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dadLaptop_77615395\Desktop\ML_PROJECT\"/>
    </mc:Choice>
  </mc:AlternateContent>
  <xr:revisionPtr revIDLastSave="0" documentId="13_ncr:1_{052DB08E-4814-43E1-A96E-8C8FFD0B9CAD}" xr6:coauthVersionLast="41" xr6:coauthVersionMax="41" xr10:uidLastSave="{00000000-0000-0000-0000-000000000000}"/>
  <bookViews>
    <workbookView xWindow="-108" yWindow="-108" windowWidth="23256" windowHeight="12576" tabRatio="500" activeTab="1" xr2:uid="{00000000-000D-0000-FFFF-FFFF00000000}"/>
  </bookViews>
  <sheets>
    <sheet name="Clinical Data and Perfusion" sheetId="1" r:id="rId1"/>
    <sheet name="ICH_Volumes_2_raters" sheetId="2" r:id="rId2"/>
    <sheet name="Sheet3" sheetId="3" r:id="rId3"/>
    <sheet name="Sheet4" sheetId="4" r:id="rId4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G79" i="2" l="1"/>
  <c r="AO76" i="2"/>
  <c r="AN76" i="2"/>
  <c r="AM76" i="2"/>
  <c r="AL76" i="2"/>
  <c r="AI76" i="2"/>
  <c r="Z76" i="2"/>
  <c r="Y76" i="2"/>
  <c r="AA76" i="2" s="1"/>
  <c r="X76" i="2"/>
  <c r="U76" i="2"/>
  <c r="L76" i="2"/>
  <c r="K76" i="2"/>
  <c r="M76" i="2" s="1"/>
  <c r="J76" i="2"/>
  <c r="G76" i="2"/>
  <c r="AO75" i="2"/>
  <c r="AN75" i="2"/>
  <c r="AM75" i="2"/>
  <c r="AL75" i="2"/>
  <c r="AI75" i="2"/>
  <c r="Z75" i="2"/>
  <c r="Y75" i="2"/>
  <c r="AA75" i="2" s="1"/>
  <c r="X75" i="2"/>
  <c r="U75" i="2"/>
  <c r="L75" i="2"/>
  <c r="K75" i="2"/>
  <c r="M75" i="2" s="1"/>
  <c r="J75" i="2"/>
  <c r="G75" i="2"/>
  <c r="AO74" i="2"/>
  <c r="AN74" i="2"/>
  <c r="AM74" i="2"/>
  <c r="AL74" i="2"/>
  <c r="AI74" i="2"/>
  <c r="Z74" i="2"/>
  <c r="Y74" i="2"/>
  <c r="AA74" i="2" s="1"/>
  <c r="X74" i="2"/>
  <c r="U74" i="2"/>
  <c r="L74" i="2"/>
  <c r="K74" i="2"/>
  <c r="M74" i="2" s="1"/>
  <c r="J74" i="2"/>
  <c r="G74" i="2"/>
  <c r="AN73" i="2"/>
  <c r="AM73" i="2"/>
  <c r="AO73" i="2" s="1"/>
  <c r="AL73" i="2"/>
  <c r="AI73" i="2"/>
  <c r="Z73" i="2"/>
  <c r="Y73" i="2"/>
  <c r="AA73" i="2" s="1"/>
  <c r="X73" i="2"/>
  <c r="U73" i="2"/>
  <c r="M73" i="2"/>
  <c r="L73" i="2"/>
  <c r="K73" i="2"/>
  <c r="J73" i="2"/>
  <c r="G73" i="2"/>
  <c r="AN72" i="2"/>
  <c r="AM72" i="2"/>
  <c r="AO72" i="2" s="1"/>
  <c r="AL72" i="2"/>
  <c r="AI72" i="2"/>
  <c r="Z72" i="2"/>
  <c r="Y72" i="2"/>
  <c r="AA72" i="2" s="1"/>
  <c r="X72" i="2"/>
  <c r="U72" i="2"/>
  <c r="M72" i="2"/>
  <c r="L72" i="2"/>
  <c r="K72" i="2"/>
  <c r="J72" i="2"/>
  <c r="G72" i="2"/>
  <c r="AO71" i="2"/>
  <c r="AN71" i="2"/>
  <c r="AM71" i="2"/>
  <c r="AL71" i="2"/>
  <c r="AI71" i="2"/>
  <c r="Z71" i="2"/>
  <c r="Y71" i="2"/>
  <c r="AA71" i="2" s="1"/>
  <c r="X71" i="2"/>
  <c r="U71" i="2"/>
  <c r="L71" i="2"/>
  <c r="K71" i="2"/>
  <c r="M71" i="2" s="1"/>
  <c r="J71" i="2"/>
  <c r="G71" i="2"/>
  <c r="AN70" i="2"/>
  <c r="AM70" i="2"/>
  <c r="AO70" i="2" s="1"/>
  <c r="AL70" i="2"/>
  <c r="AI70" i="2"/>
  <c r="AA70" i="2"/>
  <c r="Z70" i="2"/>
  <c r="Y70" i="2"/>
  <c r="X70" i="2"/>
  <c r="U70" i="2"/>
  <c r="L70" i="2"/>
  <c r="K70" i="2"/>
  <c r="M70" i="2" s="1"/>
  <c r="J70" i="2"/>
  <c r="G70" i="2"/>
  <c r="AN69" i="2"/>
  <c r="AM69" i="2"/>
  <c r="AO69" i="2" s="1"/>
  <c r="AL69" i="2"/>
  <c r="AI69" i="2"/>
  <c r="AA69" i="2"/>
  <c r="Z69" i="2"/>
  <c r="Y69" i="2"/>
  <c r="X69" i="2"/>
  <c r="U69" i="2"/>
  <c r="M69" i="2"/>
  <c r="L69" i="2"/>
  <c r="K69" i="2"/>
  <c r="J69" i="2"/>
  <c r="G69" i="2"/>
  <c r="AN68" i="2"/>
  <c r="AM68" i="2"/>
  <c r="AO68" i="2" s="1"/>
  <c r="AL68" i="2"/>
  <c r="AI68" i="2"/>
  <c r="Z68" i="2"/>
  <c r="Y68" i="2"/>
  <c r="AA68" i="2" s="1"/>
  <c r="X68" i="2"/>
  <c r="U68" i="2"/>
  <c r="L68" i="2"/>
  <c r="K68" i="2"/>
  <c r="M68" i="2" s="1"/>
  <c r="J68" i="2"/>
  <c r="G68" i="2"/>
  <c r="AO67" i="2"/>
  <c r="AN67" i="2"/>
  <c r="AM67" i="2"/>
  <c r="AL67" i="2"/>
  <c r="AI67" i="2"/>
  <c r="Z67" i="2"/>
  <c r="Y67" i="2"/>
  <c r="AA67" i="2" s="1"/>
  <c r="X67" i="2"/>
  <c r="U67" i="2"/>
  <c r="L67" i="2"/>
  <c r="K67" i="2"/>
  <c r="M67" i="2" s="1"/>
  <c r="J67" i="2"/>
  <c r="G67" i="2"/>
  <c r="AO66" i="2"/>
  <c r="AN66" i="2"/>
  <c r="AM66" i="2"/>
  <c r="AL66" i="2"/>
  <c r="AI66" i="2"/>
  <c r="Z66" i="2"/>
  <c r="Y66" i="2"/>
  <c r="AA66" i="2" s="1"/>
  <c r="X66" i="2"/>
  <c r="U66" i="2"/>
  <c r="L66" i="2"/>
  <c r="K66" i="2"/>
  <c r="M66" i="2" s="1"/>
  <c r="J66" i="2"/>
  <c r="G66" i="2"/>
  <c r="AN65" i="2"/>
  <c r="AM65" i="2"/>
  <c r="AO65" i="2" s="1"/>
  <c r="AL65" i="2"/>
  <c r="AI65" i="2"/>
  <c r="Z65" i="2"/>
  <c r="Y65" i="2"/>
  <c r="AA65" i="2" s="1"/>
  <c r="X65" i="2"/>
  <c r="U65" i="2"/>
  <c r="M65" i="2"/>
  <c r="L65" i="2"/>
  <c r="K65" i="2"/>
  <c r="J65" i="2"/>
  <c r="G65" i="2"/>
  <c r="AN64" i="2"/>
  <c r="AM64" i="2"/>
  <c r="AO64" i="2" s="1"/>
  <c r="AL64" i="2"/>
  <c r="AI64" i="2"/>
  <c r="Z64" i="2"/>
  <c r="Y64" i="2"/>
  <c r="AA64" i="2" s="1"/>
  <c r="X64" i="2"/>
  <c r="U64" i="2"/>
  <c r="M64" i="2"/>
  <c r="L64" i="2"/>
  <c r="K64" i="2"/>
  <c r="J64" i="2"/>
  <c r="G64" i="2"/>
  <c r="AN63" i="2"/>
  <c r="AM63" i="2"/>
  <c r="AO63" i="2" s="1"/>
  <c r="AI63" i="2"/>
  <c r="AA63" i="2"/>
  <c r="Z63" i="2"/>
  <c r="Y63" i="2"/>
  <c r="X63" i="2"/>
  <c r="U63" i="2"/>
  <c r="L63" i="2"/>
  <c r="K63" i="2"/>
  <c r="M63" i="2" s="1"/>
  <c r="J63" i="2"/>
  <c r="G63" i="2"/>
  <c r="AN62" i="2"/>
  <c r="AM62" i="2"/>
  <c r="AO62" i="2" s="1"/>
  <c r="AL62" i="2"/>
  <c r="AI62" i="2"/>
  <c r="AA62" i="2"/>
  <c r="Z62" i="2"/>
  <c r="Y62" i="2"/>
  <c r="X62" i="2"/>
  <c r="U62" i="2"/>
  <c r="L62" i="2"/>
  <c r="K62" i="2"/>
  <c r="M62" i="2" s="1"/>
  <c r="J62" i="2"/>
  <c r="G62" i="2"/>
  <c r="AN61" i="2"/>
  <c r="AM61" i="2"/>
  <c r="AO61" i="2" s="1"/>
  <c r="AL61" i="2"/>
  <c r="AI61" i="2"/>
  <c r="Z61" i="2"/>
  <c r="Y61" i="2"/>
  <c r="AA61" i="2" s="1"/>
  <c r="X61" i="2"/>
  <c r="U61" i="2"/>
  <c r="L61" i="2"/>
  <c r="K61" i="2"/>
  <c r="M61" i="2" s="1"/>
  <c r="J61" i="2"/>
  <c r="G61" i="2"/>
  <c r="AO60" i="2"/>
  <c r="AN60" i="2"/>
  <c r="AM60" i="2"/>
  <c r="AL60" i="2"/>
  <c r="AI60" i="2"/>
  <c r="Z60" i="2"/>
  <c r="Y60" i="2"/>
  <c r="AA60" i="2" s="1"/>
  <c r="X60" i="2"/>
  <c r="U60" i="2"/>
  <c r="L60" i="2"/>
  <c r="K60" i="2"/>
  <c r="M60" i="2" s="1"/>
  <c r="J60" i="2"/>
  <c r="G60" i="2"/>
  <c r="AO59" i="2"/>
  <c r="AN59" i="2"/>
  <c r="AM59" i="2"/>
  <c r="AL59" i="2"/>
  <c r="AI59" i="2"/>
  <c r="Z59" i="2"/>
  <c r="Y59" i="2"/>
  <c r="AA59" i="2" s="1"/>
  <c r="X59" i="2"/>
  <c r="U59" i="2"/>
  <c r="L59" i="2"/>
  <c r="K59" i="2"/>
  <c r="M59" i="2" s="1"/>
  <c r="J59" i="2"/>
  <c r="G59" i="2"/>
  <c r="AN58" i="2"/>
  <c r="AM58" i="2"/>
  <c r="AO58" i="2" s="1"/>
  <c r="AL58" i="2"/>
  <c r="AI58" i="2"/>
  <c r="Z58" i="2"/>
  <c r="Y58" i="2"/>
  <c r="AA58" i="2" s="1"/>
  <c r="X58" i="2"/>
  <c r="U58" i="2"/>
  <c r="M58" i="2"/>
  <c r="L58" i="2"/>
  <c r="K58" i="2"/>
  <c r="J58" i="2"/>
  <c r="G58" i="2"/>
  <c r="AN57" i="2"/>
  <c r="AM57" i="2"/>
  <c r="AO57" i="2" s="1"/>
  <c r="AL57" i="2"/>
  <c r="AI57" i="2"/>
  <c r="Z57" i="2"/>
  <c r="Y57" i="2"/>
  <c r="AA57" i="2" s="1"/>
  <c r="X57" i="2"/>
  <c r="U57" i="2"/>
  <c r="M57" i="2"/>
  <c r="L57" i="2"/>
  <c r="K57" i="2"/>
  <c r="J57" i="2"/>
  <c r="G57" i="2"/>
  <c r="AN56" i="2"/>
  <c r="AM56" i="2"/>
  <c r="AO56" i="2" s="1"/>
  <c r="AL56" i="2"/>
  <c r="AI56" i="2"/>
  <c r="Z56" i="2"/>
  <c r="Y56" i="2"/>
  <c r="AA56" i="2" s="1"/>
  <c r="X56" i="2"/>
  <c r="U56" i="2"/>
  <c r="L56" i="2"/>
  <c r="K56" i="2"/>
  <c r="M56" i="2" s="1"/>
  <c r="J56" i="2"/>
  <c r="G56" i="2"/>
  <c r="Z55" i="2"/>
  <c r="Y55" i="2"/>
  <c r="AA55" i="2" s="1"/>
  <c r="X55" i="2"/>
  <c r="U55" i="2"/>
  <c r="M55" i="2"/>
  <c r="L55" i="2"/>
  <c r="K55" i="2"/>
  <c r="J55" i="2"/>
  <c r="G55" i="2"/>
  <c r="AN54" i="2"/>
  <c r="AM54" i="2"/>
  <c r="AO54" i="2" s="1"/>
  <c r="AL54" i="2"/>
  <c r="AI54" i="2"/>
  <c r="Z54" i="2"/>
  <c r="Y54" i="2"/>
  <c r="AA54" i="2" s="1"/>
  <c r="X54" i="2"/>
  <c r="U54" i="2"/>
  <c r="M54" i="2"/>
  <c r="L54" i="2"/>
  <c r="K54" i="2"/>
  <c r="J54" i="2"/>
  <c r="G54" i="2"/>
  <c r="AN53" i="2"/>
  <c r="AM53" i="2"/>
  <c r="AO53" i="2" s="1"/>
  <c r="AL53" i="2"/>
  <c r="AI53" i="2"/>
  <c r="Z53" i="2"/>
  <c r="Y53" i="2"/>
  <c r="AA53" i="2" s="1"/>
  <c r="X53" i="2"/>
  <c r="U53" i="2"/>
  <c r="L53" i="2"/>
  <c r="K53" i="2"/>
  <c r="M53" i="2" s="1"/>
  <c r="J53" i="2"/>
  <c r="G53" i="2"/>
  <c r="AN52" i="2"/>
  <c r="AM52" i="2"/>
  <c r="AO52" i="2" s="1"/>
  <c r="AL52" i="2"/>
  <c r="AI52" i="2"/>
  <c r="AA52" i="2"/>
  <c r="Z52" i="2"/>
  <c r="Y52" i="2"/>
  <c r="X52" i="2"/>
  <c r="U52" i="2"/>
  <c r="L52" i="2"/>
  <c r="K52" i="2"/>
  <c r="M52" i="2" s="1"/>
  <c r="J52" i="2"/>
  <c r="G52" i="2"/>
  <c r="AN51" i="2"/>
  <c r="AM51" i="2"/>
  <c r="AO51" i="2" s="1"/>
  <c r="AL51" i="2"/>
  <c r="AI51" i="2"/>
  <c r="AA51" i="2"/>
  <c r="Z51" i="2"/>
  <c r="Y51" i="2"/>
  <c r="X51" i="2"/>
  <c r="U51" i="2"/>
  <c r="L51" i="2"/>
  <c r="K51" i="2"/>
  <c r="M51" i="2" s="1"/>
  <c r="J51" i="2"/>
  <c r="G51" i="2"/>
  <c r="Z50" i="2"/>
  <c r="Y50" i="2"/>
  <c r="AA50" i="2" s="1"/>
  <c r="X50" i="2"/>
  <c r="U50" i="2"/>
  <c r="L50" i="2"/>
  <c r="K50" i="2"/>
  <c r="M50" i="2" s="1"/>
  <c r="J50" i="2"/>
  <c r="G50" i="2"/>
  <c r="AN49" i="2"/>
  <c r="AM49" i="2"/>
  <c r="AO49" i="2" s="1"/>
  <c r="AL49" i="2"/>
  <c r="AI49" i="2"/>
  <c r="AA49" i="2"/>
  <c r="Z49" i="2"/>
  <c r="Y49" i="2"/>
  <c r="X49" i="2"/>
  <c r="U49" i="2"/>
  <c r="L49" i="2"/>
  <c r="K49" i="2"/>
  <c r="M49" i="2" s="1"/>
  <c r="J49" i="2"/>
  <c r="G49" i="2"/>
  <c r="AN48" i="2"/>
  <c r="AM48" i="2"/>
  <c r="AO48" i="2" s="1"/>
  <c r="AL48" i="2"/>
  <c r="AI48" i="2"/>
  <c r="AA48" i="2"/>
  <c r="Z48" i="2"/>
  <c r="Y48" i="2"/>
  <c r="X48" i="2"/>
  <c r="U48" i="2"/>
  <c r="L48" i="2"/>
  <c r="K48" i="2"/>
  <c r="M48" i="2" s="1"/>
  <c r="J48" i="2"/>
  <c r="G48" i="2"/>
  <c r="AN47" i="2"/>
  <c r="AM47" i="2"/>
  <c r="AO47" i="2" s="1"/>
  <c r="AL47" i="2"/>
  <c r="AI47" i="2"/>
  <c r="Z47" i="2"/>
  <c r="Y47" i="2"/>
  <c r="AA47" i="2" s="1"/>
  <c r="X47" i="2"/>
  <c r="U47" i="2"/>
  <c r="L47" i="2"/>
  <c r="M47" i="2" s="1"/>
  <c r="K47" i="2"/>
  <c r="J47" i="2"/>
  <c r="G47" i="2"/>
  <c r="AO46" i="2"/>
  <c r="AN46" i="2"/>
  <c r="AM46" i="2"/>
  <c r="AL46" i="2"/>
  <c r="AI46" i="2"/>
  <c r="Z46" i="2"/>
  <c r="Y46" i="2"/>
  <c r="AA46" i="2" s="1"/>
  <c r="X46" i="2"/>
  <c r="U46" i="2"/>
  <c r="L46" i="2"/>
  <c r="K46" i="2"/>
  <c r="M46" i="2" s="1"/>
  <c r="J46" i="2"/>
  <c r="G46" i="2"/>
  <c r="AO45" i="2"/>
  <c r="AN45" i="2"/>
  <c r="AM45" i="2"/>
  <c r="AL45" i="2"/>
  <c r="AI45" i="2"/>
  <c r="Z45" i="2"/>
  <c r="Y45" i="2"/>
  <c r="AA45" i="2" s="1"/>
  <c r="X45" i="2"/>
  <c r="U45" i="2"/>
  <c r="L45" i="2"/>
  <c r="K45" i="2"/>
  <c r="M45" i="2" s="1"/>
  <c r="J45" i="2"/>
  <c r="G45" i="2"/>
  <c r="AN44" i="2"/>
  <c r="AM44" i="2"/>
  <c r="AO44" i="2" s="1"/>
  <c r="AL44" i="2"/>
  <c r="AI44" i="2"/>
  <c r="Z44" i="2"/>
  <c r="Y44" i="2"/>
  <c r="AA44" i="2" s="1"/>
  <c r="X44" i="2"/>
  <c r="U44" i="2"/>
  <c r="M44" i="2"/>
  <c r="L44" i="2"/>
  <c r="K44" i="2"/>
  <c r="J44" i="2"/>
  <c r="G44" i="2"/>
  <c r="AN43" i="2"/>
  <c r="AM43" i="2"/>
  <c r="AO43" i="2" s="1"/>
  <c r="AL43" i="2"/>
  <c r="AI43" i="2"/>
  <c r="Z43" i="2"/>
  <c r="Y43" i="2"/>
  <c r="AA43" i="2" s="1"/>
  <c r="X43" i="2"/>
  <c r="U43" i="2"/>
  <c r="M43" i="2"/>
  <c r="L43" i="2"/>
  <c r="K43" i="2"/>
  <c r="J43" i="2"/>
  <c r="G43" i="2"/>
  <c r="AO42" i="2"/>
  <c r="AN42" i="2"/>
  <c r="AM42" i="2"/>
  <c r="AL42" i="2"/>
  <c r="AI42" i="2"/>
  <c r="Z42" i="2"/>
  <c r="Y42" i="2"/>
  <c r="AA42" i="2" s="1"/>
  <c r="X42" i="2"/>
  <c r="U42" i="2"/>
  <c r="L42" i="2"/>
  <c r="K42" i="2"/>
  <c r="M42" i="2" s="1"/>
  <c r="J42" i="2"/>
  <c r="G42" i="2"/>
  <c r="AN41" i="2"/>
  <c r="AM41" i="2"/>
  <c r="AO41" i="2" s="1"/>
  <c r="AL41" i="2"/>
  <c r="AI41" i="2"/>
  <c r="AA41" i="2"/>
  <c r="Z41" i="2"/>
  <c r="Y41" i="2"/>
  <c r="X41" i="2"/>
  <c r="U41" i="2"/>
  <c r="L41" i="2"/>
  <c r="K41" i="2"/>
  <c r="M41" i="2" s="1"/>
  <c r="J41" i="2"/>
  <c r="G41" i="2"/>
  <c r="AN40" i="2"/>
  <c r="AM40" i="2"/>
  <c r="AO40" i="2" s="1"/>
  <c r="AL40" i="2"/>
  <c r="AI40" i="2"/>
  <c r="AA40" i="2"/>
  <c r="Z40" i="2"/>
  <c r="Y40" i="2"/>
  <c r="X40" i="2"/>
  <c r="U40" i="2"/>
  <c r="L40" i="2"/>
  <c r="K40" i="2"/>
  <c r="M40" i="2" s="1"/>
  <c r="J40" i="2"/>
  <c r="G40" i="2"/>
  <c r="AN39" i="2"/>
  <c r="AM39" i="2"/>
  <c r="AO39" i="2" s="1"/>
  <c r="AL39" i="2"/>
  <c r="AI39" i="2"/>
  <c r="Z39" i="2"/>
  <c r="Y39" i="2"/>
  <c r="AA39" i="2" s="1"/>
  <c r="X39" i="2"/>
  <c r="U39" i="2"/>
  <c r="L39" i="2"/>
  <c r="M39" i="2" s="1"/>
  <c r="K39" i="2"/>
  <c r="J39" i="2"/>
  <c r="G39" i="2"/>
  <c r="AO38" i="2"/>
  <c r="AN38" i="2"/>
  <c r="AM38" i="2"/>
  <c r="AL38" i="2"/>
  <c r="AI38" i="2"/>
  <c r="Z38" i="2"/>
  <c r="Y38" i="2"/>
  <c r="AA38" i="2" s="1"/>
  <c r="X38" i="2"/>
  <c r="U38" i="2"/>
  <c r="L38" i="2"/>
  <c r="K38" i="2"/>
  <c r="M38" i="2" s="1"/>
  <c r="J38" i="2"/>
  <c r="G38" i="2"/>
  <c r="AO37" i="2"/>
  <c r="AN37" i="2"/>
  <c r="AM37" i="2"/>
  <c r="AL37" i="2"/>
  <c r="AI37" i="2"/>
  <c r="Z37" i="2"/>
  <c r="Y37" i="2"/>
  <c r="AA37" i="2" s="1"/>
  <c r="X37" i="2"/>
  <c r="U37" i="2"/>
  <c r="L37" i="2"/>
  <c r="K37" i="2"/>
  <c r="M37" i="2" s="1"/>
  <c r="J37" i="2"/>
  <c r="G37" i="2"/>
  <c r="AN36" i="2"/>
  <c r="AM36" i="2"/>
  <c r="AO36" i="2" s="1"/>
  <c r="AL36" i="2"/>
  <c r="AI36" i="2"/>
  <c r="Z36" i="2"/>
  <c r="Y36" i="2"/>
  <c r="AA36" i="2" s="1"/>
  <c r="X36" i="2"/>
  <c r="U36" i="2"/>
  <c r="M36" i="2"/>
  <c r="L36" i="2"/>
  <c r="K36" i="2"/>
  <c r="J36" i="2"/>
  <c r="G36" i="2"/>
  <c r="AN35" i="2"/>
  <c r="AM35" i="2"/>
  <c r="AO35" i="2" s="1"/>
  <c r="AL35" i="2"/>
  <c r="AI35" i="2"/>
  <c r="Z35" i="2"/>
  <c r="Y35" i="2"/>
  <c r="AA35" i="2" s="1"/>
  <c r="X35" i="2"/>
  <c r="U35" i="2"/>
  <c r="M35" i="2"/>
  <c r="L35" i="2"/>
  <c r="K35" i="2"/>
  <c r="J35" i="2"/>
  <c r="G35" i="2"/>
  <c r="AN34" i="2"/>
  <c r="AM34" i="2"/>
  <c r="AO34" i="2" s="1"/>
  <c r="AL34" i="2"/>
  <c r="AI34" i="2"/>
  <c r="Z34" i="2"/>
  <c r="Y34" i="2"/>
  <c r="AA34" i="2" s="1"/>
  <c r="X34" i="2"/>
  <c r="U34" i="2"/>
  <c r="L34" i="2"/>
  <c r="K34" i="2"/>
  <c r="M34" i="2" s="1"/>
  <c r="J34" i="2"/>
  <c r="G34" i="2"/>
  <c r="AN33" i="2"/>
  <c r="AO33" i="2" s="1"/>
  <c r="AM33" i="2"/>
  <c r="AL33" i="2"/>
  <c r="AI33" i="2"/>
  <c r="AA33" i="2"/>
  <c r="Z33" i="2"/>
  <c r="Y33" i="2"/>
  <c r="X33" i="2"/>
  <c r="U33" i="2"/>
  <c r="L33" i="2"/>
  <c r="K33" i="2"/>
  <c r="M33" i="2" s="1"/>
  <c r="J33" i="2"/>
  <c r="G33" i="2"/>
  <c r="AN32" i="2"/>
  <c r="AM32" i="2"/>
  <c r="AO32" i="2" s="1"/>
  <c r="AL32" i="2"/>
  <c r="AI32" i="2"/>
  <c r="AA32" i="2"/>
  <c r="Z32" i="2"/>
  <c r="Y32" i="2"/>
  <c r="X32" i="2"/>
  <c r="U32" i="2"/>
  <c r="L32" i="2"/>
  <c r="K32" i="2"/>
  <c r="M32" i="2" s="1"/>
  <c r="J32" i="2"/>
  <c r="G32" i="2"/>
  <c r="AN31" i="2"/>
  <c r="AM31" i="2"/>
  <c r="AO31" i="2" s="1"/>
  <c r="AL31" i="2"/>
  <c r="AI31" i="2"/>
  <c r="Z31" i="2"/>
  <c r="Y31" i="2"/>
  <c r="AA31" i="2" s="1"/>
  <c r="X31" i="2"/>
  <c r="U31" i="2"/>
  <c r="L31" i="2"/>
  <c r="K31" i="2"/>
  <c r="M31" i="2" s="1"/>
  <c r="J31" i="2"/>
  <c r="G31" i="2"/>
  <c r="AO30" i="2"/>
  <c r="AN30" i="2"/>
  <c r="AM30" i="2"/>
  <c r="AL30" i="2"/>
  <c r="AI30" i="2"/>
  <c r="Z30" i="2"/>
  <c r="Y30" i="2"/>
  <c r="AA30" i="2" s="1"/>
  <c r="X30" i="2"/>
  <c r="U30" i="2"/>
  <c r="L30" i="2"/>
  <c r="K30" i="2"/>
  <c r="M30" i="2" s="1"/>
  <c r="J30" i="2"/>
  <c r="G30" i="2"/>
  <c r="AO29" i="2"/>
  <c r="AN29" i="2"/>
  <c r="AM29" i="2"/>
  <c r="AL29" i="2"/>
  <c r="AI29" i="2"/>
  <c r="Z29" i="2"/>
  <c r="Y29" i="2"/>
  <c r="AA29" i="2" s="1"/>
  <c r="X29" i="2"/>
  <c r="U29" i="2"/>
  <c r="L29" i="2"/>
  <c r="K29" i="2"/>
  <c r="M29" i="2" s="1"/>
  <c r="J29" i="2"/>
  <c r="G29" i="2"/>
  <c r="AN28" i="2"/>
  <c r="AM28" i="2"/>
  <c r="AO28" i="2" s="1"/>
  <c r="AL28" i="2"/>
  <c r="AI28" i="2"/>
  <c r="Z28" i="2"/>
  <c r="Y28" i="2"/>
  <c r="AA28" i="2" s="1"/>
  <c r="X28" i="2"/>
  <c r="U28" i="2"/>
  <c r="M28" i="2"/>
  <c r="L28" i="2"/>
  <c r="K28" i="2"/>
  <c r="J28" i="2"/>
  <c r="G28" i="2"/>
  <c r="AN27" i="2"/>
  <c r="AM27" i="2"/>
  <c r="AO27" i="2" s="1"/>
  <c r="AL27" i="2"/>
  <c r="AI27" i="2"/>
  <c r="Z27" i="2"/>
  <c r="Y27" i="2"/>
  <c r="AA27" i="2" s="1"/>
  <c r="X27" i="2"/>
  <c r="U27" i="2"/>
  <c r="M27" i="2"/>
  <c r="L27" i="2"/>
  <c r="K27" i="2"/>
  <c r="J27" i="2"/>
  <c r="G27" i="2"/>
  <c r="AN26" i="2"/>
  <c r="AM26" i="2"/>
  <c r="AO26" i="2" s="1"/>
  <c r="AL26" i="2"/>
  <c r="AI26" i="2"/>
  <c r="Z26" i="2"/>
  <c r="Y26" i="2"/>
  <c r="AA26" i="2" s="1"/>
  <c r="X26" i="2"/>
  <c r="U26" i="2"/>
  <c r="L26" i="2"/>
  <c r="K26" i="2"/>
  <c r="M26" i="2" s="1"/>
  <c r="J26" i="2"/>
  <c r="G26" i="2"/>
  <c r="AN25" i="2"/>
  <c r="AO25" i="2" s="1"/>
  <c r="AM25" i="2"/>
  <c r="AL25" i="2"/>
  <c r="AI25" i="2"/>
  <c r="AA25" i="2"/>
  <c r="Z25" i="2"/>
  <c r="Y25" i="2"/>
  <c r="X25" i="2"/>
  <c r="U25" i="2"/>
  <c r="L25" i="2"/>
  <c r="K25" i="2"/>
  <c r="M25" i="2" s="1"/>
  <c r="J25" i="2"/>
  <c r="G25" i="2"/>
  <c r="AN24" i="2"/>
  <c r="AM24" i="2"/>
  <c r="AO24" i="2" s="1"/>
  <c r="AL24" i="2"/>
  <c r="AI24" i="2"/>
  <c r="AA24" i="2"/>
  <c r="Z24" i="2"/>
  <c r="Y24" i="2"/>
  <c r="X24" i="2"/>
  <c r="U24" i="2"/>
  <c r="L24" i="2"/>
  <c r="K24" i="2"/>
  <c r="M24" i="2" s="1"/>
  <c r="J24" i="2"/>
  <c r="G24" i="2"/>
  <c r="Z23" i="2"/>
  <c r="Y23" i="2"/>
  <c r="AA23" i="2" s="1"/>
  <c r="X23" i="2"/>
  <c r="U23" i="2"/>
  <c r="L23" i="2"/>
  <c r="K23" i="2"/>
  <c r="M23" i="2" s="1"/>
  <c r="J23" i="2"/>
  <c r="G23" i="2"/>
  <c r="AN22" i="2"/>
  <c r="AO22" i="2" s="1"/>
  <c r="AM22" i="2"/>
  <c r="AL22" i="2"/>
  <c r="AI22" i="2"/>
  <c r="AA22" i="2"/>
  <c r="Z22" i="2"/>
  <c r="Y22" i="2"/>
  <c r="X22" i="2"/>
  <c r="U22" i="2"/>
  <c r="L22" i="2"/>
  <c r="K22" i="2"/>
  <c r="M22" i="2" s="1"/>
  <c r="J22" i="2"/>
  <c r="G22" i="2"/>
  <c r="AN21" i="2"/>
  <c r="AM21" i="2"/>
  <c r="AO21" i="2" s="1"/>
  <c r="AL21" i="2"/>
  <c r="AI21" i="2"/>
  <c r="AA21" i="2"/>
  <c r="Z21" i="2"/>
  <c r="Y21" i="2"/>
  <c r="X21" i="2"/>
  <c r="U21" i="2"/>
  <c r="L21" i="2"/>
  <c r="K21" i="2"/>
  <c r="M21" i="2" s="1"/>
  <c r="J21" i="2"/>
  <c r="G21" i="2"/>
  <c r="AN20" i="2"/>
  <c r="AM20" i="2"/>
  <c r="AO20" i="2" s="1"/>
  <c r="AL20" i="2"/>
  <c r="AI20" i="2"/>
  <c r="Z20" i="2"/>
  <c r="Y20" i="2"/>
  <c r="AA20" i="2" s="1"/>
  <c r="X20" i="2"/>
  <c r="U20" i="2"/>
  <c r="L20" i="2"/>
  <c r="M20" i="2" s="1"/>
  <c r="K20" i="2"/>
  <c r="J20" i="2"/>
  <c r="G20" i="2"/>
  <c r="AO19" i="2"/>
  <c r="AN19" i="2"/>
  <c r="AM19" i="2"/>
  <c r="AL19" i="2"/>
  <c r="AI19" i="2"/>
  <c r="Z19" i="2"/>
  <c r="Y19" i="2"/>
  <c r="AA19" i="2" s="1"/>
  <c r="X19" i="2"/>
  <c r="U19" i="2"/>
  <c r="L19" i="2"/>
  <c r="K19" i="2"/>
  <c r="M19" i="2" s="1"/>
  <c r="J19" i="2"/>
  <c r="G19" i="2"/>
  <c r="AO18" i="2"/>
  <c r="AN18" i="2"/>
  <c r="AM18" i="2"/>
  <c r="AL18" i="2"/>
  <c r="AI18" i="2"/>
  <c r="Z18" i="2"/>
  <c r="Y18" i="2"/>
  <c r="AA18" i="2" s="1"/>
  <c r="X18" i="2"/>
  <c r="U18" i="2"/>
  <c r="L18" i="2"/>
  <c r="K18" i="2"/>
  <c r="M18" i="2" s="1"/>
  <c r="J18" i="2"/>
  <c r="G18" i="2"/>
  <c r="AN17" i="2"/>
  <c r="AM17" i="2"/>
  <c r="AO17" i="2" s="1"/>
  <c r="AL17" i="2"/>
  <c r="AI17" i="2"/>
  <c r="Z17" i="2"/>
  <c r="Y17" i="2"/>
  <c r="AA17" i="2" s="1"/>
  <c r="X17" i="2"/>
  <c r="U17" i="2"/>
  <c r="M17" i="2"/>
  <c r="L17" i="2"/>
  <c r="K17" i="2"/>
  <c r="J17" i="2"/>
  <c r="G17" i="2"/>
  <c r="AN16" i="2"/>
  <c r="AM16" i="2"/>
  <c r="AO16" i="2" s="1"/>
  <c r="AL16" i="2"/>
  <c r="AI16" i="2"/>
  <c r="Z16" i="2"/>
  <c r="Y16" i="2"/>
  <c r="AA16" i="2" s="1"/>
  <c r="X16" i="2"/>
  <c r="U16" i="2"/>
  <c r="M16" i="2"/>
  <c r="L16" i="2"/>
  <c r="K16" i="2"/>
  <c r="J16" i="2"/>
  <c r="G16" i="2"/>
  <c r="AO15" i="2"/>
  <c r="AN15" i="2"/>
  <c r="AM15" i="2"/>
  <c r="AL15" i="2"/>
  <c r="AI15" i="2"/>
  <c r="Z15" i="2"/>
  <c r="Y15" i="2"/>
  <c r="AA15" i="2" s="1"/>
  <c r="X15" i="2"/>
  <c r="U15" i="2"/>
  <c r="L15" i="2"/>
  <c r="K15" i="2"/>
  <c r="M15" i="2" s="1"/>
  <c r="J15" i="2"/>
  <c r="G15" i="2"/>
  <c r="AN14" i="2"/>
  <c r="AM14" i="2"/>
  <c r="AO14" i="2" s="1"/>
  <c r="AL14" i="2"/>
  <c r="AI14" i="2"/>
  <c r="AA14" i="2"/>
  <c r="Z14" i="2"/>
  <c r="Y14" i="2"/>
  <c r="X14" i="2"/>
  <c r="U14" i="2"/>
  <c r="L14" i="2"/>
  <c r="K14" i="2"/>
  <c r="M14" i="2" s="1"/>
  <c r="J14" i="2"/>
  <c r="G14" i="2"/>
  <c r="Z13" i="2"/>
  <c r="Y13" i="2"/>
  <c r="AA13" i="2" s="1"/>
  <c r="X13" i="2"/>
  <c r="U13" i="2"/>
  <c r="M13" i="2"/>
  <c r="L13" i="2"/>
  <c r="K13" i="2"/>
  <c r="J13" i="2"/>
  <c r="G13" i="2"/>
  <c r="AN12" i="2"/>
  <c r="AM12" i="2"/>
  <c r="AO12" i="2" s="1"/>
  <c r="AL12" i="2"/>
  <c r="AI12" i="2"/>
  <c r="AA12" i="2"/>
  <c r="Z12" i="2"/>
  <c r="Y12" i="2"/>
  <c r="X12" i="2"/>
  <c r="U12" i="2"/>
  <c r="L12" i="2"/>
  <c r="K12" i="2"/>
  <c r="M12" i="2" s="1"/>
  <c r="J12" i="2"/>
  <c r="G12" i="2"/>
  <c r="AN11" i="2"/>
  <c r="AM11" i="2"/>
  <c r="AO11" i="2" s="1"/>
  <c r="AL11" i="2"/>
  <c r="AI11" i="2"/>
  <c r="AA11" i="2"/>
  <c r="Z11" i="2"/>
  <c r="Y11" i="2"/>
  <c r="X11" i="2"/>
  <c r="U11" i="2"/>
  <c r="L11" i="2"/>
  <c r="K11" i="2"/>
  <c r="M11" i="2" s="1"/>
  <c r="J11" i="2"/>
  <c r="G11" i="2"/>
  <c r="AN10" i="2"/>
  <c r="AM10" i="2"/>
  <c r="AO10" i="2" s="1"/>
  <c r="AL10" i="2"/>
  <c r="AI10" i="2"/>
  <c r="AA10" i="2"/>
  <c r="Z10" i="2"/>
  <c r="Y10" i="2"/>
  <c r="X10" i="2"/>
  <c r="U10" i="2"/>
  <c r="L10" i="2"/>
  <c r="K10" i="2"/>
  <c r="M10" i="2" s="1"/>
  <c r="J10" i="2"/>
  <c r="G10" i="2"/>
  <c r="AO9" i="2"/>
  <c r="AN9" i="2"/>
  <c r="AM9" i="2"/>
  <c r="AL9" i="2"/>
  <c r="AI9" i="2"/>
  <c r="Z9" i="2"/>
  <c r="Y9" i="2"/>
  <c r="AA9" i="2" s="1"/>
  <c r="X9" i="2"/>
  <c r="U9" i="2"/>
  <c r="L9" i="2"/>
  <c r="K9" i="2"/>
  <c r="M9" i="2" s="1"/>
  <c r="J9" i="2"/>
  <c r="G9" i="2"/>
  <c r="AA8" i="2"/>
  <c r="Z8" i="2"/>
  <c r="Y8" i="2"/>
  <c r="X8" i="2"/>
  <c r="U8" i="2"/>
  <c r="L8" i="2"/>
  <c r="K8" i="2"/>
  <c r="M8" i="2" s="1"/>
  <c r="J8" i="2"/>
  <c r="G8" i="2"/>
  <c r="AN7" i="2"/>
  <c r="AM7" i="2"/>
  <c r="AO7" i="2" s="1"/>
  <c r="AL7" i="2"/>
  <c r="AI7" i="2"/>
  <c r="AA7" i="2"/>
  <c r="Z7" i="2"/>
  <c r="Y7" i="2"/>
  <c r="X7" i="2"/>
  <c r="U7" i="2"/>
  <c r="L7" i="2"/>
  <c r="K7" i="2"/>
  <c r="M7" i="2" s="1"/>
  <c r="J7" i="2"/>
  <c r="G7" i="2"/>
  <c r="AO6" i="2"/>
  <c r="AN6" i="2"/>
  <c r="AM6" i="2"/>
  <c r="AL6" i="2"/>
  <c r="AI6" i="2"/>
  <c r="Z6" i="2"/>
  <c r="Y6" i="2"/>
  <c r="AA6" i="2" s="1"/>
  <c r="X6" i="2"/>
  <c r="U6" i="2"/>
  <c r="L6" i="2"/>
  <c r="K6" i="2"/>
  <c r="M6" i="2" s="1"/>
  <c r="J6" i="2"/>
  <c r="G6" i="2"/>
  <c r="AO5" i="2"/>
  <c r="AN5" i="2"/>
  <c r="AM5" i="2"/>
  <c r="AL5" i="2"/>
  <c r="AI5" i="2"/>
  <c r="Z5" i="2"/>
  <c r="Y5" i="2"/>
  <c r="AA5" i="2" s="1"/>
  <c r="X5" i="2"/>
  <c r="U5" i="2"/>
  <c r="L5" i="2"/>
  <c r="K5" i="2"/>
  <c r="M5" i="2" s="1"/>
  <c r="J5" i="2"/>
  <c r="G5" i="2"/>
  <c r="AO4" i="2"/>
  <c r="AN4" i="2"/>
  <c r="AM4" i="2"/>
  <c r="AL4" i="2"/>
  <c r="AI4" i="2"/>
  <c r="Z4" i="2"/>
  <c r="Y4" i="2"/>
  <c r="AA4" i="2" s="1"/>
  <c r="X4" i="2"/>
  <c r="U4" i="2"/>
  <c r="M4" i="2"/>
  <c r="L4" i="2"/>
  <c r="K4" i="2"/>
  <c r="J4" i="2"/>
  <c r="G4" i="2"/>
  <c r="AN3" i="2"/>
  <c r="AM3" i="2"/>
  <c r="AO3" i="2" s="1"/>
  <c r="AL3" i="2"/>
  <c r="AI3" i="2"/>
  <c r="Z3" i="2"/>
  <c r="Y3" i="2"/>
  <c r="AA3" i="2" s="1"/>
  <c r="X3" i="2"/>
  <c r="U3" i="2"/>
  <c r="M3" i="2"/>
  <c r="L3" i="2"/>
  <c r="K3" i="2"/>
  <c r="J3" i="2"/>
  <c r="G3" i="2"/>
  <c r="AN2" i="2"/>
  <c r="AM2" i="2"/>
  <c r="AO2" i="2" s="1"/>
  <c r="AL2" i="2"/>
  <c r="AI2" i="2"/>
  <c r="Z2" i="2"/>
  <c r="Y2" i="2"/>
  <c r="AA2" i="2" s="1"/>
  <c r="X2" i="2"/>
  <c r="U2" i="2"/>
  <c r="M2" i="2"/>
  <c r="L2" i="2"/>
  <c r="K2" i="2"/>
  <c r="J2" i="2"/>
  <c r="G2" i="2"/>
  <c r="G78" i="2" s="1"/>
  <c r="W79" i="1"/>
  <c r="L79" i="1"/>
  <c r="W78" i="1"/>
  <c r="Q78" i="1"/>
  <c r="Q79" i="1" s="1"/>
  <c r="L78" i="1"/>
  <c r="BV76" i="1"/>
  <c r="BS76" i="1"/>
  <c r="BP76" i="1"/>
  <c r="BM76" i="1"/>
  <c r="BJ76" i="1"/>
  <c r="BG76" i="1"/>
  <c r="AU76" i="1"/>
  <c r="AQ76" i="1"/>
  <c r="AN76" i="1"/>
  <c r="Y76" i="1"/>
  <c r="O76" i="1"/>
  <c r="BV75" i="1"/>
  <c r="BS75" i="1"/>
  <c r="BP75" i="1"/>
  <c r="BM75" i="1"/>
  <c r="BJ75" i="1"/>
  <c r="BG75" i="1"/>
  <c r="AU75" i="1"/>
  <c r="AQ75" i="1"/>
  <c r="AN75" i="1"/>
  <c r="Y75" i="1"/>
  <c r="O75" i="1"/>
  <c r="BV74" i="1"/>
  <c r="BS74" i="1"/>
  <c r="BP74" i="1"/>
  <c r="BM74" i="1"/>
  <c r="BJ74" i="1"/>
  <c r="BG74" i="1"/>
  <c r="AU74" i="1"/>
  <c r="AQ74" i="1"/>
  <c r="AN74" i="1"/>
  <c r="Y74" i="1"/>
  <c r="O74" i="1"/>
  <c r="BV73" i="1"/>
  <c r="BS73" i="1"/>
  <c r="BP73" i="1"/>
  <c r="BM73" i="1"/>
  <c r="BJ73" i="1"/>
  <c r="BG73" i="1"/>
  <c r="AN73" i="1"/>
  <c r="Y73" i="1"/>
  <c r="O73" i="1"/>
  <c r="BV72" i="1"/>
  <c r="BS72" i="1"/>
  <c r="BP72" i="1"/>
  <c r="BM72" i="1"/>
  <c r="BJ72" i="1"/>
  <c r="BG72" i="1"/>
  <c r="AU72" i="1"/>
  <c r="AQ72" i="1"/>
  <c r="AN72" i="1"/>
  <c r="Y72" i="1"/>
  <c r="O72" i="1"/>
  <c r="BV71" i="1"/>
  <c r="BS71" i="1"/>
  <c r="BP71" i="1"/>
  <c r="BM71" i="1"/>
  <c r="BJ71" i="1"/>
  <c r="BG71" i="1"/>
  <c r="AU71" i="1"/>
  <c r="AQ71" i="1"/>
  <c r="AN71" i="1"/>
  <c r="Y71" i="1"/>
  <c r="O71" i="1"/>
  <c r="BV70" i="1"/>
  <c r="BS70" i="1"/>
  <c r="BP70" i="1"/>
  <c r="BM70" i="1"/>
  <c r="BJ70" i="1"/>
  <c r="BG70" i="1"/>
  <c r="AU70" i="1"/>
  <c r="AQ70" i="1"/>
  <c r="AN70" i="1"/>
  <c r="Y70" i="1"/>
  <c r="O70" i="1"/>
  <c r="BV69" i="1"/>
  <c r="BS69" i="1"/>
  <c r="BP69" i="1"/>
  <c r="BM69" i="1"/>
  <c r="BJ69" i="1"/>
  <c r="BG69" i="1"/>
  <c r="AU69" i="1"/>
  <c r="AQ69" i="1"/>
  <c r="AN69" i="1"/>
  <c r="Y69" i="1"/>
  <c r="O69" i="1"/>
  <c r="BV68" i="1"/>
  <c r="BS68" i="1"/>
  <c r="BP68" i="1"/>
  <c r="BM68" i="1"/>
  <c r="BJ68" i="1"/>
  <c r="BG68" i="1"/>
  <c r="AU68" i="1"/>
  <c r="AQ68" i="1"/>
  <c r="AN68" i="1"/>
  <c r="Y68" i="1"/>
  <c r="O68" i="1"/>
  <c r="BV67" i="1"/>
  <c r="BS67" i="1"/>
  <c r="BP67" i="1"/>
  <c r="BM67" i="1"/>
  <c r="BJ67" i="1"/>
  <c r="BG67" i="1"/>
  <c r="AU67" i="1"/>
  <c r="AQ67" i="1"/>
  <c r="AN67" i="1"/>
  <c r="Y67" i="1"/>
  <c r="O67" i="1"/>
  <c r="BV66" i="1"/>
  <c r="BS66" i="1"/>
  <c r="BP66" i="1"/>
  <c r="BM66" i="1"/>
  <c r="BJ66" i="1"/>
  <c r="BG66" i="1"/>
  <c r="AU66" i="1"/>
  <c r="AQ66" i="1"/>
  <c r="AN66" i="1"/>
  <c r="Y66" i="1"/>
  <c r="O66" i="1"/>
  <c r="BP65" i="1"/>
  <c r="BM65" i="1"/>
  <c r="BJ65" i="1"/>
  <c r="BG65" i="1"/>
  <c r="AU65" i="1"/>
  <c r="AQ65" i="1"/>
  <c r="AN65" i="1"/>
  <c r="Y65" i="1"/>
  <c r="O65" i="1"/>
  <c r="BV64" i="1"/>
  <c r="BS64" i="1"/>
  <c r="BP64" i="1"/>
  <c r="BM64" i="1"/>
  <c r="BJ64" i="1"/>
  <c r="BG64" i="1"/>
  <c r="AU64" i="1"/>
  <c r="AQ64" i="1"/>
  <c r="AN64" i="1"/>
  <c r="Y64" i="1"/>
  <c r="O64" i="1"/>
  <c r="BV63" i="1"/>
  <c r="BS63" i="1"/>
  <c r="BP63" i="1"/>
  <c r="BM63" i="1"/>
  <c r="BJ63" i="1"/>
  <c r="BG63" i="1"/>
  <c r="AQ63" i="1"/>
  <c r="AN63" i="1"/>
  <c r="Y63" i="1"/>
  <c r="O63" i="1"/>
  <c r="BV62" i="1"/>
  <c r="BS62" i="1"/>
  <c r="BP62" i="1"/>
  <c r="BM62" i="1"/>
  <c r="BJ62" i="1"/>
  <c r="BG62" i="1"/>
  <c r="AU62" i="1"/>
  <c r="AQ62" i="1"/>
  <c r="AN62" i="1"/>
  <c r="Y62" i="1"/>
  <c r="O62" i="1"/>
  <c r="BV61" i="1"/>
  <c r="BS61" i="1"/>
  <c r="BP61" i="1"/>
  <c r="BM61" i="1"/>
  <c r="BJ61" i="1"/>
  <c r="BG61" i="1"/>
  <c r="AU61" i="1"/>
  <c r="AQ61" i="1"/>
  <c r="AN61" i="1"/>
  <c r="Y61" i="1"/>
  <c r="O61" i="1"/>
  <c r="BV60" i="1"/>
  <c r="BS60" i="1"/>
  <c r="BP60" i="1"/>
  <c r="BM60" i="1"/>
  <c r="BJ60" i="1"/>
  <c r="BG60" i="1"/>
  <c r="AU60" i="1"/>
  <c r="AQ60" i="1"/>
  <c r="AN60" i="1"/>
  <c r="Y60" i="1"/>
  <c r="O60" i="1"/>
  <c r="BV59" i="1"/>
  <c r="BS59" i="1"/>
  <c r="BP59" i="1"/>
  <c r="BM59" i="1"/>
  <c r="BJ59" i="1"/>
  <c r="BG59" i="1"/>
  <c r="AU59" i="1"/>
  <c r="AQ59" i="1"/>
  <c r="AN59" i="1"/>
  <c r="Y59" i="1"/>
  <c r="O59" i="1"/>
  <c r="BV58" i="1"/>
  <c r="BS58" i="1"/>
  <c r="BP58" i="1"/>
  <c r="BM58" i="1"/>
  <c r="BJ58" i="1"/>
  <c r="BG58" i="1"/>
  <c r="AU58" i="1"/>
  <c r="AQ58" i="1"/>
  <c r="AN58" i="1"/>
  <c r="Y58" i="1"/>
  <c r="O58" i="1"/>
  <c r="BV57" i="1"/>
  <c r="BS57" i="1"/>
  <c r="BP57" i="1"/>
  <c r="BM57" i="1"/>
  <c r="BJ57" i="1"/>
  <c r="BG57" i="1"/>
  <c r="AQ57" i="1"/>
  <c r="AN57" i="1"/>
  <c r="Y57" i="1"/>
  <c r="O57" i="1"/>
  <c r="BV56" i="1"/>
  <c r="BS56" i="1"/>
  <c r="BP56" i="1"/>
  <c r="BM56" i="1"/>
  <c r="BJ56" i="1"/>
  <c r="BG56" i="1"/>
  <c r="AU56" i="1"/>
  <c r="AQ56" i="1"/>
  <c r="AN56" i="1"/>
  <c r="Y56" i="1"/>
  <c r="O56" i="1"/>
  <c r="BV55" i="1"/>
  <c r="BS55" i="1"/>
  <c r="BP55" i="1"/>
  <c r="BM55" i="1"/>
  <c r="BJ55" i="1"/>
  <c r="BG55" i="1"/>
  <c r="AU55" i="1"/>
  <c r="AQ55" i="1"/>
  <c r="AN55" i="1"/>
  <c r="Y55" i="1"/>
  <c r="O55" i="1"/>
  <c r="BV54" i="1"/>
  <c r="BS54" i="1"/>
  <c r="BP54" i="1"/>
  <c r="BM54" i="1"/>
  <c r="BJ54" i="1"/>
  <c r="BG54" i="1"/>
  <c r="AU54" i="1"/>
  <c r="AQ54" i="1"/>
  <c r="AN54" i="1"/>
  <c r="Y54" i="1"/>
  <c r="O54" i="1"/>
  <c r="BV53" i="1"/>
  <c r="BS53" i="1"/>
  <c r="BP53" i="1"/>
  <c r="BM53" i="1"/>
  <c r="BJ53" i="1"/>
  <c r="BG53" i="1"/>
  <c r="AU53" i="1"/>
  <c r="AQ53" i="1"/>
  <c r="AN53" i="1"/>
  <c r="Y53" i="1"/>
  <c r="O53" i="1"/>
  <c r="BV52" i="1"/>
  <c r="BS52" i="1"/>
  <c r="BP52" i="1"/>
  <c r="BM52" i="1"/>
  <c r="BJ52" i="1"/>
  <c r="BG52" i="1"/>
  <c r="AU52" i="1"/>
  <c r="AQ52" i="1"/>
  <c r="AN52" i="1"/>
  <c r="Y52" i="1"/>
  <c r="O52" i="1"/>
  <c r="BV51" i="1"/>
  <c r="BS51" i="1"/>
  <c r="BP51" i="1"/>
  <c r="BM51" i="1"/>
  <c r="BJ51" i="1"/>
  <c r="BG51" i="1"/>
  <c r="AU51" i="1"/>
  <c r="AQ51" i="1"/>
  <c r="AN51" i="1"/>
  <c r="Y51" i="1"/>
  <c r="O51" i="1"/>
  <c r="BV50" i="1"/>
  <c r="BS50" i="1"/>
  <c r="BP50" i="1"/>
  <c r="BM50" i="1"/>
  <c r="BJ50" i="1"/>
  <c r="BG50" i="1"/>
  <c r="AU50" i="1"/>
  <c r="AQ50" i="1"/>
  <c r="AN50" i="1"/>
  <c r="Y50" i="1"/>
  <c r="O50" i="1"/>
  <c r="BV49" i="1"/>
  <c r="BS49" i="1"/>
  <c r="BP49" i="1"/>
  <c r="BM49" i="1"/>
  <c r="BJ49" i="1"/>
  <c r="BG49" i="1"/>
  <c r="AU49" i="1"/>
  <c r="AQ49" i="1"/>
  <c r="AN49" i="1"/>
  <c r="Y49" i="1"/>
  <c r="O49" i="1"/>
  <c r="BV48" i="1"/>
  <c r="BS48" i="1"/>
  <c r="BP48" i="1"/>
  <c r="BM48" i="1"/>
  <c r="BJ48" i="1"/>
  <c r="BG48" i="1"/>
  <c r="AU48" i="1"/>
  <c r="AQ48" i="1"/>
  <c r="AN48" i="1"/>
  <c r="Y48" i="1"/>
  <c r="O48" i="1"/>
  <c r="BV47" i="1"/>
  <c r="BS47" i="1"/>
  <c r="BP47" i="1"/>
  <c r="BM47" i="1"/>
  <c r="BJ47" i="1"/>
  <c r="BG47" i="1"/>
  <c r="AU47" i="1"/>
  <c r="AQ47" i="1"/>
  <c r="AN47" i="1"/>
  <c r="Y47" i="1"/>
  <c r="O47" i="1"/>
  <c r="BV46" i="1"/>
  <c r="BS46" i="1"/>
  <c r="BP46" i="1"/>
  <c r="BM46" i="1"/>
  <c r="BJ46" i="1"/>
  <c r="BG46" i="1"/>
  <c r="AU46" i="1"/>
  <c r="AQ46" i="1"/>
  <c r="AN46" i="1"/>
  <c r="Y46" i="1"/>
  <c r="O46" i="1"/>
  <c r="BV45" i="1"/>
  <c r="BS45" i="1"/>
  <c r="BP45" i="1"/>
  <c r="BM45" i="1"/>
  <c r="BJ45" i="1"/>
  <c r="BG45" i="1"/>
  <c r="AU45" i="1"/>
  <c r="AQ45" i="1"/>
  <c r="AN45" i="1"/>
  <c r="Y45" i="1"/>
  <c r="O45" i="1"/>
  <c r="AU44" i="1"/>
  <c r="AQ44" i="1"/>
  <c r="AN44" i="1"/>
  <c r="Y44" i="1"/>
  <c r="BV43" i="1"/>
  <c r="BS43" i="1"/>
  <c r="BP43" i="1"/>
  <c r="BM43" i="1"/>
  <c r="BJ43" i="1"/>
  <c r="BG43" i="1"/>
  <c r="AU43" i="1"/>
  <c r="AQ43" i="1"/>
  <c r="AN43" i="1"/>
  <c r="Y43" i="1"/>
  <c r="O43" i="1"/>
  <c r="BV42" i="1"/>
  <c r="BS42" i="1"/>
  <c r="BP42" i="1"/>
  <c r="BM42" i="1"/>
  <c r="BJ42" i="1"/>
  <c r="BG42" i="1"/>
  <c r="AU42" i="1"/>
  <c r="AQ42" i="1"/>
  <c r="AN42" i="1"/>
  <c r="Y42" i="1"/>
  <c r="O42" i="1"/>
  <c r="BV41" i="1"/>
  <c r="BS41" i="1"/>
  <c r="BP41" i="1"/>
  <c r="BM41" i="1"/>
  <c r="BJ41" i="1"/>
  <c r="BG41" i="1"/>
  <c r="AU41" i="1"/>
  <c r="AQ41" i="1"/>
  <c r="AN41" i="1"/>
  <c r="Y41" i="1"/>
  <c r="O41" i="1"/>
  <c r="BV40" i="1"/>
  <c r="BS40" i="1"/>
  <c r="BP40" i="1"/>
  <c r="BM40" i="1"/>
  <c r="BJ40" i="1"/>
  <c r="BG40" i="1"/>
  <c r="AU40" i="1"/>
  <c r="AQ40" i="1"/>
  <c r="AN40" i="1"/>
  <c r="Y40" i="1"/>
  <c r="O40" i="1"/>
  <c r="BV39" i="1"/>
  <c r="BS39" i="1"/>
  <c r="BP39" i="1"/>
  <c r="BM39" i="1"/>
  <c r="BJ39" i="1"/>
  <c r="BG39" i="1"/>
  <c r="AU39" i="1"/>
  <c r="AQ39" i="1"/>
  <c r="AN39" i="1"/>
  <c r="Y39" i="1"/>
  <c r="O39" i="1"/>
  <c r="BV38" i="1"/>
  <c r="BS38" i="1"/>
  <c r="BP38" i="1"/>
  <c r="BM38" i="1"/>
  <c r="BJ38" i="1"/>
  <c r="BG38" i="1"/>
  <c r="AU38" i="1"/>
  <c r="AQ38" i="1"/>
  <c r="AN38" i="1"/>
  <c r="Y38" i="1"/>
  <c r="O38" i="1"/>
  <c r="BV37" i="1"/>
  <c r="BS37" i="1"/>
  <c r="BP37" i="1"/>
  <c r="BM37" i="1"/>
  <c r="BJ37" i="1"/>
  <c r="BG37" i="1"/>
  <c r="AU37" i="1"/>
  <c r="AQ37" i="1"/>
  <c r="AN37" i="1"/>
  <c r="Y37" i="1"/>
  <c r="O37" i="1"/>
  <c r="BV36" i="1"/>
  <c r="BS36" i="1"/>
  <c r="BP36" i="1"/>
  <c r="BM36" i="1"/>
  <c r="BJ36" i="1"/>
  <c r="BG36" i="1"/>
  <c r="AU36" i="1"/>
  <c r="AQ36" i="1"/>
  <c r="AN36" i="1"/>
  <c r="Y36" i="1"/>
  <c r="O36" i="1"/>
  <c r="BV35" i="1"/>
  <c r="BS35" i="1"/>
  <c r="BP35" i="1"/>
  <c r="BM35" i="1"/>
  <c r="BJ35" i="1"/>
  <c r="BG35" i="1"/>
  <c r="AU35" i="1"/>
  <c r="AQ35" i="1"/>
  <c r="AN35" i="1"/>
  <c r="Y35" i="1"/>
  <c r="O35" i="1"/>
  <c r="BV34" i="1"/>
  <c r="BS34" i="1"/>
  <c r="BP34" i="1"/>
  <c r="BM34" i="1"/>
  <c r="BJ34" i="1"/>
  <c r="BG34" i="1"/>
  <c r="AU34" i="1"/>
  <c r="AQ34" i="1"/>
  <c r="AN34" i="1"/>
  <c r="Y34" i="1"/>
  <c r="O34" i="1"/>
  <c r="BV33" i="1"/>
  <c r="BS33" i="1"/>
  <c r="BP33" i="1"/>
  <c r="BM33" i="1"/>
  <c r="BJ33" i="1"/>
  <c r="BG33" i="1"/>
  <c r="AU33" i="1"/>
  <c r="AQ33" i="1"/>
  <c r="AN33" i="1"/>
  <c r="Y33" i="1"/>
  <c r="O33" i="1"/>
  <c r="BV32" i="1"/>
  <c r="BS32" i="1"/>
  <c r="BP32" i="1"/>
  <c r="BM32" i="1"/>
  <c r="BJ32" i="1"/>
  <c r="BG32" i="1"/>
  <c r="AU32" i="1"/>
  <c r="AQ32" i="1"/>
  <c r="Y32" i="1"/>
  <c r="O32" i="1"/>
  <c r="BV31" i="1"/>
  <c r="BS31" i="1"/>
  <c r="BP31" i="1"/>
  <c r="BM31" i="1"/>
  <c r="BJ31" i="1"/>
  <c r="BG31" i="1"/>
  <c r="AU31" i="1"/>
  <c r="AQ31" i="1"/>
  <c r="AN31" i="1"/>
  <c r="Y31" i="1"/>
  <c r="O31" i="1"/>
  <c r="BV30" i="1"/>
  <c r="BS30" i="1"/>
  <c r="BP30" i="1"/>
  <c r="BM30" i="1"/>
  <c r="BJ30" i="1"/>
  <c r="BG30" i="1"/>
  <c r="AU30" i="1"/>
  <c r="AQ30" i="1"/>
  <c r="AN30" i="1"/>
  <c r="Y30" i="1"/>
  <c r="O30" i="1"/>
  <c r="BV29" i="1"/>
  <c r="BS29" i="1"/>
  <c r="BP29" i="1"/>
  <c r="BM29" i="1"/>
  <c r="BJ29" i="1"/>
  <c r="BG29" i="1"/>
  <c r="AU29" i="1"/>
  <c r="AQ29" i="1"/>
  <c r="AN29" i="1"/>
  <c r="Y29" i="1"/>
  <c r="O29" i="1"/>
  <c r="BV28" i="1"/>
  <c r="BS28" i="1"/>
  <c r="BP28" i="1"/>
  <c r="BM28" i="1"/>
  <c r="BJ28" i="1"/>
  <c r="BG28" i="1"/>
  <c r="AU28" i="1"/>
  <c r="AQ28" i="1"/>
  <c r="AN28" i="1"/>
  <c r="Y28" i="1"/>
  <c r="O28" i="1"/>
  <c r="BV27" i="1"/>
  <c r="BS27" i="1"/>
  <c r="BP27" i="1"/>
  <c r="BM27" i="1"/>
  <c r="BJ27" i="1"/>
  <c r="BG27" i="1"/>
  <c r="AU27" i="1"/>
  <c r="AQ27" i="1"/>
  <c r="AN27" i="1"/>
  <c r="Y27" i="1"/>
  <c r="O27" i="1"/>
  <c r="BV26" i="1"/>
  <c r="BS26" i="1"/>
  <c r="BP26" i="1"/>
  <c r="BM26" i="1"/>
  <c r="BJ26" i="1"/>
  <c r="BG26" i="1"/>
  <c r="AU26" i="1"/>
  <c r="AQ26" i="1"/>
  <c r="AN26" i="1"/>
  <c r="Y26" i="1"/>
  <c r="O26" i="1"/>
  <c r="BV25" i="1"/>
  <c r="BS25" i="1"/>
  <c r="BP25" i="1"/>
  <c r="BM25" i="1"/>
  <c r="BJ25" i="1"/>
  <c r="BG25" i="1"/>
  <c r="AU25" i="1"/>
  <c r="AQ25" i="1"/>
  <c r="AN25" i="1"/>
  <c r="Y25" i="1"/>
  <c r="O25" i="1"/>
  <c r="BV24" i="1"/>
  <c r="BS24" i="1"/>
  <c r="BP24" i="1"/>
  <c r="BM24" i="1"/>
  <c r="BJ24" i="1"/>
  <c r="BG24" i="1"/>
  <c r="AU24" i="1"/>
  <c r="AQ24" i="1"/>
  <c r="AN24" i="1"/>
  <c r="Y24" i="1"/>
  <c r="O24" i="1"/>
  <c r="BV23" i="1"/>
  <c r="BS23" i="1"/>
  <c r="BP23" i="1"/>
  <c r="BM23" i="1"/>
  <c r="BJ23" i="1"/>
  <c r="BG23" i="1"/>
  <c r="AQ23" i="1"/>
  <c r="AN23" i="1"/>
  <c r="Y23" i="1"/>
  <c r="O23" i="1"/>
  <c r="BV22" i="1"/>
  <c r="BS22" i="1"/>
  <c r="BP22" i="1"/>
  <c r="BM22" i="1"/>
  <c r="BJ22" i="1"/>
  <c r="BG22" i="1"/>
  <c r="AQ22" i="1"/>
  <c r="AN22" i="1"/>
  <c r="Y22" i="1"/>
  <c r="O22" i="1"/>
  <c r="BV21" i="1"/>
  <c r="BS21" i="1"/>
  <c r="BP21" i="1"/>
  <c r="BM21" i="1"/>
  <c r="BJ21" i="1"/>
  <c r="BG21" i="1"/>
  <c r="AU21" i="1"/>
  <c r="AQ21" i="1"/>
  <c r="AN21" i="1"/>
  <c r="Y21" i="1"/>
  <c r="O21" i="1"/>
  <c r="BV20" i="1"/>
  <c r="BS20" i="1"/>
  <c r="BP20" i="1"/>
  <c r="BM20" i="1"/>
  <c r="BJ20" i="1"/>
  <c r="BG20" i="1"/>
  <c r="AU20" i="1"/>
  <c r="AQ20" i="1"/>
  <c r="AN20" i="1"/>
  <c r="Y20" i="1"/>
  <c r="O20" i="1"/>
  <c r="BV19" i="1"/>
  <c r="BS19" i="1"/>
  <c r="BP19" i="1"/>
  <c r="BM19" i="1"/>
  <c r="BJ19" i="1"/>
  <c r="BG19" i="1"/>
  <c r="AU19" i="1"/>
  <c r="Y19" i="1"/>
  <c r="O19" i="1"/>
  <c r="BV18" i="1"/>
  <c r="BS18" i="1"/>
  <c r="BP18" i="1"/>
  <c r="BM18" i="1"/>
  <c r="BJ18" i="1"/>
  <c r="BG18" i="1"/>
  <c r="AU18" i="1"/>
  <c r="AQ18" i="1"/>
  <c r="AN18" i="1"/>
  <c r="Y18" i="1"/>
  <c r="O18" i="1"/>
  <c r="AU17" i="1"/>
  <c r="AQ17" i="1"/>
  <c r="AN17" i="1"/>
  <c r="Y17" i="1"/>
  <c r="O17" i="1"/>
  <c r="BV16" i="1"/>
  <c r="BS16" i="1"/>
  <c r="BP16" i="1"/>
  <c r="BM16" i="1"/>
  <c r="BJ16" i="1"/>
  <c r="BG16" i="1"/>
  <c r="AU16" i="1"/>
  <c r="AQ16" i="1"/>
  <c r="AN16" i="1"/>
  <c r="Y16" i="1"/>
  <c r="O16" i="1"/>
  <c r="BV15" i="1"/>
  <c r="BS15" i="1"/>
  <c r="BP15" i="1"/>
  <c r="BM15" i="1"/>
  <c r="BJ15" i="1"/>
  <c r="BG15" i="1"/>
  <c r="AU15" i="1"/>
  <c r="AQ15" i="1"/>
  <c r="AN15" i="1"/>
  <c r="Y15" i="1"/>
  <c r="O15" i="1"/>
  <c r="BV14" i="1"/>
  <c r="BS14" i="1"/>
  <c r="BP14" i="1"/>
  <c r="BM14" i="1"/>
  <c r="BJ14" i="1"/>
  <c r="BG14" i="1"/>
  <c r="AU14" i="1"/>
  <c r="AQ14" i="1"/>
  <c r="AN14" i="1"/>
  <c r="Y14" i="1"/>
  <c r="O14" i="1"/>
  <c r="BV13" i="1"/>
  <c r="BS13" i="1"/>
  <c r="BP13" i="1"/>
  <c r="BM13" i="1"/>
  <c r="BJ13" i="1"/>
  <c r="BG13" i="1"/>
  <c r="AU13" i="1"/>
  <c r="AQ13" i="1"/>
  <c r="AN13" i="1"/>
  <c r="Y13" i="1"/>
  <c r="O13" i="1"/>
  <c r="BV12" i="1"/>
  <c r="BS12" i="1"/>
  <c r="BP12" i="1"/>
  <c r="BM12" i="1"/>
  <c r="BJ12" i="1"/>
  <c r="BG12" i="1"/>
  <c r="AU12" i="1"/>
  <c r="AQ12" i="1"/>
  <c r="AN12" i="1"/>
  <c r="Y12" i="1"/>
  <c r="O12" i="1"/>
  <c r="BV11" i="1"/>
  <c r="BS11" i="1"/>
  <c r="BP11" i="1"/>
  <c r="BM11" i="1"/>
  <c r="BJ11" i="1"/>
  <c r="BG11" i="1"/>
  <c r="AU11" i="1"/>
  <c r="AQ11" i="1"/>
  <c r="AN11" i="1"/>
  <c r="Y11" i="1"/>
  <c r="O11" i="1"/>
  <c r="BV10" i="1"/>
  <c r="BS10" i="1"/>
  <c r="BP10" i="1"/>
  <c r="BM10" i="1"/>
  <c r="BJ10" i="1"/>
  <c r="BG10" i="1"/>
  <c r="AU10" i="1"/>
  <c r="AQ10" i="1"/>
  <c r="AN10" i="1"/>
  <c r="Y10" i="1"/>
  <c r="O10" i="1"/>
  <c r="BV9" i="1"/>
  <c r="BS9" i="1"/>
  <c r="BP9" i="1"/>
  <c r="BM9" i="1"/>
  <c r="BJ9" i="1"/>
  <c r="BG9" i="1"/>
  <c r="AU9" i="1"/>
  <c r="AQ9" i="1"/>
  <c r="AN9" i="1"/>
  <c r="Y9" i="1"/>
  <c r="O9" i="1"/>
  <c r="BV8" i="1"/>
  <c r="BS8" i="1"/>
  <c r="BP8" i="1"/>
  <c r="BM8" i="1"/>
  <c r="BJ8" i="1"/>
  <c r="BG8" i="1"/>
  <c r="AU8" i="1"/>
  <c r="AN8" i="1"/>
  <c r="Y8" i="1"/>
  <c r="O8" i="1"/>
  <c r="BV7" i="1"/>
  <c r="BS7" i="1"/>
  <c r="BP7" i="1"/>
  <c r="BM7" i="1"/>
  <c r="BJ7" i="1"/>
  <c r="BG7" i="1"/>
  <c r="AU7" i="1"/>
  <c r="AQ7" i="1"/>
  <c r="AN7" i="1"/>
  <c r="Y7" i="1"/>
  <c r="O7" i="1"/>
  <c r="BV6" i="1"/>
  <c r="BS6" i="1"/>
  <c r="BP6" i="1"/>
  <c r="BM6" i="1"/>
  <c r="BJ6" i="1"/>
  <c r="BG6" i="1"/>
  <c r="AU6" i="1"/>
  <c r="AQ6" i="1"/>
  <c r="AN6" i="1"/>
  <c r="Y6" i="1"/>
  <c r="O6" i="1"/>
  <c r="BV5" i="1"/>
  <c r="BS5" i="1"/>
  <c r="BP5" i="1"/>
  <c r="BM5" i="1"/>
  <c r="BJ5" i="1"/>
  <c r="BG5" i="1"/>
  <c r="AU5" i="1"/>
  <c r="AQ5" i="1"/>
  <c r="AN5" i="1"/>
  <c r="Y5" i="1"/>
  <c r="O5" i="1"/>
  <c r="BV4" i="1"/>
  <c r="BS4" i="1"/>
  <c r="BP4" i="1"/>
  <c r="BM4" i="1"/>
  <c r="BJ4" i="1"/>
  <c r="BG4" i="1"/>
  <c r="AU4" i="1"/>
  <c r="AQ4" i="1"/>
  <c r="AN4" i="1"/>
  <c r="Y4" i="1"/>
  <c r="O4" i="1"/>
  <c r="BV3" i="1"/>
  <c r="BS3" i="1"/>
  <c r="BP3" i="1"/>
  <c r="BM3" i="1"/>
  <c r="BJ3" i="1"/>
  <c r="BG3" i="1"/>
  <c r="AU3" i="1"/>
  <c r="AQ3" i="1"/>
  <c r="AN3" i="1"/>
  <c r="Y3" i="1"/>
  <c r="O3" i="1"/>
  <c r="BV2" i="1"/>
  <c r="BS2" i="1"/>
  <c r="BP2" i="1"/>
  <c r="BM2" i="1"/>
  <c r="BJ2" i="1"/>
  <c r="BG2" i="1"/>
  <c r="AU2" i="1"/>
  <c r="AQ2" i="1"/>
  <c r="AN2" i="1"/>
  <c r="Y2" i="1"/>
  <c r="O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H1" authorId="0" shapeId="0" xr:uid="{00000000-0006-0000-0000-000001000000}">
      <text>
        <r>
          <rPr>
            <sz val="10"/>
            <color rgb="FF000000"/>
            <rFont val="Verdana"/>
            <charset val="1"/>
          </rPr>
          <t>Ken Butcher:
1= 0-6
2=6-24</t>
        </r>
      </text>
    </comment>
    <comment ref="W1" authorId="0" shapeId="0" xr:uid="{00000000-0006-0000-0000-000009000000}">
      <text>
        <r>
          <rPr>
            <sz val="10"/>
            <color rgb="FF000000"/>
            <rFont val="Verdana"/>
            <charset val="1"/>
          </rPr>
          <t xml:space="preserve">Tara:values taken from Systolic BP tab, pre-random mean
</t>
        </r>
      </text>
    </comment>
    <comment ref="X1" authorId="0" shapeId="0" xr:uid="{00000000-0006-0000-0000-00000A000000}">
      <text>
        <r>
          <rPr>
            <sz val="10"/>
            <color rgb="FF000000"/>
            <rFont val="Verdana"/>
            <charset val="1"/>
          </rPr>
          <t xml:space="preserve">Tara: values taken from Diastolic BP tab, pre-random mean
</t>
        </r>
      </text>
    </comment>
    <comment ref="AC1" authorId="0" shapeId="0" xr:uid="{00000000-0006-0000-0000-00000B000000}">
      <text>
        <r>
          <rPr>
            <sz val="10"/>
            <color rgb="FF000000"/>
            <rFont val="Verdana"/>
            <charset val="1"/>
          </rPr>
          <t>Ken Butcher:
1= L
2= R</t>
        </r>
      </text>
    </comment>
    <comment ref="AW1" authorId="0" shapeId="0" xr:uid="{00000000-0006-0000-0000-00001C000000}">
      <text>
        <r>
          <rPr>
            <sz val="10"/>
            <color rgb="FF000000"/>
            <rFont val="Verdana"/>
            <charset val="1"/>
          </rPr>
          <t>Tara: empty cell = data not available</t>
        </r>
      </text>
    </comment>
    <comment ref="AZ1" authorId="0" shapeId="0" xr:uid="{00000000-0006-0000-0000-00001D000000}">
      <text>
        <r>
          <rPr>
            <sz val="10"/>
            <color rgb="FF000000"/>
            <rFont val="Verdana"/>
            <charset val="1"/>
          </rPr>
          <t xml:space="preserve">Tara: 0=alive, 1 = deceased
</t>
        </r>
      </text>
    </comment>
    <comment ref="P8" authorId="0" shapeId="0" xr:uid="{00000000-0006-0000-0000-000003000000}">
      <text>
        <r>
          <rPr>
            <sz val="10"/>
            <color rgb="FF000000"/>
            <rFont val="Verdana"/>
            <charset val="1"/>
          </rPr>
          <t xml:space="preserve">Ken Butcher:
24hCT not done; TCC
</t>
        </r>
      </text>
    </comment>
    <comment ref="AM8" authorId="0" shapeId="0" xr:uid="{00000000-0006-0000-0000-00000C000000}">
      <text>
        <r>
          <rPr>
            <sz val="10"/>
            <color rgb="FF000000"/>
            <rFont val="Verdana"/>
            <charset val="1"/>
          </rPr>
          <t xml:space="preserve">sylviagaucher:
Patient TCC
</t>
        </r>
      </text>
    </comment>
    <comment ref="AP8" authorId="0" shapeId="0" xr:uid="{00000000-0006-0000-0000-00000E000000}">
      <text>
        <r>
          <rPr>
            <sz val="10"/>
            <color rgb="FF000000"/>
            <rFont val="Verdana"/>
            <charset val="1"/>
          </rPr>
          <t xml:space="preserve">sylviagaucher:
Patient TCC
</t>
        </r>
      </text>
    </comment>
    <comment ref="AS8" authorId="0" shapeId="0" xr:uid="{00000000-0006-0000-0000-000011000000}">
      <text>
        <r>
          <rPr>
            <sz val="10"/>
            <color rgb="FF000000"/>
            <rFont val="Verdana"/>
            <charset val="1"/>
          </rPr>
          <t xml:space="preserve">sylviagaucher:
Patient Deceased
</t>
        </r>
      </text>
    </comment>
    <comment ref="AT8" authorId="0" shapeId="0" xr:uid="{00000000-0006-0000-0000-000014000000}">
      <text>
        <r>
          <rPr>
            <sz val="10"/>
            <color rgb="FF000000"/>
            <rFont val="Verdana"/>
            <charset val="1"/>
          </rPr>
          <t xml:space="preserve">sylviagaucher:
Patient Deceased
</t>
        </r>
      </text>
    </comment>
    <comment ref="P13" authorId="0" shapeId="0" xr:uid="{00000000-0006-0000-0000-000004000000}">
      <text>
        <r>
          <rPr>
            <sz val="10"/>
            <color rgb="FF000000"/>
            <rFont val="Verdana"/>
            <charset val="1"/>
          </rPr>
          <t xml:space="preserve">Ken Butcher:
Post-surgery
</t>
        </r>
      </text>
    </comment>
    <comment ref="BE17" authorId="0" shapeId="0" xr:uid="{00000000-0006-0000-0000-00001E000000}">
      <text>
        <r>
          <rPr>
            <sz val="10"/>
            <color rgb="FF000000"/>
            <rFont val="Verdana"/>
            <charset val="1"/>
          </rPr>
          <t xml:space="preserve">Bronwen Gould:
CTP data not useable </t>
        </r>
      </text>
    </comment>
    <comment ref="AM19" authorId="0" shapeId="0" xr:uid="{00000000-0006-0000-0000-00000D000000}">
      <text>
        <r>
          <rPr>
            <sz val="10"/>
            <color rgb="FF000000"/>
            <rFont val="Verdana"/>
            <charset val="1"/>
          </rPr>
          <t>Ken Butcher:
not done?</t>
        </r>
      </text>
    </comment>
    <comment ref="AP19" authorId="0" shapeId="0" xr:uid="{00000000-0006-0000-0000-00000F000000}">
      <text>
        <r>
          <rPr>
            <sz val="10"/>
            <color rgb="FF000000"/>
            <rFont val="Verdana"/>
            <charset val="1"/>
          </rPr>
          <t xml:space="preserve">Ken Butcher:
not done
</t>
        </r>
      </text>
    </comment>
    <comment ref="AT19" authorId="0" shapeId="0" xr:uid="{00000000-0006-0000-0000-000015000000}">
      <text>
        <r>
          <rPr>
            <sz val="10"/>
            <color rgb="FF000000"/>
            <rFont val="Verdana"/>
            <charset val="1"/>
          </rPr>
          <t>Ken Butcher:
comatose</t>
        </r>
      </text>
    </comment>
    <comment ref="AS21" authorId="0" shapeId="0" xr:uid="{00000000-0006-0000-0000-000012000000}">
      <text>
        <r>
          <rPr>
            <sz val="10"/>
            <color rgb="FF000000"/>
            <rFont val="Verdana"/>
            <charset val="1"/>
          </rPr>
          <t xml:space="preserve">sylviagaucher:
from chart-K.B.
</t>
        </r>
      </text>
    </comment>
    <comment ref="AT21" authorId="0" shapeId="0" xr:uid="{00000000-0006-0000-0000-000016000000}">
      <text>
        <r>
          <rPr>
            <sz val="10"/>
            <color rgb="FF000000"/>
            <rFont val="Verdana"/>
            <charset val="1"/>
          </rPr>
          <t xml:space="preserve">sylviagaucher:
from chart-N.A.
</t>
        </r>
      </text>
    </comment>
    <comment ref="AS22" authorId="0" shapeId="0" xr:uid="{00000000-0006-0000-0000-000013000000}">
      <text>
        <r>
          <rPr>
            <sz val="10"/>
            <color rgb="FF000000"/>
            <rFont val="Verdana"/>
            <charset val="1"/>
          </rPr>
          <t xml:space="preserve">sylviagaucher:
from chart
</t>
        </r>
      </text>
    </comment>
    <comment ref="AT22" authorId="0" shapeId="0" xr:uid="{00000000-0006-0000-0000-000017000000}">
      <text>
        <r>
          <rPr>
            <sz val="10"/>
            <color rgb="FF000000"/>
            <rFont val="Verdana"/>
            <charset val="1"/>
          </rPr>
          <t>Ken Butcher:
missing</t>
        </r>
      </text>
    </comment>
    <comment ref="P23" authorId="0" shapeId="0" xr:uid="{00000000-0006-0000-0000-000005000000}">
      <text>
        <r>
          <rPr>
            <sz val="10"/>
            <color rgb="FF000000"/>
            <rFont val="Verdana"/>
            <charset val="1"/>
          </rPr>
          <t xml:space="preserve">Ken Butcher:
24hCT not done
</t>
        </r>
      </text>
    </comment>
    <comment ref="AT23" authorId="0" shapeId="0" xr:uid="{00000000-0006-0000-0000-000018000000}">
      <text>
        <r>
          <rPr>
            <sz val="10"/>
            <color rgb="FF000000"/>
            <rFont val="Verdana"/>
            <charset val="1"/>
          </rPr>
          <t>Ken Butcher:
missing</t>
        </r>
      </text>
    </comment>
    <comment ref="N44" authorId="0" shapeId="0" xr:uid="{00000000-0006-0000-0000-000002000000}">
      <text>
        <r>
          <rPr>
            <sz val="10"/>
            <color rgb="FF000000"/>
            <rFont val="Verdana"/>
            <charset val="1"/>
          </rPr>
          <t xml:space="preserve">Ken Butcher:
CTP not done
</t>
        </r>
      </text>
    </comment>
    <comment ref="BE44" authorId="0" shapeId="0" xr:uid="{00000000-0006-0000-0000-00001F000000}">
      <text>
        <r>
          <rPr>
            <sz val="10"/>
            <color rgb="FF000000"/>
            <rFont val="Verdana"/>
            <charset val="1"/>
          </rPr>
          <t>Bronwen Gould:
CTP not done</t>
        </r>
      </text>
    </comment>
    <comment ref="P50" authorId="0" shapeId="0" xr:uid="{00000000-0006-0000-0000-000006000000}">
      <text>
        <r>
          <rPr>
            <sz val="10"/>
            <color rgb="FF000000"/>
            <rFont val="Verdana"/>
            <charset val="1"/>
          </rPr>
          <t>Ken Butcher:
24hCT not done</t>
        </r>
      </text>
    </comment>
    <comment ref="IE50" authorId="0" shapeId="0" xr:uid="{00000000-0006-0000-0000-000021000000}">
      <text>
        <r>
          <rPr>
            <sz val="10"/>
            <color rgb="FF000000"/>
            <rFont val="Verdana"/>
            <charset val="1"/>
          </rPr>
          <t>Faculty Of Medicine &amp; Dentistry:
Not Done</t>
        </r>
      </text>
    </comment>
    <comment ref="P55" authorId="0" shapeId="0" xr:uid="{00000000-0006-0000-0000-000007000000}">
      <text>
        <r>
          <rPr>
            <sz val="10"/>
            <color rgb="FF000000"/>
            <rFont val="Verdana"/>
            <charset val="1"/>
          </rPr>
          <t>Ken Butcher:
24hCT not done</t>
        </r>
      </text>
    </comment>
    <comment ref="AT57" authorId="0" shapeId="0" xr:uid="{00000000-0006-0000-0000-000019000000}">
      <text>
        <r>
          <rPr>
            <sz val="10"/>
            <color rgb="FF000000"/>
            <rFont val="Verdana"/>
            <charset val="1"/>
          </rPr>
          <t>Ken Butcher:
missing</t>
        </r>
      </text>
    </comment>
    <comment ref="P58" authorId="0" shapeId="0" xr:uid="{00000000-0006-0000-0000-000008000000}">
      <text>
        <r>
          <rPr>
            <sz val="10"/>
            <color rgb="FF000000"/>
            <rFont val="Verdana"/>
            <charset val="1"/>
          </rPr>
          <t xml:space="preserve">Ken Butcher:
24hCT not done
</t>
        </r>
      </text>
    </comment>
    <comment ref="AT63" authorId="0" shapeId="0" xr:uid="{00000000-0006-0000-0000-00001A000000}">
      <text>
        <r>
          <rPr>
            <sz val="10"/>
            <color rgb="FF000000"/>
            <rFont val="Verdana"/>
            <charset val="1"/>
          </rPr>
          <t>Ken Butcher:
missing</t>
        </r>
      </text>
    </comment>
    <comment ref="BQ65" authorId="0" shapeId="0" xr:uid="{00000000-0006-0000-0000-000020000000}">
      <text>
        <r>
          <rPr>
            <sz val="10"/>
            <color rgb="FF000000"/>
            <rFont val="Verdana"/>
            <charset val="1"/>
          </rPr>
          <t>Bronwen Gould:
TMAX data not available</t>
        </r>
      </text>
    </comment>
    <comment ref="AP73" authorId="0" shapeId="0" xr:uid="{00000000-0006-0000-0000-000010000000}">
      <text>
        <r>
          <rPr>
            <sz val="10"/>
            <color rgb="FF000000"/>
            <rFont val="Verdana"/>
            <charset val="1"/>
          </rPr>
          <t xml:space="preserve">Faculty Of Medicine &amp; Dentistry:
Not Done
</t>
        </r>
      </text>
    </comment>
    <comment ref="AT73" authorId="0" shapeId="0" xr:uid="{00000000-0006-0000-0000-00001B000000}">
      <text>
        <r>
          <rPr>
            <sz val="10"/>
            <color rgb="FF000000"/>
            <rFont val="Verdana"/>
            <charset val="1"/>
          </rPr>
          <t xml:space="preserve">Faculty Of Medicine &amp; Dentistry:
Not Done
</t>
        </r>
      </text>
    </comment>
    <comment ref="IE76" authorId="0" shapeId="0" xr:uid="{00000000-0006-0000-0000-000022000000}">
      <text>
        <r>
          <rPr>
            <sz val="10"/>
            <color rgb="FF000000"/>
            <rFont val="Verdana"/>
            <charset val="1"/>
          </rPr>
          <t xml:space="preserve">Sylvia Gaucher:
Not Done Telephone Interview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D5" authorId="0" shapeId="0" xr:uid="{00000000-0006-0000-0100-000007000000}">
      <text>
        <r>
          <rPr>
            <sz val="10"/>
            <color rgb="FF000000"/>
            <rFont val="Verdana"/>
            <charset val="1"/>
          </rPr>
          <t>RM:
listed as 'acute' in directory</t>
        </r>
      </text>
    </comment>
    <comment ref="AG8" authorId="0" shapeId="0" xr:uid="{00000000-0006-0000-0100-00000A000000}">
      <text>
        <r>
          <rPr>
            <sz val="10"/>
            <color rgb="FF000000"/>
            <rFont val="Verdana"/>
            <charset val="1"/>
          </rPr>
          <t>Ken Butcher:
24 h CT not done; Pt made TCC</t>
        </r>
      </text>
    </comment>
    <comment ref="AG13" authorId="0" shapeId="0" xr:uid="{00000000-0006-0000-0100-00000B000000}">
      <text>
        <r>
          <rPr>
            <sz val="10"/>
            <color rgb="FF000000"/>
            <rFont val="Verdana"/>
            <charset val="1"/>
          </rPr>
          <t>Bronwen Gould:
post-surgery</t>
        </r>
      </text>
    </comment>
    <comment ref="AR13" authorId="0" shapeId="0" xr:uid="{00000000-0006-0000-0100-000016000000}">
      <text>
        <r>
          <rPr>
            <sz val="10"/>
            <color rgb="FF000000"/>
            <rFont val="Verdana"/>
            <charset val="1"/>
          </rPr>
          <t xml:space="preserve">RM:
surgical evacuation, no data from 24h
</t>
        </r>
      </text>
    </comment>
    <comment ref="AH14" authorId="0" shapeId="0" xr:uid="{00000000-0006-0000-0100-000012000000}">
      <text>
        <r>
          <rPr>
            <sz val="10"/>
            <color rgb="FF000000"/>
            <rFont val="Verdana"/>
            <charset val="1"/>
          </rPr>
          <t xml:space="preserve">RM:
surgical evacuation -no 24h
</t>
        </r>
      </text>
    </comment>
    <comment ref="AG23" authorId="0" shapeId="0" xr:uid="{00000000-0006-0000-0100-00000C000000}">
      <text>
        <r>
          <rPr>
            <sz val="10"/>
            <color rgb="FF000000"/>
            <rFont val="Verdana"/>
            <charset val="1"/>
          </rPr>
          <t xml:space="preserve">Bronwen Gould:
24h CT not done; 2 CTPs
</t>
        </r>
      </text>
    </comment>
    <comment ref="AR23" authorId="0" shapeId="0" xr:uid="{00000000-0006-0000-0100-000017000000}">
      <text>
        <r>
          <rPr>
            <sz val="10"/>
            <color rgb="FF000000"/>
            <rFont val="Verdana"/>
            <charset val="1"/>
          </rPr>
          <t xml:space="preserve">RM:
no scan
</t>
        </r>
      </text>
    </comment>
    <comment ref="S38" authorId="0" shapeId="0" xr:uid="{00000000-0006-0000-0100-000001000000}">
      <text>
        <r>
          <rPr>
            <sz val="10"/>
            <color rgb="FF000000"/>
            <rFont val="Verdana"/>
            <charset val="1"/>
          </rPr>
          <t>Ken Butcher:
Patient has subarachnoid blood at time of CTP; volume not included here</t>
        </r>
      </text>
    </comment>
    <comment ref="AG38" authorId="0" shapeId="0" xr:uid="{00000000-0006-0000-0100-00000D000000}">
      <text>
        <r>
          <rPr>
            <sz val="10"/>
            <color rgb="FF000000"/>
            <rFont val="Verdana"/>
            <charset val="1"/>
          </rPr>
          <t>Ken Butcher:
Patient has subarachnoid blood at 24h; volumes not included here</t>
        </r>
      </text>
    </comment>
    <comment ref="S44" authorId="0" shapeId="0" xr:uid="{00000000-0006-0000-0100-000002000000}">
      <text>
        <r>
          <rPr>
            <sz val="10"/>
            <color rgb="FF000000"/>
            <rFont val="Verdana"/>
            <charset val="1"/>
          </rPr>
          <t>Ken Butcher:
LOCF</t>
        </r>
      </text>
    </comment>
    <comment ref="T44" authorId="0" shapeId="0" xr:uid="{00000000-0006-0000-0100-000005000000}">
      <text>
        <r>
          <rPr>
            <sz val="10"/>
            <color rgb="FF000000"/>
            <rFont val="Verdana"/>
            <charset val="1"/>
          </rPr>
          <t>RM:
no scan</t>
        </r>
      </text>
    </comment>
    <comment ref="AD44" authorId="0" shapeId="0" xr:uid="{00000000-0006-0000-0100-000008000000}">
      <text>
        <r>
          <rPr>
            <sz val="10"/>
            <color rgb="FF000000"/>
            <rFont val="Verdana"/>
            <charset val="1"/>
          </rPr>
          <t xml:space="preserve">RM:
no CTP done, LOCF
</t>
        </r>
      </text>
    </comment>
    <comment ref="S47" authorId="0" shapeId="0" xr:uid="{00000000-0006-0000-0100-000003000000}">
      <text>
        <r>
          <rPr>
            <sz val="10"/>
            <color rgb="FF000000"/>
            <rFont val="Verdana"/>
            <charset val="1"/>
          </rPr>
          <t>Ken Butcher:
LOCF</t>
        </r>
      </text>
    </comment>
    <comment ref="AG50" authorId="0" shapeId="0" xr:uid="{00000000-0006-0000-0100-00000E000000}">
      <text>
        <r>
          <rPr>
            <sz val="10"/>
            <color rgb="FF000000"/>
            <rFont val="Verdana"/>
            <charset val="1"/>
          </rPr>
          <t>Ken Butcher:
Calgary patient. We don't have the 24h CT.  Request in to Marie Mclelland</t>
        </r>
      </text>
    </comment>
    <comment ref="AH50" authorId="0" shapeId="0" xr:uid="{00000000-0006-0000-0100-000013000000}">
      <text>
        <r>
          <rPr>
            <sz val="10"/>
            <color rgb="FF000000"/>
            <rFont val="Verdana"/>
            <charset val="1"/>
          </rPr>
          <t>RM:
not done</t>
        </r>
      </text>
    </comment>
    <comment ref="AR50" authorId="0" shapeId="0" xr:uid="{00000000-0006-0000-0100-000018000000}">
      <text>
        <r>
          <rPr>
            <sz val="10"/>
            <color rgb="FF000000"/>
            <rFont val="Verdana"/>
            <charset val="1"/>
          </rPr>
          <t>RM:
no map</t>
        </r>
      </text>
    </comment>
    <comment ref="AG55" authorId="0" shapeId="0" xr:uid="{00000000-0006-0000-0100-00000F000000}">
      <text>
        <r>
          <rPr>
            <sz val="10"/>
            <color rgb="FF000000"/>
            <rFont val="Verdana"/>
            <charset val="1"/>
          </rPr>
          <t>Ken Butcher:
24h CT not done; MRI only on day 5</t>
        </r>
      </text>
    </comment>
    <comment ref="AH55" authorId="0" shapeId="0" xr:uid="{00000000-0006-0000-0100-000014000000}">
      <text>
        <r>
          <rPr>
            <sz val="10"/>
            <color rgb="FF000000"/>
            <rFont val="Verdana"/>
            <charset val="1"/>
          </rPr>
          <t xml:space="preserve">RM:
no map
</t>
        </r>
      </text>
    </comment>
    <comment ref="AR55" authorId="0" shapeId="0" xr:uid="{00000000-0006-0000-0100-000019000000}">
      <text>
        <r>
          <rPr>
            <sz val="10"/>
            <color rgb="FF000000"/>
            <rFont val="Verdana"/>
            <charset val="1"/>
          </rPr>
          <t>RM:
no map</t>
        </r>
      </text>
    </comment>
    <comment ref="AR56" authorId="0" shapeId="0" xr:uid="{00000000-0006-0000-0100-00001A000000}">
      <text>
        <r>
          <rPr>
            <sz val="10"/>
            <color rgb="FF000000"/>
            <rFont val="Verdana"/>
            <charset val="1"/>
          </rPr>
          <t xml:space="preserve">RM:
intra-rater difference diue to  movement - use 'posterior fossa only' in BG's folder when redrawing
</t>
        </r>
      </text>
    </comment>
    <comment ref="AG58" authorId="0" shapeId="0" xr:uid="{00000000-0006-0000-0100-000010000000}">
      <text>
        <r>
          <rPr>
            <sz val="10"/>
            <color rgb="FF000000"/>
            <rFont val="Verdana"/>
            <charset val="1"/>
          </rPr>
          <t xml:space="preserve">Bronwen Gould:
24h CT not done; LOCF
</t>
        </r>
      </text>
    </comment>
    <comment ref="AH58" authorId="0" shapeId="0" xr:uid="{00000000-0006-0000-0100-000015000000}">
      <text>
        <r>
          <rPr>
            <sz val="10"/>
            <color rgb="FF000000"/>
            <rFont val="Verdana"/>
            <charset val="1"/>
          </rPr>
          <t>RM:
no scan</t>
        </r>
      </text>
    </comment>
    <comment ref="AR58" authorId="0" shapeId="0" xr:uid="{00000000-0006-0000-0100-00001B000000}">
      <text>
        <r>
          <rPr>
            <sz val="10"/>
            <color rgb="FF000000"/>
            <rFont val="Verdana"/>
            <charset val="1"/>
          </rPr>
          <t xml:space="preserve">RM:
no scan
</t>
        </r>
      </text>
    </comment>
    <comment ref="AR66" authorId="0" shapeId="0" xr:uid="{00000000-0006-0000-0100-00001C000000}">
      <text>
        <r>
          <rPr>
            <sz val="10"/>
            <color rgb="FF000000"/>
            <rFont val="Verdana"/>
            <charset val="1"/>
          </rPr>
          <t>RM:
check with KB if still to use the one with extreme movement</t>
        </r>
      </text>
    </comment>
    <comment ref="AR68" authorId="0" shapeId="0" xr:uid="{00000000-0006-0000-0100-00001D000000}">
      <text>
        <r>
          <rPr>
            <sz val="10"/>
            <color rgb="FF000000"/>
            <rFont val="Verdana"/>
            <charset val="1"/>
          </rPr>
          <t>RM:
boneseq scan…request from calgary</t>
        </r>
      </text>
    </comment>
    <comment ref="AD69" authorId="0" shapeId="0" xr:uid="{00000000-0006-0000-0100-000009000000}">
      <text>
        <r>
          <rPr>
            <sz val="10"/>
            <color rgb="FF000000"/>
            <rFont val="Verdana"/>
            <charset val="1"/>
          </rPr>
          <t>RM:
on baseCTP image, get soft tissue from calgary</t>
        </r>
      </text>
    </comment>
    <comment ref="S70" authorId="0" shapeId="0" xr:uid="{00000000-0006-0000-0100-000004000000}">
      <text>
        <r>
          <rPr>
            <sz val="10"/>
            <color rgb="FF000000"/>
            <rFont val="Verdana"/>
            <charset val="1"/>
          </rPr>
          <t>Ken Butcher:
LOCF</t>
        </r>
      </text>
    </comment>
    <comment ref="T71" authorId="0" shapeId="0" xr:uid="{00000000-0006-0000-0100-000006000000}">
      <text>
        <r>
          <rPr>
            <sz val="10"/>
            <color rgb="FF000000"/>
            <rFont val="Verdana"/>
            <charset val="1"/>
          </rPr>
          <t xml:space="preserve">RM:
used base image
</t>
        </r>
      </text>
    </comment>
    <comment ref="AG73" authorId="0" shapeId="0" xr:uid="{00000000-0006-0000-0100-000011000000}">
      <text>
        <r>
          <rPr>
            <sz val="10"/>
            <color rgb="FF000000"/>
            <rFont val="Verdana"/>
            <charset val="1"/>
          </rPr>
          <t xml:space="preserve">Ken Butcher:
24h CT not done. These volumes from 89h CT.
</t>
        </r>
      </text>
    </comment>
  </commentList>
</comments>
</file>

<file path=xl/sharedStrings.xml><?xml version="1.0" encoding="utf-8"?>
<sst xmlns="http://schemas.openxmlformats.org/spreadsheetml/2006/main" count="1605" uniqueCount="409">
  <si>
    <t>Study Number</t>
  </si>
  <si>
    <t>Patient Initials</t>
  </si>
  <si>
    <t>Race</t>
  </si>
  <si>
    <t>Treatment Group</t>
  </si>
  <si>
    <t>TreatmentCode</t>
  </si>
  <si>
    <t>Time Epoch</t>
  </si>
  <si>
    <t>Initials</t>
  </si>
  <si>
    <t>CTP Data Available</t>
  </si>
  <si>
    <t>Gender</t>
  </si>
  <si>
    <t>Age</t>
  </si>
  <si>
    <t>Time Sx Onset - Randomization (hours)</t>
  </si>
  <si>
    <t>Time Sx onset - CTP (hours)</t>
  </si>
  <si>
    <t>Time randomisation to CTP (hours)</t>
  </si>
  <si>
    <t>Time Sx onset - 24hCT (hours)</t>
  </si>
  <si>
    <t>Hypertension</t>
  </si>
  <si>
    <t>Previous ICH</t>
  </si>
  <si>
    <t>Ischemic Stroke</t>
  </si>
  <si>
    <t>Antihypertensive (Y/N)</t>
  </si>
  <si>
    <t>Antiplatelet (Y/N)</t>
  </si>
  <si>
    <t>Anticoag (Y/N)</t>
  </si>
  <si>
    <t>Baseline Systolic BP</t>
  </si>
  <si>
    <t>Baseline Diastolic BP</t>
  </si>
  <si>
    <t>Baseline MAP</t>
  </si>
  <si>
    <t xml:space="preserve">Heart Rate </t>
  </si>
  <si>
    <t>Baseline GCS</t>
  </si>
  <si>
    <t>Baseline NIHSS</t>
  </si>
  <si>
    <t>Hemisphere</t>
  </si>
  <si>
    <t>Location</t>
  </si>
  <si>
    <t>IVH at Baseline Y/N</t>
  </si>
  <si>
    <t xml:space="preserve">Antihypertensive </t>
  </si>
  <si>
    <t>Labetalol Y/N in 0-2 hrs</t>
  </si>
  <si>
    <t>Labetalol Total Dose 0-2 hrs (mg)</t>
  </si>
  <si>
    <t>Hydralazine Y/N in 0-2 hrs</t>
  </si>
  <si>
    <t>Hydralazine Total Dose 0-2 hrs (mg)</t>
  </si>
  <si>
    <t>Enalapril</t>
  </si>
  <si>
    <t>Enalapril Total Dose 0-2 hrs (mg)</t>
  </si>
  <si>
    <t>2 hour GCS</t>
  </si>
  <si>
    <t>GCS Change</t>
  </si>
  <si>
    <t>GCS &gt;/=2</t>
  </si>
  <si>
    <t>2 hour NIHSS</t>
  </si>
  <si>
    <t>NIHSS Change</t>
  </si>
  <si>
    <t>NIHSS&gt;/=4</t>
  </si>
  <si>
    <t>GCS 24h</t>
  </si>
  <si>
    <t>NIHSS 24H Post CT</t>
  </si>
  <si>
    <t>NIHSS change &gt;/=4</t>
  </si>
  <si>
    <t>30dayNIHSS</t>
  </si>
  <si>
    <t>30daymRS</t>
  </si>
  <si>
    <t>30dayBarthel</t>
  </si>
  <si>
    <t>Mortality</t>
  </si>
  <si>
    <t>90DayNIHSS</t>
  </si>
  <si>
    <t>90DaymRS</t>
  </si>
  <si>
    <t>90DayBarthel</t>
  </si>
  <si>
    <t>CBF_Perihematoma</t>
  </si>
  <si>
    <t>CBF_Contra_Perihematoma</t>
  </si>
  <si>
    <t>rCBF_Perihematoma</t>
  </si>
  <si>
    <t>CBF_ipsi_hemisphere</t>
  </si>
  <si>
    <t>CBF_contra_hemisphere</t>
  </si>
  <si>
    <t>rCBF_Hemisphere</t>
  </si>
  <si>
    <t>CBV_Perihematoma</t>
  </si>
  <si>
    <t>CBV_contra_perihematoma</t>
  </si>
  <si>
    <t>rCBV_Perihematoma</t>
  </si>
  <si>
    <t>CBV_ipsi_hemisphere</t>
  </si>
  <si>
    <t>CBV_contra_hemisphere</t>
  </si>
  <si>
    <t>rCBV_hemisphere</t>
  </si>
  <si>
    <t>TMAX_perihematoma</t>
  </si>
  <si>
    <t>TMAX_contra_perihematoma</t>
  </si>
  <si>
    <t>rTMAX_perihematoma</t>
  </si>
  <si>
    <t>TMAX_ipsi_hemisphere</t>
  </si>
  <si>
    <t>TMAX_contra_hemisphere</t>
  </si>
  <si>
    <t>rTMAX_hemisphere</t>
  </si>
  <si>
    <t>PRE-RANDOM SBP</t>
  </si>
  <si>
    <t>SBP15min</t>
  </si>
  <si>
    <t>SBP30min</t>
  </si>
  <si>
    <t>SBP45min</t>
  </si>
  <si>
    <t>SBP60min</t>
  </si>
  <si>
    <t>SBP90min</t>
  </si>
  <si>
    <t>SBP 2nd CTP</t>
  </si>
  <si>
    <t>SBP120min</t>
  </si>
  <si>
    <t>SBP150min</t>
  </si>
  <si>
    <t>SBP180min</t>
  </si>
  <si>
    <t>SBP210min</t>
  </si>
  <si>
    <t>SBP240min</t>
  </si>
  <si>
    <t>SBP270min</t>
  </si>
  <si>
    <t>SBP300min</t>
  </si>
  <si>
    <t>SBP330min</t>
  </si>
  <si>
    <t>SBP360min</t>
  </si>
  <si>
    <t>SBP7hr</t>
  </si>
  <si>
    <t>SBP8hr</t>
  </si>
  <si>
    <t>SBP9hr</t>
  </si>
  <si>
    <t>SBP10hr</t>
  </si>
  <si>
    <t>SBP11hr</t>
  </si>
  <si>
    <t>SBP12hr</t>
  </si>
  <si>
    <t>SBP13hr</t>
  </si>
  <si>
    <t>SBP14hr</t>
  </si>
  <si>
    <t>SBP15hr</t>
  </si>
  <si>
    <t>SBP16hr</t>
  </si>
  <si>
    <t>SBP17hr</t>
  </si>
  <si>
    <t>SBP18hr</t>
  </si>
  <si>
    <t>SBP19hr</t>
  </si>
  <si>
    <t>SBP20hr</t>
  </si>
  <si>
    <t>SBP21hr</t>
  </si>
  <si>
    <t>SBP22hr</t>
  </si>
  <si>
    <t>SBP23hr</t>
  </si>
  <si>
    <t>SBP 24h CT</t>
  </si>
  <si>
    <t>SBP24hr</t>
  </si>
  <si>
    <t>SBP36hr</t>
  </si>
  <si>
    <t>SBP48hr</t>
  </si>
  <si>
    <t>SBP72hr</t>
  </si>
  <si>
    <t>SBP96hr</t>
  </si>
  <si>
    <t>30dayBP-Systolic</t>
  </si>
  <si>
    <t>90DayBP-Systolic</t>
  </si>
  <si>
    <t>PRE-RANDOM</t>
  </si>
  <si>
    <t>DBP 15 min</t>
  </si>
  <si>
    <t>DBP 30 min</t>
  </si>
  <si>
    <t>DBP 45 min</t>
  </si>
  <si>
    <t>DBP 60 min</t>
  </si>
  <si>
    <t>DBP 90 min</t>
  </si>
  <si>
    <t>DBP 2nd CTP</t>
  </si>
  <si>
    <t>DBP 120 min</t>
  </si>
  <si>
    <t>DBP 150 min</t>
  </si>
  <si>
    <t>DBP 180 min</t>
  </si>
  <si>
    <t>DBP 210 min</t>
  </si>
  <si>
    <t>DBP 240min</t>
  </si>
  <si>
    <t>DBP 270 min</t>
  </si>
  <si>
    <t>DBP 300 min</t>
  </si>
  <si>
    <t>DBP 330 min</t>
  </si>
  <si>
    <t>DBP 360 min</t>
  </si>
  <si>
    <t>DBP 7 hr</t>
  </si>
  <si>
    <t>DBP 8 hr</t>
  </si>
  <si>
    <t>DBP 9 hr</t>
  </si>
  <si>
    <t>DBP 10 hr</t>
  </si>
  <si>
    <t>DBP 11 hr</t>
  </si>
  <si>
    <t>DBP 12 hr</t>
  </si>
  <si>
    <t>DBP 13 hr</t>
  </si>
  <si>
    <t>DBP 14 hr</t>
  </si>
  <si>
    <t>DBP 15 hr</t>
  </si>
  <si>
    <t>DBP 16 hr</t>
  </si>
  <si>
    <t>DBP 17 hr</t>
  </si>
  <si>
    <t>DBP 18 hr</t>
  </si>
  <si>
    <t>DBP 19 hr</t>
  </si>
  <si>
    <t>DBP 20 hr</t>
  </si>
  <si>
    <t>DBP 21 hr</t>
  </si>
  <si>
    <t>DBP 22 hr</t>
  </si>
  <si>
    <t>DBP 23 hr</t>
  </si>
  <si>
    <t>DBP 24h CT</t>
  </si>
  <si>
    <t>DBP 24 hr</t>
  </si>
  <si>
    <t>DBP 36 hr</t>
  </si>
  <si>
    <t>DBP 48 hr</t>
  </si>
  <si>
    <t>DBP 72 hr</t>
  </si>
  <si>
    <t>DBP 96 hr</t>
  </si>
  <si>
    <t>30dayBP-Diastolic</t>
  </si>
  <si>
    <t>90DayBP-Diastolic</t>
  </si>
  <si>
    <t>MAP 15 min</t>
  </si>
  <si>
    <t>MAP 30 min</t>
  </si>
  <si>
    <t>MAP 45 min</t>
  </si>
  <si>
    <t>MAP 60 min</t>
  </si>
  <si>
    <t>MAP 90 min</t>
  </si>
  <si>
    <t>MAP 2nd CTP</t>
  </si>
  <si>
    <t>MAP 120 min</t>
  </si>
  <si>
    <t>MAP 150 min</t>
  </si>
  <si>
    <t>MAP 180 min</t>
  </si>
  <si>
    <t>MAP 210 min</t>
  </si>
  <si>
    <t>MAP 240min</t>
  </si>
  <si>
    <t>MAP 270 min</t>
  </si>
  <si>
    <t>MAP 300 min</t>
  </si>
  <si>
    <t>MAP 330 min</t>
  </si>
  <si>
    <t>MAP 360 min</t>
  </si>
  <si>
    <t>MAP 7 hr</t>
  </si>
  <si>
    <t>MAP 8 hr</t>
  </si>
  <si>
    <t>MAP 9 hr</t>
  </si>
  <si>
    <t>MAP 10 hr</t>
  </si>
  <si>
    <t>MAP 11 hr</t>
  </si>
  <si>
    <t>MAP 12 hr</t>
  </si>
  <si>
    <t>MAP 13 hr</t>
  </si>
  <si>
    <t>MAP 14 hr</t>
  </si>
  <si>
    <t>MAP 15 hr</t>
  </si>
  <si>
    <t>MAP 16 hr</t>
  </si>
  <si>
    <t>MAP 17 hr</t>
  </si>
  <si>
    <t>MAP 18 hr</t>
  </si>
  <si>
    <t>MAP 19 hr</t>
  </si>
  <si>
    <t>MAP 20 hr</t>
  </si>
  <si>
    <t>MAP 21 hr</t>
  </si>
  <si>
    <t>MAP 22 hr</t>
  </si>
  <si>
    <t>MAP 23 hr</t>
  </si>
  <si>
    <t>MAP 24h CT</t>
  </si>
  <si>
    <t>MAP 24 hr</t>
  </si>
  <si>
    <t>MAP 36 hr</t>
  </si>
  <si>
    <t>MAP 48 hr</t>
  </si>
  <si>
    <t>MAP 72 hr</t>
  </si>
  <si>
    <t>MAP 96 hr</t>
  </si>
  <si>
    <t>MAP 30 Day</t>
  </si>
  <si>
    <t>MAP 90 Day</t>
  </si>
  <si>
    <t>Pre-random HR</t>
  </si>
  <si>
    <t>HR 1st CTP</t>
  </si>
  <si>
    <t>HR-15 min</t>
  </si>
  <si>
    <t>HR-30 min</t>
  </si>
  <si>
    <t>HR-45 min</t>
  </si>
  <si>
    <t>HR-60 min</t>
  </si>
  <si>
    <t>HR-90 min</t>
  </si>
  <si>
    <t>HR 2nd CTP</t>
  </si>
  <si>
    <t>HR-120 min</t>
  </si>
  <si>
    <t>HR-150 min</t>
  </si>
  <si>
    <t>HR-180 min</t>
  </si>
  <si>
    <t>HR-210 min</t>
  </si>
  <si>
    <t>HR-240 min</t>
  </si>
  <si>
    <t>HR-270 min</t>
  </si>
  <si>
    <t>HR-300 min</t>
  </si>
  <si>
    <t>HR-330 min</t>
  </si>
  <si>
    <t>HR-360 min</t>
  </si>
  <si>
    <t>HR-7 H</t>
  </si>
  <si>
    <t>HR-8 H</t>
  </si>
  <si>
    <t>HR-9 H</t>
  </si>
  <si>
    <t>HR-10 H</t>
  </si>
  <si>
    <t>HR-11 H</t>
  </si>
  <si>
    <t>HR-12 H</t>
  </si>
  <si>
    <t>HR-13 H</t>
  </si>
  <si>
    <t>HR-14 H</t>
  </si>
  <si>
    <t>HR-15 H</t>
  </si>
  <si>
    <t>HR-16 H</t>
  </si>
  <si>
    <t>HR-17 H</t>
  </si>
  <si>
    <t>HR-18 H</t>
  </si>
  <si>
    <t>HR-19 H</t>
  </si>
  <si>
    <t>HR-20 H</t>
  </si>
  <si>
    <t>HR-21 H</t>
  </si>
  <si>
    <t>HR-22 H</t>
  </si>
  <si>
    <t>HR-23 H</t>
  </si>
  <si>
    <t>24 Hr CT</t>
  </si>
  <si>
    <t>HR-24 H</t>
  </si>
  <si>
    <t>HR-36 H</t>
  </si>
  <si>
    <t>HR-48 H</t>
  </si>
  <si>
    <t>HR-72 H</t>
  </si>
  <si>
    <t>HR-96 H</t>
  </si>
  <si>
    <t>30dayHR</t>
  </si>
  <si>
    <t>90DayHR</t>
  </si>
  <si>
    <t>Z.B.</t>
  </si>
  <si>
    <t>J.N.</t>
  </si>
  <si>
    <t>L.M.</t>
  </si>
  <si>
    <t>N.V.</t>
  </si>
  <si>
    <t>R.P.</t>
  </si>
  <si>
    <t>M.M.</t>
  </si>
  <si>
    <t>K.R.</t>
  </si>
  <si>
    <t>G.P.</t>
  </si>
  <si>
    <t>M.E.</t>
  </si>
  <si>
    <t>P.W.</t>
  </si>
  <si>
    <t>J.S.</t>
  </si>
  <si>
    <t>L.B.</t>
  </si>
  <si>
    <t>G.M.</t>
  </si>
  <si>
    <t>W.H.</t>
  </si>
  <si>
    <t>J.B.</t>
  </si>
  <si>
    <t>T.L.</t>
  </si>
  <si>
    <t>No</t>
  </si>
  <si>
    <t>E.R.</t>
  </si>
  <si>
    <t>A.I.</t>
  </si>
  <si>
    <t>N.D.</t>
  </si>
  <si>
    <t>P.B.</t>
  </si>
  <si>
    <t>G.A.</t>
  </si>
  <si>
    <t>L.K.</t>
  </si>
  <si>
    <t>L.P.K.</t>
  </si>
  <si>
    <t>T.J.M.</t>
  </si>
  <si>
    <t>F.G.</t>
  </si>
  <si>
    <t>C.B.</t>
  </si>
  <si>
    <t>D.S.</t>
  </si>
  <si>
    <t>D.F.S.</t>
  </si>
  <si>
    <t>W.M.</t>
  </si>
  <si>
    <t>A.F.</t>
  </si>
  <si>
    <t>P.P.H.</t>
  </si>
  <si>
    <t>M.G.W.</t>
  </si>
  <si>
    <t>U.O</t>
  </si>
  <si>
    <t>Ottawa</t>
  </si>
  <si>
    <t>E01</t>
  </si>
  <si>
    <t>M.P.</t>
  </si>
  <si>
    <t>E02</t>
  </si>
  <si>
    <t>F.M.</t>
  </si>
  <si>
    <t>E03</t>
  </si>
  <si>
    <t>K.P.</t>
  </si>
  <si>
    <t>E04</t>
  </si>
  <si>
    <t>V.P.</t>
  </si>
  <si>
    <t>E05</t>
  </si>
  <si>
    <t>S.I.</t>
  </si>
  <si>
    <t>E06</t>
  </si>
  <si>
    <t>E07</t>
  </si>
  <si>
    <t>C.M.</t>
  </si>
  <si>
    <t>E08</t>
  </si>
  <si>
    <t>G.B.</t>
  </si>
  <si>
    <t>E09</t>
  </si>
  <si>
    <t>K.H.</t>
  </si>
  <si>
    <t>E10</t>
  </si>
  <si>
    <t>C.G.</t>
  </si>
  <si>
    <t>E11</t>
  </si>
  <si>
    <t>E12</t>
  </si>
  <si>
    <t>T.F.</t>
  </si>
  <si>
    <t>n/a</t>
  </si>
  <si>
    <t>E13</t>
  </si>
  <si>
    <t>E14</t>
  </si>
  <si>
    <t>M.B.</t>
  </si>
  <si>
    <t>E15</t>
  </si>
  <si>
    <t>J.U.</t>
  </si>
  <si>
    <t>E16</t>
  </si>
  <si>
    <t>J.M.</t>
  </si>
  <si>
    <t>E17</t>
  </si>
  <si>
    <t>H.B.</t>
  </si>
  <si>
    <t>E18</t>
  </si>
  <si>
    <t>E19</t>
  </si>
  <si>
    <t>G.H.</t>
  </si>
  <si>
    <t>E20</t>
  </si>
  <si>
    <t>W.S.</t>
  </si>
  <si>
    <t>E21</t>
  </si>
  <si>
    <t>D.L.</t>
  </si>
  <si>
    <t>bert</t>
  </si>
  <si>
    <t>E22</t>
  </si>
  <si>
    <t>W.K.</t>
  </si>
  <si>
    <t>E23</t>
  </si>
  <si>
    <t>E24</t>
  </si>
  <si>
    <t>H.W.</t>
  </si>
  <si>
    <t>E25</t>
  </si>
  <si>
    <t>M.W.</t>
  </si>
  <si>
    <t>E26</t>
  </si>
  <si>
    <t>E27</t>
  </si>
  <si>
    <t>L.L.</t>
  </si>
  <si>
    <t>E28</t>
  </si>
  <si>
    <t>J.L</t>
  </si>
  <si>
    <t>E29</t>
  </si>
  <si>
    <t>R.C</t>
  </si>
  <si>
    <t>E31</t>
  </si>
  <si>
    <t>E33</t>
  </si>
  <si>
    <t>H.S.</t>
  </si>
  <si>
    <t>E34</t>
  </si>
  <si>
    <t>M.E.C.</t>
  </si>
  <si>
    <t>E35</t>
  </si>
  <si>
    <t>S.R.</t>
  </si>
  <si>
    <t>E36</t>
  </si>
  <si>
    <t>N.B.P.</t>
  </si>
  <si>
    <t>N.S.P.</t>
  </si>
  <si>
    <t>E37</t>
  </si>
  <si>
    <t>L.H.</t>
  </si>
  <si>
    <t>E38</t>
  </si>
  <si>
    <t>A.M.</t>
  </si>
  <si>
    <t>E39</t>
  </si>
  <si>
    <t>LFS</t>
  </si>
  <si>
    <t>L.F.S.</t>
  </si>
  <si>
    <t>E40</t>
  </si>
  <si>
    <t>E43</t>
  </si>
  <si>
    <t>W.V.C.</t>
  </si>
  <si>
    <t>E45</t>
  </si>
  <si>
    <t>A.T.O.</t>
  </si>
  <si>
    <t>W.A.M.</t>
  </si>
  <si>
    <t>E44</t>
  </si>
  <si>
    <t>RJH</t>
  </si>
  <si>
    <t>R.J.H</t>
  </si>
  <si>
    <t>E47</t>
  </si>
  <si>
    <t>M.H.</t>
  </si>
  <si>
    <t>E46</t>
  </si>
  <si>
    <t>N.P.S</t>
  </si>
  <si>
    <t>N.P.S.</t>
  </si>
  <si>
    <t>lentiform</t>
  </si>
  <si>
    <t>E48</t>
  </si>
  <si>
    <t>E.I.J.</t>
  </si>
  <si>
    <t>MEAN</t>
  </si>
  <si>
    <t>MEDIAN</t>
  </si>
  <si>
    <t>STDEV</t>
  </si>
  <si>
    <t>PERCENTAGE</t>
  </si>
  <si>
    <t>IQR</t>
  </si>
  <si>
    <t>Acute_IPH_vol_BG</t>
  </si>
  <si>
    <t>Acute_IPH_vol_RM</t>
  </si>
  <si>
    <t>Acute_IPH_vol_MEAN</t>
  </si>
  <si>
    <t>Acute_IVH_vol_BG</t>
  </si>
  <si>
    <t>Acute_IVH_Vol_RM</t>
  </si>
  <si>
    <t>Acute_IVH_MEAN</t>
  </si>
  <si>
    <t>Acute_TOTAL_ICH_BG</t>
  </si>
  <si>
    <t>Acute_TOTAL_ICH_RM</t>
  </si>
  <si>
    <t>Acute_TOTAL_ICH_MEAN</t>
  </si>
  <si>
    <t>Acute_visible_edema_vol_BG</t>
  </si>
  <si>
    <t>Acute_edema_vol_&lt;24HU_BG</t>
  </si>
  <si>
    <t>Acute_visible_edema_vol_RM</t>
  </si>
  <si>
    <r>
      <rPr>
        <sz val="10"/>
        <rFont val="Verdana"/>
        <charset val="1"/>
      </rPr>
      <t>Acute_edema_vol_&lt;</t>
    </r>
    <r>
      <rPr>
        <b/>
        <sz val="10"/>
        <rFont val="Verdana"/>
        <charset val="1"/>
      </rPr>
      <t>24HU</t>
    </r>
    <r>
      <rPr>
        <sz val="10"/>
        <rFont val="Verdana"/>
        <charset val="1"/>
      </rPr>
      <t>_RM</t>
    </r>
  </si>
  <si>
    <t>Time_CTP_IPH_Vol_BG</t>
  </si>
  <si>
    <t>Time_CTP_IPH_Vol_RM</t>
  </si>
  <si>
    <t>Time_CTP_IPH_VOL_MEAN</t>
  </si>
  <si>
    <t>Time_CTP_IVH_Vol_BG</t>
  </si>
  <si>
    <t>Time_CTP_IVH_Vol_RM</t>
  </si>
  <si>
    <t>Time_CTP_IVH_Vol_MEAN</t>
  </si>
  <si>
    <t>Time_CTP_TOTAL_ICH_BG</t>
  </si>
  <si>
    <t>Time_CTP_TOTAL_ICH_RM</t>
  </si>
  <si>
    <t>Time_CTP_TOTAL_ICH_MEAN</t>
  </si>
  <si>
    <t>Time_CTP_visible_edema_vol_BG</t>
  </si>
  <si>
    <t>Time_CTP_edema_vol_&lt;24HU_BG</t>
  </si>
  <si>
    <t>Time_2hCTP_visible_edema_vol_RM</t>
  </si>
  <si>
    <t>Time_2hCTP_edema_vol_&lt;24HU_RM</t>
  </si>
  <si>
    <t>24h_IPH_Vol_BG</t>
  </si>
  <si>
    <t>24h_IPH_Vol_RM</t>
  </si>
  <si>
    <t>24h_IPH_Vol_MEAN</t>
  </si>
  <si>
    <t>24h_IVH_Vol_BG</t>
  </si>
  <si>
    <t>24h_IVH_Vol_RM</t>
  </si>
  <si>
    <t>24h_IVH_Vol_MEAN</t>
  </si>
  <si>
    <t>24h_TOTAL_ICH_Vol_BG</t>
  </si>
  <si>
    <t>24h_TOTAL_ICH_Vol_RM</t>
  </si>
  <si>
    <t>24h_TOTAL_ICH_vol_MEAN</t>
  </si>
  <si>
    <t>24h_visible_edema_vol_BG</t>
  </si>
  <si>
    <t xml:space="preserve">24h_edema_vol_&lt;24HU_BG </t>
  </si>
  <si>
    <t>24h_visible_edema_vol_RM</t>
  </si>
  <si>
    <t>24h_edema_vol_&lt;24HU_RM</t>
  </si>
  <si>
    <t>&lt;150 mmHg</t>
  </si>
  <si>
    <t>Lentiform</t>
  </si>
  <si>
    <t>Thalamus</t>
  </si>
  <si>
    <t>&lt;180 mmHg</t>
  </si>
  <si>
    <t>Lobar</t>
  </si>
  <si>
    <t>Putamen</t>
  </si>
  <si>
    <t>Cerebellum</t>
  </si>
  <si>
    <t>Caudate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</si>
</sst>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\ hh:mm"/>
    <numFmt numFmtId="165" formatCode="0.0"/>
  </numFmts>
  <fonts count="6" x14ac:knownFonts="1">
    <font>
      <sz val="10"/>
      <color rgb="FF000000"/>
      <name val="Verdana"/>
      <charset val="1"/>
    </font>
    <font>
      <sz val="10"/>
      <name val="Verdana"/>
      <charset val="1"/>
    </font>
    <font>
      <sz val="10"/>
      <color rgb="FF000000"/>
      <name val="Arial"/>
      <charset val="1"/>
    </font>
    <font>
      <sz val="10"/>
      <name val="Arial"/>
      <charset val="1"/>
    </font>
    <font>
      <b/>
      <sz val="10"/>
      <name val="Verdana"/>
      <charset val="1"/>
    </font>
    <font>
      <b/>
      <sz val="10"/>
      <color rgb="FF000000"/>
      <name val="Arial"/>
      <charset val="1"/>
    </font>
  </fonts>
  <fills count="8">
    <fill>
      <patternFill patternType="none"/>
    </fill>
    <fill>
      <patternFill patternType="gray125"/>
    </fill>
    <fill>
      <patternFill patternType="solid">
        <fgColor rgb="FFC0C0C0"/>
        <bgColor rgb="FFD9D9D9"/>
      </patternFill>
    </fill>
    <fill>
      <patternFill patternType="solid">
        <fgColor rgb="FFCCFFCC"/>
        <bgColor rgb="FFCCFFFF"/>
      </patternFill>
    </fill>
    <fill>
      <patternFill patternType="solid">
        <fgColor rgb="FFFF3333"/>
        <bgColor rgb="FFFF6600"/>
      </patternFill>
    </fill>
    <fill>
      <patternFill patternType="solid">
        <fgColor rgb="FF000000"/>
        <bgColor rgb="FF003300"/>
      </patternFill>
    </fill>
    <fill>
      <patternFill patternType="solid">
        <fgColor theme="8"/>
        <bgColor indexed="64"/>
      </patternFill>
    </fill>
    <fill>
      <patternFill patternType="solid">
        <fgColor theme="8"/>
        <bgColor rgb="FF003300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auto="1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  <border>
      <left style="thin">
        <color rgb="FFC0C0C0"/>
      </left>
      <right/>
      <top/>
      <bottom/>
      <diagonal/>
    </border>
    <border>
      <left/>
      <right style="thin">
        <color rgb="FFC0C0C0"/>
      </right>
      <top/>
      <bottom/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9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0" fontId="2" fillId="2" borderId="1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  <xf numFmtId="164" fontId="2" fillId="2" borderId="1" xfId="0" applyNumberFormat="1" applyFont="1" applyFill="1" applyBorder="1" applyAlignment="1">
      <alignment horizontal="center"/>
    </xf>
    <xf numFmtId="2" fontId="1" fillId="0" borderId="0" xfId="0" applyNumberFormat="1" applyFont="1" applyAlignment="1">
      <alignment horizontal="center"/>
    </xf>
    <xf numFmtId="0" fontId="2" fillId="2" borderId="2" xfId="0" applyFont="1" applyFill="1" applyBorder="1" applyAlignment="1">
      <alignment horizontal="center"/>
    </xf>
    <xf numFmtId="2" fontId="2" fillId="0" borderId="3" xfId="0" applyNumberFormat="1" applyFont="1" applyBorder="1" applyAlignment="1">
      <alignment horizontal="center" wrapText="1"/>
    </xf>
    <xf numFmtId="2" fontId="2" fillId="0" borderId="0" xfId="0" applyNumberFormat="1" applyFont="1" applyAlignment="1">
      <alignment horizontal="center"/>
    </xf>
    <xf numFmtId="2" fontId="2" fillId="0" borderId="4" xfId="0" applyNumberFormat="1" applyFont="1" applyBorder="1" applyAlignment="1">
      <alignment horizontal="center" wrapText="1"/>
    </xf>
    <xf numFmtId="2" fontId="2" fillId="0" borderId="5" xfId="0" applyNumberFormat="1" applyFont="1" applyBorder="1" applyAlignment="1">
      <alignment horizontal="center" wrapText="1"/>
    </xf>
    <xf numFmtId="0" fontId="2" fillId="2" borderId="6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0" borderId="3" xfId="0" applyFont="1" applyBorder="1" applyAlignment="1">
      <alignment horizontal="left" wrapText="1"/>
    </xf>
    <xf numFmtId="0" fontId="2" fillId="0" borderId="3" xfId="0" applyFont="1" applyBorder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1" fontId="2" fillId="0" borderId="3" xfId="0" applyNumberFormat="1" applyFont="1" applyBorder="1" applyAlignment="1">
      <alignment horizontal="center" wrapText="1"/>
    </xf>
    <xf numFmtId="165" fontId="1" fillId="0" borderId="0" xfId="0" applyNumberFormat="1" applyFont="1" applyAlignment="1">
      <alignment horizontal="center"/>
    </xf>
    <xf numFmtId="0" fontId="2" fillId="0" borderId="3" xfId="0" applyFont="1" applyBorder="1" applyAlignment="1">
      <alignment horizontal="right" wrapText="1"/>
    </xf>
    <xf numFmtId="0" fontId="2" fillId="0" borderId="0" xfId="0" applyFont="1" applyAlignment="1">
      <alignment horizontal="right" wrapText="1"/>
    </xf>
    <xf numFmtId="2" fontId="3" fillId="0" borderId="0" xfId="0" applyNumberFormat="1" applyFont="1" applyAlignment="1">
      <alignment horizontal="center"/>
    </xf>
    <xf numFmtId="0" fontId="2" fillId="0" borderId="5" xfId="0" applyFont="1" applyBorder="1" applyAlignment="1">
      <alignment horizontal="right" wrapText="1"/>
    </xf>
    <xf numFmtId="0" fontId="2" fillId="0" borderId="8" xfId="0" applyFont="1" applyBorder="1" applyAlignment="1">
      <alignment horizontal="right" wrapText="1"/>
    </xf>
    <xf numFmtId="2" fontId="2" fillId="0" borderId="9" xfId="0" applyNumberFormat="1" applyFont="1" applyBorder="1" applyAlignment="1">
      <alignment horizontal="center" wrapText="1"/>
    </xf>
    <xf numFmtId="0" fontId="2" fillId="0" borderId="10" xfId="0" applyFont="1" applyBorder="1" applyAlignment="1">
      <alignment horizontal="right" wrapText="1"/>
    </xf>
    <xf numFmtId="0" fontId="2" fillId="0" borderId="11" xfId="0" applyFont="1" applyBorder="1" applyAlignment="1">
      <alignment horizontal="right" wrapText="1"/>
    </xf>
    <xf numFmtId="0" fontId="2" fillId="0" borderId="12" xfId="0" applyFont="1" applyBorder="1" applyAlignment="1">
      <alignment horizontal="right" wrapText="1"/>
    </xf>
    <xf numFmtId="0" fontId="1" fillId="0" borderId="3" xfId="0" applyFont="1" applyBorder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0" fontId="1" fillId="0" borderId="10" xfId="0" applyFont="1" applyBorder="1" applyAlignment="1">
      <alignment horizontal="right" wrapText="1"/>
    </xf>
    <xf numFmtId="0" fontId="1" fillId="0" borderId="3" xfId="0" applyFont="1" applyBorder="1" applyAlignment="1">
      <alignment horizontal="right" wrapText="1"/>
    </xf>
    <xf numFmtId="0" fontId="1" fillId="0" borderId="5" xfId="0" applyFont="1" applyBorder="1" applyAlignment="1">
      <alignment horizontal="right" wrapText="1"/>
    </xf>
    <xf numFmtId="0" fontId="1" fillId="0" borderId="12" xfId="0" applyFont="1" applyBorder="1" applyAlignment="1">
      <alignment horizontal="right" wrapText="1"/>
    </xf>
    <xf numFmtId="0" fontId="1" fillId="0" borderId="0" xfId="0" applyFont="1" applyAlignment="1">
      <alignment horizontal="right" wrapText="1"/>
    </xf>
    <xf numFmtId="0" fontId="1" fillId="0" borderId="13" xfId="0" applyFont="1" applyBorder="1" applyAlignment="1">
      <alignment wrapText="1"/>
    </xf>
    <xf numFmtId="0" fontId="1" fillId="0" borderId="0" xfId="0" applyFont="1"/>
    <xf numFmtId="0" fontId="1" fillId="0" borderId="3" xfId="0" applyFont="1" applyBorder="1"/>
    <xf numFmtId="2" fontId="1" fillId="0" borderId="3" xfId="0" applyNumberFormat="1" applyFont="1" applyBorder="1" applyAlignment="1">
      <alignment wrapText="1"/>
    </xf>
    <xf numFmtId="0" fontId="1" fillId="0" borderId="11" xfId="0" applyFont="1" applyBorder="1" applyAlignment="1">
      <alignment horizontal="right" wrapText="1"/>
    </xf>
    <xf numFmtId="0" fontId="2" fillId="3" borderId="3" xfId="0" applyFont="1" applyFill="1" applyBorder="1" applyAlignment="1">
      <alignment wrapText="1"/>
    </xf>
    <xf numFmtId="0" fontId="1" fillId="4" borderId="0" xfId="0" applyFont="1" applyFill="1" applyAlignment="1">
      <alignment horizontal="left"/>
    </xf>
    <xf numFmtId="0" fontId="2" fillId="4" borderId="3" xfId="0" applyFont="1" applyFill="1" applyBorder="1" applyAlignment="1">
      <alignment wrapText="1"/>
    </xf>
    <xf numFmtId="0" fontId="2" fillId="4" borderId="0" xfId="0" applyFont="1" applyFill="1" applyAlignment="1">
      <alignment wrapText="1"/>
    </xf>
    <xf numFmtId="0" fontId="2" fillId="4" borderId="0" xfId="0" applyFont="1" applyFill="1" applyAlignment="1">
      <alignment horizontal="center" wrapText="1"/>
    </xf>
    <xf numFmtId="0" fontId="1" fillId="4" borderId="0" xfId="0" applyFont="1" applyFill="1" applyAlignment="1">
      <alignment horizontal="center"/>
    </xf>
    <xf numFmtId="1" fontId="1" fillId="4" borderId="0" xfId="0" applyNumberFormat="1" applyFont="1" applyFill="1" applyAlignment="1">
      <alignment horizontal="center"/>
    </xf>
    <xf numFmtId="1" fontId="2" fillId="4" borderId="3" xfId="0" applyNumberFormat="1" applyFont="1" applyFill="1" applyBorder="1" applyAlignment="1">
      <alignment horizontal="center" wrapText="1"/>
    </xf>
    <xf numFmtId="2" fontId="1" fillId="4" borderId="0" xfId="0" applyNumberFormat="1" applyFont="1" applyFill="1" applyAlignment="1">
      <alignment horizontal="center"/>
    </xf>
    <xf numFmtId="165" fontId="1" fillId="4" borderId="0" xfId="0" applyNumberFormat="1" applyFont="1" applyFill="1" applyAlignment="1">
      <alignment horizontal="center"/>
    </xf>
    <xf numFmtId="0" fontId="2" fillId="4" borderId="3" xfId="0" applyFont="1" applyFill="1" applyBorder="1" applyAlignment="1">
      <alignment horizontal="right" wrapText="1"/>
    </xf>
    <xf numFmtId="0" fontId="2" fillId="4" borderId="0" xfId="0" applyFont="1" applyFill="1" applyAlignment="1">
      <alignment horizontal="right" wrapText="1"/>
    </xf>
    <xf numFmtId="2" fontId="2" fillId="4" borderId="3" xfId="0" applyNumberFormat="1" applyFont="1" applyFill="1" applyBorder="1" applyAlignment="1">
      <alignment horizontal="center" wrapText="1"/>
    </xf>
    <xf numFmtId="2" fontId="2" fillId="4" borderId="0" xfId="0" applyNumberFormat="1" applyFont="1" applyFill="1" applyAlignment="1">
      <alignment horizontal="center"/>
    </xf>
    <xf numFmtId="2" fontId="2" fillId="4" borderId="4" xfId="0" applyNumberFormat="1" applyFont="1" applyFill="1" applyBorder="1" applyAlignment="1">
      <alignment horizontal="center" wrapText="1"/>
    </xf>
    <xf numFmtId="2" fontId="2" fillId="4" borderId="5" xfId="0" applyNumberFormat="1" applyFont="1" applyFill="1" applyBorder="1" applyAlignment="1">
      <alignment horizontal="center" wrapText="1"/>
    </xf>
    <xf numFmtId="0" fontId="0" fillId="4" borderId="0" xfId="0" applyFill="1"/>
    <xf numFmtId="0" fontId="1" fillId="4" borderId="3" xfId="0" applyFont="1" applyFill="1" applyBorder="1"/>
    <xf numFmtId="0" fontId="2" fillId="4" borderId="8" xfId="0" applyFont="1" applyFill="1" applyBorder="1" applyAlignment="1">
      <alignment horizontal="right" wrapText="1"/>
    </xf>
    <xf numFmtId="0" fontId="1" fillId="4" borderId="10" xfId="0" applyFont="1" applyFill="1" applyBorder="1" applyAlignment="1">
      <alignment horizontal="right" wrapText="1"/>
    </xf>
    <xf numFmtId="0" fontId="1" fillId="0" borderId="11" xfId="0" applyFont="1" applyBorder="1"/>
    <xf numFmtId="0" fontId="2" fillId="0" borderId="10" xfId="0" applyFont="1" applyBorder="1" applyAlignment="1">
      <alignment wrapText="1"/>
    </xf>
    <xf numFmtId="0" fontId="1" fillId="0" borderId="10" xfId="0" applyFont="1" applyBorder="1" applyAlignment="1">
      <alignment wrapText="1"/>
    </xf>
    <xf numFmtId="0" fontId="1" fillId="3" borderId="10" xfId="0" applyFont="1" applyFill="1" applyBorder="1" applyAlignment="1">
      <alignment wrapText="1"/>
    </xf>
    <xf numFmtId="164" fontId="2" fillId="0" borderId="3" xfId="0" applyNumberFormat="1" applyFont="1" applyBorder="1" applyAlignment="1">
      <alignment horizontal="center" wrapText="1"/>
    </xf>
    <xf numFmtId="2" fontId="2" fillId="0" borderId="0" xfId="0" applyNumberFormat="1" applyFont="1"/>
    <xf numFmtId="2" fontId="2" fillId="0" borderId="14" xfId="0" applyNumberFormat="1" applyFont="1" applyBorder="1"/>
    <xf numFmtId="0" fontId="4" fillId="0" borderId="0" xfId="0" applyFont="1" applyAlignment="1">
      <alignment horizontal="left"/>
    </xf>
    <xf numFmtId="165" fontId="5" fillId="0" borderId="3" xfId="0" applyNumberFormat="1" applyFont="1" applyBorder="1" applyAlignment="1">
      <alignment horizontal="center" wrapText="1"/>
    </xf>
    <xf numFmtId="0" fontId="4" fillId="0" borderId="0" xfId="0" applyFont="1" applyAlignment="1">
      <alignment horizontal="center"/>
    </xf>
    <xf numFmtId="2" fontId="4" fillId="0" borderId="0" xfId="0" applyNumberFormat="1" applyFont="1" applyAlignment="1">
      <alignment horizontal="center"/>
    </xf>
    <xf numFmtId="165" fontId="1" fillId="0" borderId="0" xfId="0" applyNumberFormat="1" applyFont="1"/>
    <xf numFmtId="2" fontId="1" fillId="5" borderId="0" xfId="0" applyNumberFormat="1" applyFont="1" applyFill="1"/>
    <xf numFmtId="2" fontId="1" fillId="0" borderId="14" xfId="0" applyNumberFormat="1" applyFont="1" applyBorder="1" applyAlignment="1">
      <alignment horizontal="center"/>
    </xf>
    <xf numFmtId="2" fontId="1" fillId="0" borderId="0" xfId="0" applyNumberFormat="1" applyFont="1"/>
    <xf numFmtId="1" fontId="1" fillId="0" borderId="0" xfId="0" applyNumberFormat="1" applyFont="1" applyAlignment="1">
      <alignment horizontal="left"/>
    </xf>
    <xf numFmtId="2" fontId="3" fillId="0" borderId="14" xfId="0" applyNumberFormat="1" applyFont="1" applyBorder="1" applyAlignment="1">
      <alignment horizontal="center"/>
    </xf>
    <xf numFmtId="165" fontId="1" fillId="4" borderId="0" xfId="0" applyNumberFormat="1" applyFont="1" applyFill="1"/>
    <xf numFmtId="2" fontId="1" fillId="4" borderId="0" xfId="0" applyNumberFormat="1" applyFont="1" applyFill="1"/>
    <xf numFmtId="2" fontId="1" fillId="4" borderId="14" xfId="0" applyNumberFormat="1" applyFont="1" applyFill="1" applyBorder="1" applyAlignment="1">
      <alignment horizontal="center"/>
    </xf>
    <xf numFmtId="2" fontId="5" fillId="0" borderId="0" xfId="0" applyNumberFormat="1" applyFont="1" applyAlignment="1">
      <alignment horizontal="center"/>
    </xf>
    <xf numFmtId="0" fontId="2" fillId="4" borderId="10" xfId="0" applyFont="1" applyFill="1" applyBorder="1" applyAlignment="1">
      <alignment horizontal="right" wrapText="1"/>
    </xf>
    <xf numFmtId="0" fontId="1" fillId="4" borderId="0" xfId="0" applyFont="1" applyFill="1" applyAlignment="1">
      <alignment horizontal="center" wrapText="1"/>
    </xf>
    <xf numFmtId="0" fontId="1" fillId="4" borderId="3" xfId="0" applyFont="1" applyFill="1" applyBorder="1" applyAlignment="1">
      <alignment horizontal="right" wrapText="1"/>
    </xf>
    <xf numFmtId="0" fontId="2" fillId="4" borderId="11" xfId="0" applyFont="1" applyFill="1" applyBorder="1" applyAlignment="1">
      <alignment horizontal="right" wrapText="1"/>
    </xf>
    <xf numFmtId="1" fontId="1" fillId="6" borderId="0" xfId="0" applyNumberFormat="1" applyFont="1" applyFill="1" applyAlignment="1">
      <alignment horizontal="left"/>
    </xf>
    <xf numFmtId="165" fontId="1" fillId="6" borderId="0" xfId="0" applyNumberFormat="1" applyFont="1" applyFill="1"/>
    <xf numFmtId="0" fontId="1" fillId="6" borderId="0" xfId="0" applyFont="1" applyFill="1" applyAlignment="1">
      <alignment horizontal="center"/>
    </xf>
    <xf numFmtId="2" fontId="1" fillId="6" borderId="0" xfId="0" applyNumberFormat="1" applyFont="1" applyFill="1" applyAlignment="1">
      <alignment horizontal="center"/>
    </xf>
    <xf numFmtId="2" fontId="1" fillId="7" borderId="0" xfId="0" applyNumberFormat="1" applyFont="1" applyFill="1"/>
    <xf numFmtId="2" fontId="1" fillId="6" borderId="14" xfId="0" applyNumberFormat="1" applyFont="1" applyFill="1" applyBorder="1" applyAlignment="1">
      <alignment horizontal="center"/>
    </xf>
    <xf numFmtId="2" fontId="2" fillId="6" borderId="0" xfId="0" applyNumberFormat="1" applyFont="1" applyFill="1" applyAlignment="1">
      <alignment horizontal="center"/>
    </xf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3333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137160</xdr:colOff>
      <xdr:row>47</xdr:row>
      <xdr:rowOff>99060</xdr:rowOff>
    </xdr:to>
    <xdr:sp macro="" textlink="">
      <xdr:nvSpPr>
        <xdr:cNvPr id="1092" name="shapetype_202" hidden="1">
          <a:extLst>
            <a:ext uri="{FF2B5EF4-FFF2-40B4-BE49-F238E27FC236}">
              <a16:creationId xmlns:a16="http://schemas.microsoft.com/office/drawing/2014/main" id="{3B8CC216-F6E2-4313-A283-43C6C457E4E4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137160</xdr:colOff>
      <xdr:row>47</xdr:row>
      <xdr:rowOff>99060</xdr:rowOff>
    </xdr:to>
    <xdr:sp macro="" textlink="">
      <xdr:nvSpPr>
        <xdr:cNvPr id="1090" name="shapetype_202" hidden="1">
          <a:extLst>
            <a:ext uri="{FF2B5EF4-FFF2-40B4-BE49-F238E27FC236}">
              <a16:creationId xmlns:a16="http://schemas.microsoft.com/office/drawing/2014/main" id="{3535C937-BF85-4A10-B177-F1B92E58BB1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137160</xdr:colOff>
      <xdr:row>47</xdr:row>
      <xdr:rowOff>99060</xdr:rowOff>
    </xdr:to>
    <xdr:sp macro="" textlink="">
      <xdr:nvSpPr>
        <xdr:cNvPr id="1088" name="shapetype_202" hidden="1">
          <a:extLst>
            <a:ext uri="{FF2B5EF4-FFF2-40B4-BE49-F238E27FC236}">
              <a16:creationId xmlns:a16="http://schemas.microsoft.com/office/drawing/2014/main" id="{11478DD3-92FB-4250-8FD9-53327B3CF95E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137160</xdr:colOff>
      <xdr:row>47</xdr:row>
      <xdr:rowOff>99060</xdr:rowOff>
    </xdr:to>
    <xdr:sp macro="" textlink="">
      <xdr:nvSpPr>
        <xdr:cNvPr id="1086" name="shapetype_202" hidden="1">
          <a:extLst>
            <a:ext uri="{FF2B5EF4-FFF2-40B4-BE49-F238E27FC236}">
              <a16:creationId xmlns:a16="http://schemas.microsoft.com/office/drawing/2014/main" id="{C6749FB4-DE91-45A2-872E-1EE92C9B2953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137160</xdr:colOff>
      <xdr:row>47</xdr:row>
      <xdr:rowOff>99060</xdr:rowOff>
    </xdr:to>
    <xdr:sp macro="" textlink="">
      <xdr:nvSpPr>
        <xdr:cNvPr id="1084" name="shapetype_202" hidden="1">
          <a:extLst>
            <a:ext uri="{FF2B5EF4-FFF2-40B4-BE49-F238E27FC236}">
              <a16:creationId xmlns:a16="http://schemas.microsoft.com/office/drawing/2014/main" id="{AA986987-3372-4F71-8922-3E218D9CCEB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137160</xdr:colOff>
      <xdr:row>47</xdr:row>
      <xdr:rowOff>99060</xdr:rowOff>
    </xdr:to>
    <xdr:sp macro="" textlink="">
      <xdr:nvSpPr>
        <xdr:cNvPr id="1082" name="shapetype_202" hidden="1">
          <a:extLst>
            <a:ext uri="{FF2B5EF4-FFF2-40B4-BE49-F238E27FC236}">
              <a16:creationId xmlns:a16="http://schemas.microsoft.com/office/drawing/2014/main" id="{9E13B312-074D-4455-A532-262072B016E6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137160</xdr:colOff>
      <xdr:row>47</xdr:row>
      <xdr:rowOff>99060</xdr:rowOff>
    </xdr:to>
    <xdr:sp macro="" textlink="">
      <xdr:nvSpPr>
        <xdr:cNvPr id="1080" name="shapetype_202" hidden="1">
          <a:extLst>
            <a:ext uri="{FF2B5EF4-FFF2-40B4-BE49-F238E27FC236}">
              <a16:creationId xmlns:a16="http://schemas.microsoft.com/office/drawing/2014/main" id="{C466BB19-EC77-4394-BFA0-59DE8D44DA3A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137160</xdr:colOff>
      <xdr:row>47</xdr:row>
      <xdr:rowOff>99060</xdr:rowOff>
    </xdr:to>
    <xdr:sp macro="" textlink="">
      <xdr:nvSpPr>
        <xdr:cNvPr id="1078" name="shapetype_202" hidden="1">
          <a:extLst>
            <a:ext uri="{FF2B5EF4-FFF2-40B4-BE49-F238E27FC236}">
              <a16:creationId xmlns:a16="http://schemas.microsoft.com/office/drawing/2014/main" id="{8F2FA847-F6ED-4BA9-9599-CDC3C7223569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137160</xdr:colOff>
      <xdr:row>47</xdr:row>
      <xdr:rowOff>99060</xdr:rowOff>
    </xdr:to>
    <xdr:sp macro="" textlink="">
      <xdr:nvSpPr>
        <xdr:cNvPr id="1076" name="shapetype_202" hidden="1">
          <a:extLst>
            <a:ext uri="{FF2B5EF4-FFF2-40B4-BE49-F238E27FC236}">
              <a16:creationId xmlns:a16="http://schemas.microsoft.com/office/drawing/2014/main" id="{81672E47-3D79-4130-BE2D-D01DDAD0FEEF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137160</xdr:colOff>
      <xdr:row>47</xdr:row>
      <xdr:rowOff>99060</xdr:rowOff>
    </xdr:to>
    <xdr:sp macro="" textlink="">
      <xdr:nvSpPr>
        <xdr:cNvPr id="1074" name="shapetype_202" hidden="1">
          <a:extLst>
            <a:ext uri="{FF2B5EF4-FFF2-40B4-BE49-F238E27FC236}">
              <a16:creationId xmlns:a16="http://schemas.microsoft.com/office/drawing/2014/main" id="{1E827FD9-D585-4496-B8F5-DB6299CFCE44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137160</xdr:colOff>
      <xdr:row>47</xdr:row>
      <xdr:rowOff>99060</xdr:rowOff>
    </xdr:to>
    <xdr:sp macro="" textlink="">
      <xdr:nvSpPr>
        <xdr:cNvPr id="1072" name="shapetype_202" hidden="1">
          <a:extLst>
            <a:ext uri="{FF2B5EF4-FFF2-40B4-BE49-F238E27FC236}">
              <a16:creationId xmlns:a16="http://schemas.microsoft.com/office/drawing/2014/main" id="{BCF4FF7E-6986-4F87-A853-3C5F616C06B5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137160</xdr:colOff>
      <xdr:row>47</xdr:row>
      <xdr:rowOff>99060</xdr:rowOff>
    </xdr:to>
    <xdr:sp macro="" textlink="">
      <xdr:nvSpPr>
        <xdr:cNvPr id="1070" name="shapetype_202" hidden="1">
          <a:extLst>
            <a:ext uri="{FF2B5EF4-FFF2-40B4-BE49-F238E27FC236}">
              <a16:creationId xmlns:a16="http://schemas.microsoft.com/office/drawing/2014/main" id="{2E5AAAA6-A462-4E38-B305-9B9601597069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137160</xdr:colOff>
      <xdr:row>47</xdr:row>
      <xdr:rowOff>99060</xdr:rowOff>
    </xdr:to>
    <xdr:sp macro="" textlink="">
      <xdr:nvSpPr>
        <xdr:cNvPr id="1068" name="shapetype_202" hidden="1">
          <a:extLst>
            <a:ext uri="{FF2B5EF4-FFF2-40B4-BE49-F238E27FC236}">
              <a16:creationId xmlns:a16="http://schemas.microsoft.com/office/drawing/2014/main" id="{8C74AB6A-4B49-4B0A-B07B-64882F5C43DD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137160</xdr:colOff>
      <xdr:row>47</xdr:row>
      <xdr:rowOff>99060</xdr:rowOff>
    </xdr:to>
    <xdr:sp macro="" textlink="">
      <xdr:nvSpPr>
        <xdr:cNvPr id="1066" name="shapetype_202" hidden="1">
          <a:extLst>
            <a:ext uri="{FF2B5EF4-FFF2-40B4-BE49-F238E27FC236}">
              <a16:creationId xmlns:a16="http://schemas.microsoft.com/office/drawing/2014/main" id="{761CF5C1-1B4F-449E-AEA9-BB58D670D213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137160</xdr:colOff>
      <xdr:row>47</xdr:row>
      <xdr:rowOff>99060</xdr:rowOff>
    </xdr:to>
    <xdr:sp macro="" textlink="">
      <xdr:nvSpPr>
        <xdr:cNvPr id="1064" name="shapetype_202" hidden="1">
          <a:extLst>
            <a:ext uri="{FF2B5EF4-FFF2-40B4-BE49-F238E27FC236}">
              <a16:creationId xmlns:a16="http://schemas.microsoft.com/office/drawing/2014/main" id="{3E342E2C-D895-40B4-BCE7-29380278089C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137160</xdr:colOff>
      <xdr:row>47</xdr:row>
      <xdr:rowOff>99060</xdr:rowOff>
    </xdr:to>
    <xdr:sp macro="" textlink="">
      <xdr:nvSpPr>
        <xdr:cNvPr id="1062" name="shapetype_202" hidden="1">
          <a:extLst>
            <a:ext uri="{FF2B5EF4-FFF2-40B4-BE49-F238E27FC236}">
              <a16:creationId xmlns:a16="http://schemas.microsoft.com/office/drawing/2014/main" id="{160A0ED1-7697-4330-B130-F3321CE53435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137160</xdr:colOff>
      <xdr:row>47</xdr:row>
      <xdr:rowOff>99060</xdr:rowOff>
    </xdr:to>
    <xdr:sp macro="" textlink="">
      <xdr:nvSpPr>
        <xdr:cNvPr id="1060" name="shapetype_202" hidden="1">
          <a:extLst>
            <a:ext uri="{FF2B5EF4-FFF2-40B4-BE49-F238E27FC236}">
              <a16:creationId xmlns:a16="http://schemas.microsoft.com/office/drawing/2014/main" id="{A0041A2E-B567-4D21-AFE3-9732D0BA0E42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137160</xdr:colOff>
      <xdr:row>47</xdr:row>
      <xdr:rowOff>99060</xdr:rowOff>
    </xdr:to>
    <xdr:sp macro="" textlink="">
      <xdr:nvSpPr>
        <xdr:cNvPr id="1058" name="shapetype_202" hidden="1">
          <a:extLst>
            <a:ext uri="{FF2B5EF4-FFF2-40B4-BE49-F238E27FC236}">
              <a16:creationId xmlns:a16="http://schemas.microsoft.com/office/drawing/2014/main" id="{DAA9E03B-05DB-4C46-9513-3C5C52A72711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137160</xdr:colOff>
      <xdr:row>47</xdr:row>
      <xdr:rowOff>99060</xdr:rowOff>
    </xdr:to>
    <xdr:sp macro="" textlink="">
      <xdr:nvSpPr>
        <xdr:cNvPr id="1056" name="shapetype_202" hidden="1">
          <a:extLst>
            <a:ext uri="{FF2B5EF4-FFF2-40B4-BE49-F238E27FC236}">
              <a16:creationId xmlns:a16="http://schemas.microsoft.com/office/drawing/2014/main" id="{10C81A35-490A-4A8E-9F63-BD52286367ED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137160</xdr:colOff>
      <xdr:row>47</xdr:row>
      <xdr:rowOff>99060</xdr:rowOff>
    </xdr:to>
    <xdr:sp macro="" textlink="">
      <xdr:nvSpPr>
        <xdr:cNvPr id="1054" name="shapetype_202" hidden="1">
          <a:extLst>
            <a:ext uri="{FF2B5EF4-FFF2-40B4-BE49-F238E27FC236}">
              <a16:creationId xmlns:a16="http://schemas.microsoft.com/office/drawing/2014/main" id="{0469729A-34EC-4F36-A6E8-D5F1C271FB05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137160</xdr:colOff>
      <xdr:row>47</xdr:row>
      <xdr:rowOff>99060</xdr:rowOff>
    </xdr:to>
    <xdr:sp macro="" textlink="">
      <xdr:nvSpPr>
        <xdr:cNvPr id="1052" name="shapetype_202" hidden="1">
          <a:extLst>
            <a:ext uri="{FF2B5EF4-FFF2-40B4-BE49-F238E27FC236}">
              <a16:creationId xmlns:a16="http://schemas.microsoft.com/office/drawing/2014/main" id="{4DB72F61-59A5-4601-9D76-B066FD2D57A2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137160</xdr:colOff>
      <xdr:row>47</xdr:row>
      <xdr:rowOff>99060</xdr:rowOff>
    </xdr:to>
    <xdr:sp macro="" textlink="">
      <xdr:nvSpPr>
        <xdr:cNvPr id="1050" name="shapetype_202" hidden="1">
          <a:extLst>
            <a:ext uri="{FF2B5EF4-FFF2-40B4-BE49-F238E27FC236}">
              <a16:creationId xmlns:a16="http://schemas.microsoft.com/office/drawing/2014/main" id="{7DF37868-76C6-4B81-9C16-312AD1CAEC5E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137160</xdr:colOff>
      <xdr:row>47</xdr:row>
      <xdr:rowOff>99060</xdr:rowOff>
    </xdr:to>
    <xdr:sp macro="" textlink="">
      <xdr:nvSpPr>
        <xdr:cNvPr id="1048" name="shapetype_202" hidden="1">
          <a:extLst>
            <a:ext uri="{FF2B5EF4-FFF2-40B4-BE49-F238E27FC236}">
              <a16:creationId xmlns:a16="http://schemas.microsoft.com/office/drawing/2014/main" id="{CC5DAAC1-8FF1-4300-BB37-03E87C4E05FE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137160</xdr:colOff>
      <xdr:row>47</xdr:row>
      <xdr:rowOff>99060</xdr:rowOff>
    </xdr:to>
    <xdr:sp macro="" textlink="">
      <xdr:nvSpPr>
        <xdr:cNvPr id="1046" name="shapetype_202" hidden="1">
          <a:extLst>
            <a:ext uri="{FF2B5EF4-FFF2-40B4-BE49-F238E27FC236}">
              <a16:creationId xmlns:a16="http://schemas.microsoft.com/office/drawing/2014/main" id="{08252C21-9DE1-440B-A655-09DAEF964DA9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137160</xdr:colOff>
      <xdr:row>47</xdr:row>
      <xdr:rowOff>99060</xdr:rowOff>
    </xdr:to>
    <xdr:sp macro="" textlink="">
      <xdr:nvSpPr>
        <xdr:cNvPr id="1044" name="shapetype_202" hidden="1">
          <a:extLst>
            <a:ext uri="{FF2B5EF4-FFF2-40B4-BE49-F238E27FC236}">
              <a16:creationId xmlns:a16="http://schemas.microsoft.com/office/drawing/2014/main" id="{775A2AE5-C666-428F-BC2C-C4F4A5E4DA8D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137160</xdr:colOff>
      <xdr:row>47</xdr:row>
      <xdr:rowOff>99060</xdr:rowOff>
    </xdr:to>
    <xdr:sp macro="" textlink="">
      <xdr:nvSpPr>
        <xdr:cNvPr id="1042" name="shapetype_202" hidden="1">
          <a:extLst>
            <a:ext uri="{FF2B5EF4-FFF2-40B4-BE49-F238E27FC236}">
              <a16:creationId xmlns:a16="http://schemas.microsoft.com/office/drawing/2014/main" id="{AF562D52-B4EA-497E-8638-D63254293616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137160</xdr:colOff>
      <xdr:row>47</xdr:row>
      <xdr:rowOff>99060</xdr:rowOff>
    </xdr:to>
    <xdr:sp macro="" textlink="">
      <xdr:nvSpPr>
        <xdr:cNvPr id="1040" name="shapetype_202" hidden="1">
          <a:extLst>
            <a:ext uri="{FF2B5EF4-FFF2-40B4-BE49-F238E27FC236}">
              <a16:creationId xmlns:a16="http://schemas.microsoft.com/office/drawing/2014/main" id="{06A70F69-F7B5-4ED9-863B-CC11E9080A0D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137160</xdr:colOff>
      <xdr:row>47</xdr:row>
      <xdr:rowOff>99060</xdr:rowOff>
    </xdr:to>
    <xdr:sp macro="" textlink="">
      <xdr:nvSpPr>
        <xdr:cNvPr id="1038" name="shapetype_202" hidden="1">
          <a:extLst>
            <a:ext uri="{FF2B5EF4-FFF2-40B4-BE49-F238E27FC236}">
              <a16:creationId xmlns:a16="http://schemas.microsoft.com/office/drawing/2014/main" id="{1D23C8EB-4A98-4E51-9A1C-5A362C49013A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137160</xdr:colOff>
      <xdr:row>47</xdr:row>
      <xdr:rowOff>99060</xdr:rowOff>
    </xdr:to>
    <xdr:sp macro="" textlink="">
      <xdr:nvSpPr>
        <xdr:cNvPr id="1036" name="shapetype_202" hidden="1">
          <a:extLst>
            <a:ext uri="{FF2B5EF4-FFF2-40B4-BE49-F238E27FC236}">
              <a16:creationId xmlns:a16="http://schemas.microsoft.com/office/drawing/2014/main" id="{D4174DFF-79CB-4F83-BFE2-2CBE27AAF313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137160</xdr:colOff>
      <xdr:row>47</xdr:row>
      <xdr:rowOff>99060</xdr:rowOff>
    </xdr:to>
    <xdr:sp macro="" textlink="">
      <xdr:nvSpPr>
        <xdr:cNvPr id="1034" name="shapetype_202" hidden="1">
          <a:extLst>
            <a:ext uri="{FF2B5EF4-FFF2-40B4-BE49-F238E27FC236}">
              <a16:creationId xmlns:a16="http://schemas.microsoft.com/office/drawing/2014/main" id="{58DAE232-8DC3-4871-936C-93580D11E80B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137160</xdr:colOff>
      <xdr:row>47</xdr:row>
      <xdr:rowOff>99060</xdr:rowOff>
    </xdr:to>
    <xdr:sp macro="" textlink="">
      <xdr:nvSpPr>
        <xdr:cNvPr id="1032" name="shapetype_202" hidden="1">
          <a:extLst>
            <a:ext uri="{FF2B5EF4-FFF2-40B4-BE49-F238E27FC236}">
              <a16:creationId xmlns:a16="http://schemas.microsoft.com/office/drawing/2014/main" id="{15C64B86-1343-4C9C-A1E5-F54196DF5C91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137160</xdr:colOff>
      <xdr:row>47</xdr:row>
      <xdr:rowOff>99060</xdr:rowOff>
    </xdr:to>
    <xdr:sp macro="" textlink="">
      <xdr:nvSpPr>
        <xdr:cNvPr id="1030" name="shapetype_202" hidden="1">
          <a:extLst>
            <a:ext uri="{FF2B5EF4-FFF2-40B4-BE49-F238E27FC236}">
              <a16:creationId xmlns:a16="http://schemas.microsoft.com/office/drawing/2014/main" id="{3F438FBB-8FA4-4590-8EEA-0659764020FF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137160</xdr:colOff>
      <xdr:row>47</xdr:row>
      <xdr:rowOff>99060</xdr:rowOff>
    </xdr:to>
    <xdr:sp macro="" textlink="">
      <xdr:nvSpPr>
        <xdr:cNvPr id="1028" name="shapetype_202" hidden="1">
          <a:extLst>
            <a:ext uri="{FF2B5EF4-FFF2-40B4-BE49-F238E27FC236}">
              <a16:creationId xmlns:a16="http://schemas.microsoft.com/office/drawing/2014/main" id="{B425EDA8-73BD-4AAA-B1F2-B8D4B734A4B6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137160</xdr:colOff>
      <xdr:row>47</xdr:row>
      <xdr:rowOff>99060</xdr:rowOff>
    </xdr:to>
    <xdr:sp macro="" textlink="">
      <xdr:nvSpPr>
        <xdr:cNvPr id="1026" name="shapetype_202" hidden="1">
          <a:extLst>
            <a:ext uri="{FF2B5EF4-FFF2-40B4-BE49-F238E27FC236}">
              <a16:creationId xmlns:a16="http://schemas.microsoft.com/office/drawing/2014/main" id="{7C920E56-B1EE-46B0-9180-24CA8020B8AC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472440</xdr:colOff>
      <xdr:row>47</xdr:row>
      <xdr:rowOff>99060</xdr:rowOff>
    </xdr:to>
    <xdr:sp macro="" textlink="">
      <xdr:nvSpPr>
        <xdr:cNvPr id="2106" name="shapetype_202" hidden="1">
          <a:extLst>
            <a:ext uri="{FF2B5EF4-FFF2-40B4-BE49-F238E27FC236}">
              <a16:creationId xmlns:a16="http://schemas.microsoft.com/office/drawing/2014/main" id="{5656CB30-ED3D-413B-A3B7-6113556F9EE3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472440</xdr:colOff>
      <xdr:row>47</xdr:row>
      <xdr:rowOff>99060</xdr:rowOff>
    </xdr:to>
    <xdr:sp macro="" textlink="">
      <xdr:nvSpPr>
        <xdr:cNvPr id="2104" name="shapetype_202" hidden="1">
          <a:extLst>
            <a:ext uri="{FF2B5EF4-FFF2-40B4-BE49-F238E27FC236}">
              <a16:creationId xmlns:a16="http://schemas.microsoft.com/office/drawing/2014/main" id="{E9EA6BD6-A5E4-45ED-8984-9B82037B254C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472440</xdr:colOff>
      <xdr:row>47</xdr:row>
      <xdr:rowOff>99060</xdr:rowOff>
    </xdr:to>
    <xdr:sp macro="" textlink="">
      <xdr:nvSpPr>
        <xdr:cNvPr id="2102" name="shapetype_202" hidden="1">
          <a:extLst>
            <a:ext uri="{FF2B5EF4-FFF2-40B4-BE49-F238E27FC236}">
              <a16:creationId xmlns:a16="http://schemas.microsoft.com/office/drawing/2014/main" id="{DEBB01AD-E95C-42AB-A2B1-32AE8DBAA44F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472440</xdr:colOff>
      <xdr:row>47</xdr:row>
      <xdr:rowOff>99060</xdr:rowOff>
    </xdr:to>
    <xdr:sp macro="" textlink="">
      <xdr:nvSpPr>
        <xdr:cNvPr id="2100" name="shapetype_202" hidden="1">
          <a:extLst>
            <a:ext uri="{FF2B5EF4-FFF2-40B4-BE49-F238E27FC236}">
              <a16:creationId xmlns:a16="http://schemas.microsoft.com/office/drawing/2014/main" id="{218C3578-0E8E-484C-B17F-406D460E0729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472440</xdr:colOff>
      <xdr:row>47</xdr:row>
      <xdr:rowOff>99060</xdr:rowOff>
    </xdr:to>
    <xdr:sp macro="" textlink="">
      <xdr:nvSpPr>
        <xdr:cNvPr id="2098" name="shapetype_202" hidden="1">
          <a:extLst>
            <a:ext uri="{FF2B5EF4-FFF2-40B4-BE49-F238E27FC236}">
              <a16:creationId xmlns:a16="http://schemas.microsoft.com/office/drawing/2014/main" id="{B97D97EA-F6FA-40ED-B411-F219C8CC93F3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472440</xdr:colOff>
      <xdr:row>47</xdr:row>
      <xdr:rowOff>99060</xdr:rowOff>
    </xdr:to>
    <xdr:sp macro="" textlink="">
      <xdr:nvSpPr>
        <xdr:cNvPr id="2096" name="shapetype_202" hidden="1">
          <a:extLst>
            <a:ext uri="{FF2B5EF4-FFF2-40B4-BE49-F238E27FC236}">
              <a16:creationId xmlns:a16="http://schemas.microsoft.com/office/drawing/2014/main" id="{23DA58C4-6324-4EC7-A8E8-72AAFFB524F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472440</xdr:colOff>
      <xdr:row>47</xdr:row>
      <xdr:rowOff>99060</xdr:rowOff>
    </xdr:to>
    <xdr:sp macro="" textlink="">
      <xdr:nvSpPr>
        <xdr:cNvPr id="2094" name="shapetype_202" hidden="1">
          <a:extLst>
            <a:ext uri="{FF2B5EF4-FFF2-40B4-BE49-F238E27FC236}">
              <a16:creationId xmlns:a16="http://schemas.microsoft.com/office/drawing/2014/main" id="{1CFC757C-87D5-4EBE-8FB5-2B312E7D25BD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472440</xdr:colOff>
      <xdr:row>47</xdr:row>
      <xdr:rowOff>99060</xdr:rowOff>
    </xdr:to>
    <xdr:sp macro="" textlink="">
      <xdr:nvSpPr>
        <xdr:cNvPr id="2092" name="shapetype_202" hidden="1">
          <a:extLst>
            <a:ext uri="{FF2B5EF4-FFF2-40B4-BE49-F238E27FC236}">
              <a16:creationId xmlns:a16="http://schemas.microsoft.com/office/drawing/2014/main" id="{70E7CF24-3896-422E-A35D-5F0EAE720CE4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472440</xdr:colOff>
      <xdr:row>47</xdr:row>
      <xdr:rowOff>99060</xdr:rowOff>
    </xdr:to>
    <xdr:sp macro="" textlink="">
      <xdr:nvSpPr>
        <xdr:cNvPr id="2090" name="shapetype_202" hidden="1">
          <a:extLst>
            <a:ext uri="{FF2B5EF4-FFF2-40B4-BE49-F238E27FC236}">
              <a16:creationId xmlns:a16="http://schemas.microsoft.com/office/drawing/2014/main" id="{38A9E36C-43F2-4DEA-8A78-18F54BA6F725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472440</xdr:colOff>
      <xdr:row>47</xdr:row>
      <xdr:rowOff>99060</xdr:rowOff>
    </xdr:to>
    <xdr:sp macro="" textlink="">
      <xdr:nvSpPr>
        <xdr:cNvPr id="2088" name="shapetype_202" hidden="1">
          <a:extLst>
            <a:ext uri="{FF2B5EF4-FFF2-40B4-BE49-F238E27FC236}">
              <a16:creationId xmlns:a16="http://schemas.microsoft.com/office/drawing/2014/main" id="{D6B57A6A-0611-48E8-B0B8-FBD475948A37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472440</xdr:colOff>
      <xdr:row>47</xdr:row>
      <xdr:rowOff>99060</xdr:rowOff>
    </xdr:to>
    <xdr:sp macro="" textlink="">
      <xdr:nvSpPr>
        <xdr:cNvPr id="2086" name="shapetype_202" hidden="1">
          <a:extLst>
            <a:ext uri="{FF2B5EF4-FFF2-40B4-BE49-F238E27FC236}">
              <a16:creationId xmlns:a16="http://schemas.microsoft.com/office/drawing/2014/main" id="{0E905A04-68CD-4218-AE76-7D2F982D8E83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472440</xdr:colOff>
      <xdr:row>47</xdr:row>
      <xdr:rowOff>99060</xdr:rowOff>
    </xdr:to>
    <xdr:sp macro="" textlink="">
      <xdr:nvSpPr>
        <xdr:cNvPr id="2084" name="shapetype_202" hidden="1">
          <a:extLst>
            <a:ext uri="{FF2B5EF4-FFF2-40B4-BE49-F238E27FC236}">
              <a16:creationId xmlns:a16="http://schemas.microsoft.com/office/drawing/2014/main" id="{E8E43D57-A114-4DE8-9A01-71B060D90F9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472440</xdr:colOff>
      <xdr:row>47</xdr:row>
      <xdr:rowOff>99060</xdr:rowOff>
    </xdr:to>
    <xdr:sp macro="" textlink="">
      <xdr:nvSpPr>
        <xdr:cNvPr id="2082" name="shapetype_202" hidden="1">
          <a:extLst>
            <a:ext uri="{FF2B5EF4-FFF2-40B4-BE49-F238E27FC236}">
              <a16:creationId xmlns:a16="http://schemas.microsoft.com/office/drawing/2014/main" id="{BF880F46-CBC3-4A62-BDF5-44C1995B97AC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472440</xdr:colOff>
      <xdr:row>47</xdr:row>
      <xdr:rowOff>99060</xdr:rowOff>
    </xdr:to>
    <xdr:sp macro="" textlink="">
      <xdr:nvSpPr>
        <xdr:cNvPr id="2080" name="shapetype_202" hidden="1">
          <a:extLst>
            <a:ext uri="{FF2B5EF4-FFF2-40B4-BE49-F238E27FC236}">
              <a16:creationId xmlns:a16="http://schemas.microsoft.com/office/drawing/2014/main" id="{89457CC0-A3AF-47BB-B10F-BFA039343CE7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472440</xdr:colOff>
      <xdr:row>47</xdr:row>
      <xdr:rowOff>99060</xdr:rowOff>
    </xdr:to>
    <xdr:sp macro="" textlink="">
      <xdr:nvSpPr>
        <xdr:cNvPr id="2078" name="shapetype_202" hidden="1">
          <a:extLst>
            <a:ext uri="{FF2B5EF4-FFF2-40B4-BE49-F238E27FC236}">
              <a16:creationId xmlns:a16="http://schemas.microsoft.com/office/drawing/2014/main" id="{22EB4961-324E-4887-BB2A-F6165E1418DF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472440</xdr:colOff>
      <xdr:row>47</xdr:row>
      <xdr:rowOff>99060</xdr:rowOff>
    </xdr:to>
    <xdr:sp macro="" textlink="">
      <xdr:nvSpPr>
        <xdr:cNvPr id="2076" name="shapetype_202" hidden="1">
          <a:extLst>
            <a:ext uri="{FF2B5EF4-FFF2-40B4-BE49-F238E27FC236}">
              <a16:creationId xmlns:a16="http://schemas.microsoft.com/office/drawing/2014/main" id="{4DDD871E-0A8A-441C-8200-3481A1637732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472440</xdr:colOff>
      <xdr:row>47</xdr:row>
      <xdr:rowOff>99060</xdr:rowOff>
    </xdr:to>
    <xdr:sp macro="" textlink="">
      <xdr:nvSpPr>
        <xdr:cNvPr id="2074" name="shapetype_202" hidden="1">
          <a:extLst>
            <a:ext uri="{FF2B5EF4-FFF2-40B4-BE49-F238E27FC236}">
              <a16:creationId xmlns:a16="http://schemas.microsoft.com/office/drawing/2014/main" id="{00CF9231-1C82-44AC-9242-255654EAA1C2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472440</xdr:colOff>
      <xdr:row>47</xdr:row>
      <xdr:rowOff>99060</xdr:rowOff>
    </xdr:to>
    <xdr:sp macro="" textlink="">
      <xdr:nvSpPr>
        <xdr:cNvPr id="2072" name="shapetype_202" hidden="1">
          <a:extLst>
            <a:ext uri="{FF2B5EF4-FFF2-40B4-BE49-F238E27FC236}">
              <a16:creationId xmlns:a16="http://schemas.microsoft.com/office/drawing/2014/main" id="{CF821B6B-2D9E-4148-9FAC-D23B742C52C6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472440</xdr:colOff>
      <xdr:row>47</xdr:row>
      <xdr:rowOff>99060</xdr:rowOff>
    </xdr:to>
    <xdr:sp macro="" textlink="">
      <xdr:nvSpPr>
        <xdr:cNvPr id="2070" name="shapetype_202" hidden="1">
          <a:extLst>
            <a:ext uri="{FF2B5EF4-FFF2-40B4-BE49-F238E27FC236}">
              <a16:creationId xmlns:a16="http://schemas.microsoft.com/office/drawing/2014/main" id="{B77ED24B-FC9B-4874-8BB2-09C91521AF2C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472440</xdr:colOff>
      <xdr:row>47</xdr:row>
      <xdr:rowOff>99060</xdr:rowOff>
    </xdr:to>
    <xdr:sp macro="" textlink="">
      <xdr:nvSpPr>
        <xdr:cNvPr id="2068" name="shapetype_202" hidden="1">
          <a:extLst>
            <a:ext uri="{FF2B5EF4-FFF2-40B4-BE49-F238E27FC236}">
              <a16:creationId xmlns:a16="http://schemas.microsoft.com/office/drawing/2014/main" id="{0D84ECCB-C530-4F89-8F57-78A869B03165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472440</xdr:colOff>
      <xdr:row>47</xdr:row>
      <xdr:rowOff>99060</xdr:rowOff>
    </xdr:to>
    <xdr:sp macro="" textlink="">
      <xdr:nvSpPr>
        <xdr:cNvPr id="2066" name="shapetype_202" hidden="1">
          <a:extLst>
            <a:ext uri="{FF2B5EF4-FFF2-40B4-BE49-F238E27FC236}">
              <a16:creationId xmlns:a16="http://schemas.microsoft.com/office/drawing/2014/main" id="{F409323C-75D9-45C9-81D7-3022D40BBC34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472440</xdr:colOff>
      <xdr:row>47</xdr:row>
      <xdr:rowOff>99060</xdr:rowOff>
    </xdr:to>
    <xdr:sp macro="" textlink="">
      <xdr:nvSpPr>
        <xdr:cNvPr id="2064" name="shapetype_202" hidden="1">
          <a:extLst>
            <a:ext uri="{FF2B5EF4-FFF2-40B4-BE49-F238E27FC236}">
              <a16:creationId xmlns:a16="http://schemas.microsoft.com/office/drawing/2014/main" id="{9008E8C5-DF91-41AA-9F6A-01B2745AF581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472440</xdr:colOff>
      <xdr:row>47</xdr:row>
      <xdr:rowOff>99060</xdr:rowOff>
    </xdr:to>
    <xdr:sp macro="" textlink="">
      <xdr:nvSpPr>
        <xdr:cNvPr id="2062" name="shapetype_202" hidden="1">
          <a:extLst>
            <a:ext uri="{FF2B5EF4-FFF2-40B4-BE49-F238E27FC236}">
              <a16:creationId xmlns:a16="http://schemas.microsoft.com/office/drawing/2014/main" id="{73D213D1-3D43-4477-B007-79F66EBC47FD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472440</xdr:colOff>
      <xdr:row>47</xdr:row>
      <xdr:rowOff>99060</xdr:rowOff>
    </xdr:to>
    <xdr:sp macro="" textlink="">
      <xdr:nvSpPr>
        <xdr:cNvPr id="2060" name="shapetype_202" hidden="1">
          <a:extLst>
            <a:ext uri="{FF2B5EF4-FFF2-40B4-BE49-F238E27FC236}">
              <a16:creationId xmlns:a16="http://schemas.microsoft.com/office/drawing/2014/main" id="{2A9D5C0C-B892-47FA-AC32-3480925A5BB1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472440</xdr:colOff>
      <xdr:row>47</xdr:row>
      <xdr:rowOff>99060</xdr:rowOff>
    </xdr:to>
    <xdr:sp macro="" textlink="">
      <xdr:nvSpPr>
        <xdr:cNvPr id="2058" name="shapetype_202" hidden="1">
          <a:extLst>
            <a:ext uri="{FF2B5EF4-FFF2-40B4-BE49-F238E27FC236}">
              <a16:creationId xmlns:a16="http://schemas.microsoft.com/office/drawing/2014/main" id="{286BE80D-5FD9-41AA-A908-654B32EDEC0A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472440</xdr:colOff>
      <xdr:row>47</xdr:row>
      <xdr:rowOff>99060</xdr:rowOff>
    </xdr:to>
    <xdr:sp macro="" textlink="">
      <xdr:nvSpPr>
        <xdr:cNvPr id="2056" name="shapetype_202" hidden="1">
          <a:extLst>
            <a:ext uri="{FF2B5EF4-FFF2-40B4-BE49-F238E27FC236}">
              <a16:creationId xmlns:a16="http://schemas.microsoft.com/office/drawing/2014/main" id="{18771234-0F40-443A-B040-27E12FCCCCC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472440</xdr:colOff>
      <xdr:row>47</xdr:row>
      <xdr:rowOff>99060</xdr:rowOff>
    </xdr:to>
    <xdr:sp macro="" textlink="">
      <xdr:nvSpPr>
        <xdr:cNvPr id="2054" name="shapetype_202" hidden="1">
          <a:extLst>
            <a:ext uri="{FF2B5EF4-FFF2-40B4-BE49-F238E27FC236}">
              <a16:creationId xmlns:a16="http://schemas.microsoft.com/office/drawing/2014/main" id="{0F0A72F8-0C98-4900-B0FC-E6850B03D302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472440</xdr:colOff>
      <xdr:row>47</xdr:row>
      <xdr:rowOff>99060</xdr:rowOff>
    </xdr:to>
    <xdr:sp macro="" textlink="">
      <xdr:nvSpPr>
        <xdr:cNvPr id="2052" name="shapetype_202" hidden="1">
          <a:extLst>
            <a:ext uri="{FF2B5EF4-FFF2-40B4-BE49-F238E27FC236}">
              <a16:creationId xmlns:a16="http://schemas.microsoft.com/office/drawing/2014/main" id="{9E91CABE-019B-4C84-8CB0-D8B0E14D0143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472440</xdr:colOff>
      <xdr:row>47</xdr:row>
      <xdr:rowOff>99060</xdr:rowOff>
    </xdr:to>
    <xdr:sp macro="" textlink="">
      <xdr:nvSpPr>
        <xdr:cNvPr id="2050" name="shapetype_202" hidden="1">
          <a:extLst>
            <a:ext uri="{FF2B5EF4-FFF2-40B4-BE49-F238E27FC236}">
              <a16:creationId xmlns:a16="http://schemas.microsoft.com/office/drawing/2014/main" id="{53960649-D1CB-42FE-92C2-4653EE9C42E3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E95"/>
  <sheetViews>
    <sheetView zoomScaleNormal="100" workbookViewId="0">
      <pane xSplit="9" ySplit="1" topLeftCell="AZ2" activePane="bottomRight" state="frozen"/>
      <selection pane="topRight" activeCell="AZ1" sqref="AZ1"/>
      <selection pane="bottomLeft" activeCell="A29" sqref="A29"/>
      <selection pane="bottomRight" activeCell="D1" sqref="D1:D1048576"/>
    </sheetView>
  </sheetViews>
  <sheetFormatPr defaultRowHeight="12.6" x14ac:dyDescent="0.2"/>
  <cols>
    <col min="1" max="1" width="12.6328125"/>
    <col min="2" max="3" width="14.08984375"/>
    <col min="4" max="4" width="17.90625"/>
    <col min="5" max="5" width="17.90625" style="1"/>
    <col min="6" max="6" width="12.6328125"/>
    <col min="7" max="7" width="14.26953125"/>
    <col min="8" max="9" width="12.6328125"/>
    <col min="10" max="10" width="0" hidden="1"/>
    <col min="11" max="11" width="12.6328125"/>
    <col min="12" max="12" width="4.453125"/>
    <col min="13" max="13" width="0" hidden="1"/>
    <col min="14" max="14" width="27.36328125"/>
    <col min="15" max="16" width="0" hidden="1"/>
    <col min="17" max="18" width="12.6328125"/>
    <col min="19" max="19" width="15"/>
    <col min="20" max="20" width="20.90625"/>
    <col min="21" max="21" width="16.1796875"/>
    <col min="22" max="22" width="27.81640625"/>
    <col min="23" max="23" width="19.36328125"/>
    <col min="24" max="25" width="18.1796875"/>
    <col min="26" max="27" width="12.6328125"/>
    <col min="28" max="28" width="14.453125"/>
    <col min="29" max="30" width="12.6328125"/>
    <col min="31" max="31" width="17.90625"/>
    <col min="32" max="51" width="0" hidden="1"/>
    <col min="52" max="52" width="12.6328125"/>
    <col min="53" max="239" width="0" hidden="1"/>
  </cols>
  <sheetData>
    <row r="1" spans="1:239" ht="12.75" customHeight="1" x14ac:dyDescent="0.25">
      <c r="A1" s="2" t="s">
        <v>0</v>
      </c>
      <c r="B1" s="3" t="s">
        <v>0</v>
      </c>
      <c r="C1" s="3" t="s">
        <v>1</v>
      </c>
      <c r="D1" s="3" t="s">
        <v>370</v>
      </c>
      <c r="E1" s="4" t="s">
        <v>2</v>
      </c>
      <c r="F1" s="5" t="s">
        <v>3</v>
      </c>
      <c r="G1" s="6" t="s">
        <v>4</v>
      </c>
      <c r="H1" s="6" t="s">
        <v>5</v>
      </c>
      <c r="I1" s="5" t="s">
        <v>6</v>
      </c>
      <c r="J1" s="5" t="s">
        <v>7</v>
      </c>
      <c r="K1" s="5" t="s">
        <v>8</v>
      </c>
      <c r="L1" s="7" t="s">
        <v>9</v>
      </c>
      <c r="M1" s="8" t="s">
        <v>10</v>
      </c>
      <c r="N1" s="8" t="s">
        <v>11</v>
      </c>
      <c r="O1" s="8" t="s">
        <v>12</v>
      </c>
      <c r="P1" s="8" t="s">
        <v>13</v>
      </c>
      <c r="Q1" s="6" t="s">
        <v>14</v>
      </c>
      <c r="R1" s="6" t="s">
        <v>15</v>
      </c>
      <c r="S1" s="6" t="s">
        <v>16</v>
      </c>
      <c r="T1" s="6" t="s">
        <v>17</v>
      </c>
      <c r="U1" s="6" t="s">
        <v>18</v>
      </c>
      <c r="V1" s="6" t="s">
        <v>19</v>
      </c>
      <c r="W1" s="5" t="s">
        <v>20</v>
      </c>
      <c r="X1" s="5" t="s">
        <v>21</v>
      </c>
      <c r="Y1" s="5" t="s">
        <v>22</v>
      </c>
      <c r="Z1" s="5" t="s">
        <v>23</v>
      </c>
      <c r="AA1" s="5" t="s">
        <v>24</v>
      </c>
      <c r="AB1" s="5" t="s">
        <v>25</v>
      </c>
      <c r="AC1" s="5" t="s">
        <v>26</v>
      </c>
      <c r="AD1" s="5" t="s">
        <v>27</v>
      </c>
      <c r="AE1" s="5" t="s">
        <v>28</v>
      </c>
      <c r="AF1" s="5" t="s">
        <v>29</v>
      </c>
      <c r="AG1" s="5" t="s">
        <v>30</v>
      </c>
      <c r="AH1" s="5" t="s">
        <v>31</v>
      </c>
      <c r="AI1" s="5" t="s">
        <v>32</v>
      </c>
      <c r="AJ1" s="5" t="s">
        <v>33</v>
      </c>
      <c r="AK1" s="5" t="s">
        <v>34</v>
      </c>
      <c r="AL1" s="5" t="s">
        <v>35</v>
      </c>
      <c r="AM1" s="5" t="s">
        <v>36</v>
      </c>
      <c r="AN1" s="5" t="s">
        <v>37</v>
      </c>
      <c r="AO1" s="5" t="s">
        <v>38</v>
      </c>
      <c r="AP1" s="5" t="s">
        <v>39</v>
      </c>
      <c r="AQ1" s="5" t="s">
        <v>40</v>
      </c>
      <c r="AR1" s="5" t="s">
        <v>41</v>
      </c>
      <c r="AS1" s="9" t="s">
        <v>42</v>
      </c>
      <c r="AT1" s="9" t="s">
        <v>43</v>
      </c>
      <c r="AU1" s="4" t="s">
        <v>40</v>
      </c>
      <c r="AV1" s="4" t="s">
        <v>44</v>
      </c>
      <c r="AW1" s="5" t="s">
        <v>45</v>
      </c>
      <c r="AX1" s="5" t="s">
        <v>46</v>
      </c>
      <c r="AY1" s="5" t="s">
        <v>47</v>
      </c>
      <c r="AZ1" s="5" t="s">
        <v>48</v>
      </c>
      <c r="BA1" s="5" t="s">
        <v>49</v>
      </c>
      <c r="BB1" s="5" t="s">
        <v>50</v>
      </c>
      <c r="BC1" s="5" t="s">
        <v>51</v>
      </c>
      <c r="BD1" s="5" t="s">
        <v>48</v>
      </c>
      <c r="BE1" s="10" t="s">
        <v>52</v>
      </c>
      <c r="BF1" s="10" t="s">
        <v>53</v>
      </c>
      <c r="BG1" s="10" t="s">
        <v>54</v>
      </c>
      <c r="BH1" s="11" t="s">
        <v>55</v>
      </c>
      <c r="BI1" s="10" t="s">
        <v>56</v>
      </c>
      <c r="BJ1" s="10" t="s">
        <v>57</v>
      </c>
      <c r="BK1" s="12" t="s">
        <v>58</v>
      </c>
      <c r="BL1" s="10" t="s">
        <v>59</v>
      </c>
      <c r="BM1" s="10" t="s">
        <v>60</v>
      </c>
      <c r="BN1" s="11" t="s">
        <v>61</v>
      </c>
      <c r="BO1" s="11" t="s">
        <v>62</v>
      </c>
      <c r="BP1" s="13" t="s">
        <v>63</v>
      </c>
      <c r="BQ1" s="12" t="s">
        <v>64</v>
      </c>
      <c r="BR1" s="10" t="s">
        <v>65</v>
      </c>
      <c r="BS1" s="10" t="s">
        <v>66</v>
      </c>
      <c r="BT1" s="11" t="s">
        <v>67</v>
      </c>
      <c r="BU1" s="10" t="s">
        <v>68</v>
      </c>
      <c r="BV1" s="10" t="s">
        <v>69</v>
      </c>
      <c r="BW1" s="5" t="s">
        <v>70</v>
      </c>
      <c r="BX1" s="5" t="s">
        <v>71</v>
      </c>
      <c r="BY1" s="5" t="s">
        <v>72</v>
      </c>
      <c r="BZ1" s="5" t="s">
        <v>73</v>
      </c>
      <c r="CA1" s="5" t="s">
        <v>74</v>
      </c>
      <c r="CB1" s="5" t="s">
        <v>75</v>
      </c>
      <c r="CC1" s="5" t="s">
        <v>76</v>
      </c>
      <c r="CD1" s="5" t="s">
        <v>77</v>
      </c>
      <c r="CE1" s="5" t="s">
        <v>78</v>
      </c>
      <c r="CF1" s="5" t="s">
        <v>79</v>
      </c>
      <c r="CG1" s="5" t="s">
        <v>80</v>
      </c>
      <c r="CH1" s="5" t="s">
        <v>81</v>
      </c>
      <c r="CI1" s="5" t="s">
        <v>82</v>
      </c>
      <c r="CJ1" s="5" t="s">
        <v>83</v>
      </c>
      <c r="CK1" s="5" t="s">
        <v>84</v>
      </c>
      <c r="CL1" s="5" t="s">
        <v>85</v>
      </c>
      <c r="CM1" s="5" t="s">
        <v>86</v>
      </c>
      <c r="CN1" s="5" t="s">
        <v>87</v>
      </c>
      <c r="CO1" s="5" t="s">
        <v>88</v>
      </c>
      <c r="CP1" s="5" t="s">
        <v>89</v>
      </c>
      <c r="CQ1" s="5" t="s">
        <v>90</v>
      </c>
      <c r="CR1" s="5" t="s">
        <v>91</v>
      </c>
      <c r="CS1" s="5" t="s">
        <v>92</v>
      </c>
      <c r="CT1" s="5" t="s">
        <v>93</v>
      </c>
      <c r="CU1" s="5" t="s">
        <v>94</v>
      </c>
      <c r="CV1" s="5" t="s">
        <v>95</v>
      </c>
      <c r="CW1" s="5" t="s">
        <v>96</v>
      </c>
      <c r="CX1" s="5" t="s">
        <v>97</v>
      </c>
      <c r="CY1" s="5" t="s">
        <v>98</v>
      </c>
      <c r="CZ1" s="5" t="s">
        <v>99</v>
      </c>
      <c r="DA1" s="5" t="s">
        <v>100</v>
      </c>
      <c r="DB1" s="5" t="s">
        <v>101</v>
      </c>
      <c r="DC1" s="5" t="s">
        <v>102</v>
      </c>
      <c r="DD1" s="5" t="s">
        <v>103</v>
      </c>
      <c r="DE1" s="5" t="s">
        <v>104</v>
      </c>
      <c r="DF1" s="5" t="s">
        <v>105</v>
      </c>
      <c r="DG1" s="5" t="s">
        <v>106</v>
      </c>
      <c r="DH1" s="5" t="s">
        <v>107</v>
      </c>
      <c r="DI1" s="5" t="s">
        <v>108</v>
      </c>
      <c r="DJ1" s="5" t="s">
        <v>109</v>
      </c>
      <c r="DK1" s="5" t="s">
        <v>110</v>
      </c>
      <c r="DL1" s="5" t="s">
        <v>111</v>
      </c>
      <c r="DM1" s="5" t="s">
        <v>112</v>
      </c>
      <c r="DN1" s="5" t="s">
        <v>113</v>
      </c>
      <c r="DO1" s="5" t="s">
        <v>114</v>
      </c>
      <c r="DP1" s="5" t="s">
        <v>115</v>
      </c>
      <c r="DQ1" s="5" t="s">
        <v>116</v>
      </c>
      <c r="DR1" s="5" t="s">
        <v>117</v>
      </c>
      <c r="DS1" s="5" t="s">
        <v>118</v>
      </c>
      <c r="DT1" s="5" t="s">
        <v>119</v>
      </c>
      <c r="DU1" s="5" t="s">
        <v>120</v>
      </c>
      <c r="DV1" s="5" t="s">
        <v>121</v>
      </c>
      <c r="DW1" s="5" t="s">
        <v>122</v>
      </c>
      <c r="DX1" s="5" t="s">
        <v>123</v>
      </c>
      <c r="DY1" s="5" t="s">
        <v>124</v>
      </c>
      <c r="DZ1" s="5" t="s">
        <v>125</v>
      </c>
      <c r="EA1" s="5" t="s">
        <v>126</v>
      </c>
      <c r="EB1" s="5" t="s">
        <v>127</v>
      </c>
      <c r="EC1" s="5" t="s">
        <v>128</v>
      </c>
      <c r="ED1" s="5" t="s">
        <v>129</v>
      </c>
      <c r="EE1" s="5" t="s">
        <v>130</v>
      </c>
      <c r="EF1" s="5" t="s">
        <v>131</v>
      </c>
      <c r="EG1" s="5" t="s">
        <v>132</v>
      </c>
      <c r="EH1" s="5" t="s">
        <v>133</v>
      </c>
      <c r="EI1" s="5" t="s">
        <v>134</v>
      </c>
      <c r="EJ1" s="5" t="s">
        <v>135</v>
      </c>
      <c r="EK1" s="5" t="s">
        <v>136</v>
      </c>
      <c r="EL1" s="5" t="s">
        <v>137</v>
      </c>
      <c r="EM1" s="5" t="s">
        <v>138</v>
      </c>
      <c r="EN1" s="5" t="s">
        <v>139</v>
      </c>
      <c r="EO1" s="5" t="s">
        <v>140</v>
      </c>
      <c r="EP1" s="5" t="s">
        <v>141</v>
      </c>
      <c r="EQ1" s="5" t="s">
        <v>142</v>
      </c>
      <c r="ER1" s="5" t="s">
        <v>143</v>
      </c>
      <c r="ES1" s="5" t="s">
        <v>144</v>
      </c>
      <c r="ET1" s="5" t="s">
        <v>145</v>
      </c>
      <c r="EU1" s="5" t="s">
        <v>146</v>
      </c>
      <c r="EV1" s="5" t="s">
        <v>147</v>
      </c>
      <c r="EW1" s="5" t="s">
        <v>148</v>
      </c>
      <c r="EX1" s="5" t="s">
        <v>149</v>
      </c>
      <c r="EY1" s="5" t="s">
        <v>150</v>
      </c>
      <c r="EZ1" s="5" t="s">
        <v>151</v>
      </c>
      <c r="FA1" s="5" t="s">
        <v>111</v>
      </c>
      <c r="FB1" s="5" t="s">
        <v>152</v>
      </c>
      <c r="FC1" s="5" t="s">
        <v>153</v>
      </c>
      <c r="FD1" s="5" t="s">
        <v>154</v>
      </c>
      <c r="FE1" s="5" t="s">
        <v>155</v>
      </c>
      <c r="FF1" s="5" t="s">
        <v>156</v>
      </c>
      <c r="FG1" s="5" t="s">
        <v>157</v>
      </c>
      <c r="FH1" s="5" t="s">
        <v>158</v>
      </c>
      <c r="FI1" s="5" t="s">
        <v>159</v>
      </c>
      <c r="FJ1" s="5" t="s">
        <v>160</v>
      </c>
      <c r="FK1" s="5" t="s">
        <v>161</v>
      </c>
      <c r="FL1" s="5" t="s">
        <v>162</v>
      </c>
      <c r="FM1" s="5" t="s">
        <v>163</v>
      </c>
      <c r="FN1" s="5" t="s">
        <v>164</v>
      </c>
      <c r="FO1" s="5" t="s">
        <v>165</v>
      </c>
      <c r="FP1" s="5" t="s">
        <v>166</v>
      </c>
      <c r="FQ1" s="5" t="s">
        <v>167</v>
      </c>
      <c r="FR1" s="5" t="s">
        <v>168</v>
      </c>
      <c r="FS1" s="5" t="s">
        <v>169</v>
      </c>
      <c r="FT1" s="5" t="s">
        <v>170</v>
      </c>
      <c r="FU1" s="5" t="s">
        <v>171</v>
      </c>
      <c r="FV1" s="5" t="s">
        <v>172</v>
      </c>
      <c r="FW1" s="5" t="s">
        <v>173</v>
      </c>
      <c r="FX1" s="5" t="s">
        <v>174</v>
      </c>
      <c r="FY1" s="5" t="s">
        <v>175</v>
      </c>
      <c r="FZ1" s="5" t="s">
        <v>176</v>
      </c>
      <c r="GA1" s="5" t="s">
        <v>177</v>
      </c>
      <c r="GB1" s="5" t="s">
        <v>178</v>
      </c>
      <c r="GC1" s="5" t="s">
        <v>179</v>
      </c>
      <c r="GD1" s="5" t="s">
        <v>180</v>
      </c>
      <c r="GE1" s="5" t="s">
        <v>181</v>
      </c>
      <c r="GF1" s="5" t="s">
        <v>182</v>
      </c>
      <c r="GG1" s="5" t="s">
        <v>183</v>
      </c>
      <c r="GH1" s="5" t="s">
        <v>184</v>
      </c>
      <c r="GI1" s="5" t="s">
        <v>185</v>
      </c>
      <c r="GJ1" s="5" t="s">
        <v>186</v>
      </c>
      <c r="GK1" s="5" t="s">
        <v>187</v>
      </c>
      <c r="GL1" s="5" t="s">
        <v>188</v>
      </c>
      <c r="GM1" s="5" t="s">
        <v>189</v>
      </c>
      <c r="GN1" s="5" t="s">
        <v>190</v>
      </c>
      <c r="GO1" s="5" t="s">
        <v>191</v>
      </c>
      <c r="GP1" s="3" t="s">
        <v>192</v>
      </c>
      <c r="GQ1" s="3" t="s">
        <v>193</v>
      </c>
      <c r="GR1" s="3" t="s">
        <v>194</v>
      </c>
      <c r="GS1" s="3" t="s">
        <v>195</v>
      </c>
      <c r="GT1" s="3" t="s">
        <v>196</v>
      </c>
      <c r="GU1" s="3" t="s">
        <v>197</v>
      </c>
      <c r="GV1" s="14" t="s">
        <v>198</v>
      </c>
      <c r="GW1" s="15" t="s">
        <v>199</v>
      </c>
      <c r="GX1" s="16" t="s">
        <v>200</v>
      </c>
      <c r="GY1" s="3" t="s">
        <v>201</v>
      </c>
      <c r="GZ1" s="3" t="s">
        <v>202</v>
      </c>
      <c r="HA1" s="3" t="s">
        <v>203</v>
      </c>
      <c r="HB1" s="3" t="s">
        <v>204</v>
      </c>
      <c r="HC1" s="3" t="s">
        <v>205</v>
      </c>
      <c r="HD1" s="3" t="s">
        <v>206</v>
      </c>
      <c r="HE1" s="3" t="s">
        <v>207</v>
      </c>
      <c r="HF1" s="3" t="s">
        <v>208</v>
      </c>
      <c r="HG1" s="3" t="s">
        <v>209</v>
      </c>
      <c r="HH1" s="3" t="s">
        <v>210</v>
      </c>
      <c r="HI1" s="3" t="s">
        <v>211</v>
      </c>
      <c r="HJ1" s="3" t="s">
        <v>212</v>
      </c>
      <c r="HK1" s="3" t="s">
        <v>213</v>
      </c>
      <c r="HL1" s="3" t="s">
        <v>214</v>
      </c>
      <c r="HM1" s="3" t="s">
        <v>215</v>
      </c>
      <c r="HN1" s="3" t="s">
        <v>216</v>
      </c>
      <c r="HO1" s="3" t="s">
        <v>217</v>
      </c>
      <c r="HP1" s="3" t="s">
        <v>218</v>
      </c>
      <c r="HQ1" s="3" t="s">
        <v>219</v>
      </c>
      <c r="HR1" s="3" t="s">
        <v>220</v>
      </c>
      <c r="HS1" s="3" t="s">
        <v>221</v>
      </c>
      <c r="HT1" s="3" t="s">
        <v>222</v>
      </c>
      <c r="HU1" s="3" t="s">
        <v>223</v>
      </c>
      <c r="HV1" s="3" t="s">
        <v>224</v>
      </c>
      <c r="HW1" s="3" t="s">
        <v>225</v>
      </c>
      <c r="HX1" s="3" t="s">
        <v>226</v>
      </c>
      <c r="HY1" s="3" t="s">
        <v>227</v>
      </c>
      <c r="HZ1" s="3" t="s">
        <v>228</v>
      </c>
      <c r="IA1" s="3" t="s">
        <v>229</v>
      </c>
      <c r="IB1" s="3" t="s">
        <v>230</v>
      </c>
      <c r="IC1" s="3" t="s">
        <v>231</v>
      </c>
      <c r="ID1" s="3" t="s">
        <v>232</v>
      </c>
      <c r="IE1" s="3" t="s">
        <v>233</v>
      </c>
    </row>
    <row r="2" spans="1:239" ht="12.75" customHeight="1" x14ac:dyDescent="0.25">
      <c r="A2" s="2">
        <v>1</v>
      </c>
      <c r="B2" s="17">
        <v>1</v>
      </c>
      <c r="C2" s="18" t="s">
        <v>234</v>
      </c>
      <c r="D2" s="19">
        <v>1.5</v>
      </c>
      <c r="E2" s="20">
        <v>0</v>
      </c>
      <c r="F2" s="5">
        <v>0</v>
      </c>
      <c r="G2" s="6">
        <v>5</v>
      </c>
      <c r="H2" s="6">
        <v>1</v>
      </c>
      <c r="I2" s="5" t="s">
        <v>234</v>
      </c>
      <c r="J2" s="5"/>
      <c r="K2" s="5">
        <v>1</v>
      </c>
      <c r="L2" s="21">
        <v>86</v>
      </c>
      <c r="M2" s="8">
        <v>4.2699999999999996</v>
      </c>
      <c r="N2" s="8">
        <v>6.25</v>
      </c>
      <c r="O2" s="8">
        <f t="shared" ref="O2:O43" si="0">N2-M2</f>
        <v>1.9800000000000004</v>
      </c>
      <c r="P2" s="8">
        <v>26.93</v>
      </c>
      <c r="Q2" s="6">
        <v>1</v>
      </c>
      <c r="R2" s="6">
        <v>0</v>
      </c>
      <c r="S2" s="6">
        <v>0</v>
      </c>
      <c r="T2" s="6">
        <v>1</v>
      </c>
      <c r="U2" s="6">
        <v>1</v>
      </c>
      <c r="V2" s="6">
        <v>0</v>
      </c>
      <c r="W2" s="5">
        <v>182.5</v>
      </c>
      <c r="X2" s="5">
        <v>73</v>
      </c>
      <c r="Y2" s="22">
        <f t="shared" ref="Y2:Y33" si="1">(1/3*(W2))+(2/3*(X2))</f>
        <v>109.5</v>
      </c>
      <c r="Z2" s="5">
        <v>50</v>
      </c>
      <c r="AA2" s="5">
        <v>15</v>
      </c>
      <c r="AB2" s="5">
        <v>4</v>
      </c>
      <c r="AC2" s="5">
        <v>1</v>
      </c>
      <c r="AD2" s="5">
        <v>0</v>
      </c>
      <c r="AE2" s="5">
        <v>0</v>
      </c>
      <c r="AF2" s="5"/>
      <c r="AG2" s="5">
        <v>1</v>
      </c>
      <c r="AH2" s="5">
        <v>30</v>
      </c>
      <c r="AI2" s="5">
        <v>1</v>
      </c>
      <c r="AJ2" s="5">
        <v>30</v>
      </c>
      <c r="AK2" s="5">
        <v>0</v>
      </c>
      <c r="AL2" s="5">
        <v>0</v>
      </c>
      <c r="AM2" s="23">
        <v>15</v>
      </c>
      <c r="AN2" s="23">
        <f t="shared" ref="AN2:AN18" si="2">AM2-AA2</f>
        <v>0</v>
      </c>
      <c r="AO2" s="23">
        <v>0</v>
      </c>
      <c r="AP2" s="23">
        <v>4</v>
      </c>
      <c r="AQ2" s="24">
        <f t="shared" ref="AQ2:AQ7" si="3">AP2-AB2</f>
        <v>0</v>
      </c>
      <c r="AR2" s="24">
        <v>0</v>
      </c>
      <c r="AS2" s="23">
        <v>15</v>
      </c>
      <c r="AT2" s="23">
        <v>3</v>
      </c>
      <c r="AU2" s="24">
        <f t="shared" ref="AU2:AU21" si="4">AT2-AB2</f>
        <v>-1</v>
      </c>
      <c r="AV2" s="24">
        <v>0</v>
      </c>
      <c r="AW2" s="5">
        <v>1</v>
      </c>
      <c r="AX2" s="5">
        <v>1</v>
      </c>
      <c r="AY2" s="5">
        <v>90</v>
      </c>
      <c r="AZ2" s="5">
        <v>0</v>
      </c>
      <c r="BA2" s="5">
        <v>0</v>
      </c>
      <c r="BB2" s="5">
        <v>0</v>
      </c>
      <c r="BC2" s="5">
        <v>100</v>
      </c>
      <c r="BD2" s="5">
        <v>0</v>
      </c>
      <c r="BE2" s="10">
        <v>23.16</v>
      </c>
      <c r="BF2" s="10">
        <v>31.73</v>
      </c>
      <c r="BG2" s="10">
        <f t="shared" ref="BG2:BG16" si="5">BE2/BF2</f>
        <v>0.72990860384494172</v>
      </c>
      <c r="BH2" s="25">
        <v>31.65</v>
      </c>
      <c r="BI2" s="10">
        <v>33.03</v>
      </c>
      <c r="BJ2" s="10">
        <f t="shared" ref="BJ2:BJ16" si="6">BH2/BI2</f>
        <v>0.95821980018165298</v>
      </c>
      <c r="BK2" s="12">
        <v>3.5</v>
      </c>
      <c r="BL2" s="10">
        <v>3.84</v>
      </c>
      <c r="BM2" s="10">
        <f t="shared" ref="BM2:BM16" si="7">BK2/BL2</f>
        <v>0.91145833333333337</v>
      </c>
      <c r="BN2" s="11">
        <v>3.54</v>
      </c>
      <c r="BO2" s="11">
        <v>3.78</v>
      </c>
      <c r="BP2" s="13">
        <f t="shared" ref="BP2:BP16" si="8">BN2/BO2</f>
        <v>0.93650793650793651</v>
      </c>
      <c r="BQ2" s="12">
        <v>5.76</v>
      </c>
      <c r="BR2" s="10">
        <v>2.64</v>
      </c>
      <c r="BS2" s="10">
        <f t="shared" ref="BS2:BS16" si="9">BQ2-BR2</f>
        <v>3.1199999999999997</v>
      </c>
      <c r="BT2" s="11">
        <v>3.92</v>
      </c>
      <c r="BU2" s="10">
        <v>3.6</v>
      </c>
      <c r="BV2" s="10">
        <f t="shared" ref="BV2:BV16" si="10">BT2-BU2</f>
        <v>0.31999999999999984</v>
      </c>
      <c r="BW2" s="5">
        <v>182.5</v>
      </c>
      <c r="BX2" s="5">
        <v>163</v>
      </c>
      <c r="BY2" s="5">
        <v>163</v>
      </c>
      <c r="BZ2" s="5">
        <v>148</v>
      </c>
      <c r="CA2" s="5">
        <v>142</v>
      </c>
      <c r="CB2" s="5">
        <v>134</v>
      </c>
      <c r="CC2" s="5">
        <v>134</v>
      </c>
      <c r="CD2" s="5">
        <v>162</v>
      </c>
      <c r="CE2" s="5">
        <v>142</v>
      </c>
      <c r="CF2" s="5">
        <v>144</v>
      </c>
      <c r="CG2" s="5">
        <v>133</v>
      </c>
      <c r="CH2" s="5">
        <v>139</v>
      </c>
      <c r="CI2" s="5">
        <v>137</v>
      </c>
      <c r="CJ2" s="5">
        <v>131</v>
      </c>
      <c r="CK2" s="5">
        <v>134</v>
      </c>
      <c r="CL2" s="5">
        <v>127</v>
      </c>
      <c r="CM2" s="5">
        <v>127</v>
      </c>
      <c r="CN2" s="5">
        <v>142</v>
      </c>
      <c r="CO2" s="5">
        <v>138</v>
      </c>
      <c r="CP2" s="5">
        <v>135</v>
      </c>
      <c r="CQ2" s="5">
        <v>132</v>
      </c>
      <c r="CR2" s="5">
        <v>132</v>
      </c>
      <c r="CS2" s="5">
        <v>123</v>
      </c>
      <c r="CT2" s="5">
        <v>122</v>
      </c>
      <c r="CU2" s="5">
        <v>132</v>
      </c>
      <c r="CV2" s="5">
        <v>150</v>
      </c>
      <c r="CW2" s="5">
        <v>140</v>
      </c>
      <c r="CX2" s="5">
        <v>145</v>
      </c>
      <c r="CY2" s="5">
        <v>172</v>
      </c>
      <c r="CZ2" s="5">
        <v>140</v>
      </c>
      <c r="DA2" s="5">
        <v>138</v>
      </c>
      <c r="DB2" s="5">
        <v>123</v>
      </c>
      <c r="DC2" s="5">
        <v>130</v>
      </c>
      <c r="DD2" s="5"/>
      <c r="DE2" s="5">
        <v>145</v>
      </c>
      <c r="DF2" s="5">
        <v>126</v>
      </c>
      <c r="DG2" s="5">
        <v>142</v>
      </c>
      <c r="DH2" s="5">
        <v>157</v>
      </c>
      <c r="DI2" s="5">
        <v>135</v>
      </c>
      <c r="DJ2" s="5">
        <v>140</v>
      </c>
      <c r="DK2" s="5">
        <v>131</v>
      </c>
      <c r="DL2" s="5">
        <v>73</v>
      </c>
      <c r="DM2" s="5">
        <v>57</v>
      </c>
      <c r="DN2" s="5">
        <v>54</v>
      </c>
      <c r="DO2" s="5">
        <v>64</v>
      </c>
      <c r="DP2" s="5">
        <v>57</v>
      </c>
      <c r="DQ2" s="5">
        <v>60</v>
      </c>
      <c r="DR2" s="5">
        <v>60</v>
      </c>
      <c r="DS2" s="5">
        <v>62</v>
      </c>
      <c r="DT2" s="5">
        <v>52</v>
      </c>
      <c r="DU2" s="5">
        <v>52</v>
      </c>
      <c r="DV2" s="5">
        <v>52</v>
      </c>
      <c r="DW2" s="5">
        <v>59</v>
      </c>
      <c r="DX2" s="5">
        <v>53</v>
      </c>
      <c r="DY2" s="5">
        <v>49</v>
      </c>
      <c r="DZ2" s="5">
        <v>50</v>
      </c>
      <c r="EA2" s="5">
        <v>48</v>
      </c>
      <c r="EB2" s="5">
        <v>46</v>
      </c>
      <c r="EC2" s="5">
        <v>56</v>
      </c>
      <c r="ED2" s="5">
        <v>58</v>
      </c>
      <c r="EE2" s="5">
        <v>51</v>
      </c>
      <c r="EF2" s="5">
        <v>49</v>
      </c>
      <c r="EG2" s="5">
        <v>49</v>
      </c>
      <c r="EH2" s="5">
        <v>45</v>
      </c>
      <c r="EI2" s="5">
        <v>47</v>
      </c>
      <c r="EJ2" s="5">
        <v>49</v>
      </c>
      <c r="EK2" s="5">
        <v>58</v>
      </c>
      <c r="EL2" s="5">
        <v>53</v>
      </c>
      <c r="EM2" s="5">
        <v>61</v>
      </c>
      <c r="EN2" s="5">
        <v>46</v>
      </c>
      <c r="EO2" s="5">
        <v>58</v>
      </c>
      <c r="EP2" s="5">
        <v>58</v>
      </c>
      <c r="EQ2" s="5">
        <v>66</v>
      </c>
      <c r="ER2" s="5">
        <v>55</v>
      </c>
      <c r="ES2" s="5"/>
      <c r="ET2" s="5">
        <v>59</v>
      </c>
      <c r="EU2" s="5">
        <v>54</v>
      </c>
      <c r="EV2" s="5">
        <v>60</v>
      </c>
      <c r="EW2" s="5">
        <v>61</v>
      </c>
      <c r="EX2" s="5">
        <v>50</v>
      </c>
      <c r="EY2" s="5">
        <v>50</v>
      </c>
      <c r="EZ2" s="5">
        <v>73</v>
      </c>
      <c r="FA2" s="22">
        <v>109.5</v>
      </c>
      <c r="FB2" s="22">
        <v>92.3333333333333</v>
      </c>
      <c r="FC2" s="22">
        <v>90.3333333333334</v>
      </c>
      <c r="FD2" s="22">
        <v>92</v>
      </c>
      <c r="FE2" s="22">
        <v>85.3333333333333</v>
      </c>
      <c r="FF2" s="22">
        <v>84.6666666666667</v>
      </c>
      <c r="FG2" s="22">
        <v>84.6666666666667</v>
      </c>
      <c r="FH2" s="22">
        <v>95.3333333333334</v>
      </c>
      <c r="FI2" s="22">
        <v>82</v>
      </c>
      <c r="FJ2" s="22">
        <v>82.6666666666667</v>
      </c>
      <c r="FK2" s="22">
        <v>79</v>
      </c>
      <c r="FL2" s="22">
        <v>85.6666666666667</v>
      </c>
      <c r="FM2" s="22">
        <v>81</v>
      </c>
      <c r="FN2" s="22">
        <v>76.3333333333333</v>
      </c>
      <c r="FO2" s="22">
        <v>78</v>
      </c>
      <c r="FP2" s="22">
        <v>74.3333333333333</v>
      </c>
      <c r="FQ2" s="22">
        <v>73</v>
      </c>
      <c r="FR2" s="22">
        <v>84.6666666666667</v>
      </c>
      <c r="FS2" s="22">
        <v>84.6666666666667</v>
      </c>
      <c r="FT2" s="22">
        <v>79</v>
      </c>
      <c r="FU2" s="22">
        <v>76.6666666666667</v>
      </c>
      <c r="FV2" s="22">
        <v>76.6666666666667</v>
      </c>
      <c r="FW2" s="22">
        <v>71</v>
      </c>
      <c r="FX2" s="22">
        <v>72</v>
      </c>
      <c r="FY2" s="22">
        <v>76.6666666666667</v>
      </c>
      <c r="FZ2" s="22">
        <v>88.6666666666667</v>
      </c>
      <c r="GA2" s="22">
        <v>82</v>
      </c>
      <c r="GB2" s="22">
        <v>89</v>
      </c>
      <c r="GC2" s="22">
        <v>88</v>
      </c>
      <c r="GD2" s="22">
        <v>85.3333333333333</v>
      </c>
      <c r="GE2" s="22">
        <v>84.6666666666667</v>
      </c>
      <c r="GF2" s="22">
        <v>85</v>
      </c>
      <c r="GG2" s="22">
        <v>80</v>
      </c>
      <c r="GH2" s="22"/>
      <c r="GI2" s="22">
        <v>87.6666666666667</v>
      </c>
      <c r="GJ2" s="22">
        <v>78</v>
      </c>
      <c r="GK2" s="22">
        <v>87.3333333333333</v>
      </c>
      <c r="GL2" s="22">
        <v>93</v>
      </c>
      <c r="GM2" s="22">
        <v>78.3333333333333</v>
      </c>
      <c r="GN2" s="22">
        <v>80</v>
      </c>
      <c r="GO2" s="22">
        <v>92.3333333333333</v>
      </c>
      <c r="GP2" s="23">
        <v>50</v>
      </c>
      <c r="GQ2" s="18"/>
      <c r="GR2" s="23">
        <v>51</v>
      </c>
      <c r="GS2" s="23">
        <v>63</v>
      </c>
      <c r="GT2" s="23">
        <v>68</v>
      </c>
      <c r="GU2" s="23">
        <v>71</v>
      </c>
      <c r="GV2" s="26">
        <v>73</v>
      </c>
      <c r="GW2" s="23"/>
      <c r="GX2" s="27">
        <v>71</v>
      </c>
      <c r="GY2" s="23">
        <v>73</v>
      </c>
      <c r="GZ2" s="23">
        <v>73</v>
      </c>
      <c r="HA2" s="23">
        <v>71</v>
      </c>
      <c r="HB2" s="23">
        <v>68</v>
      </c>
      <c r="HC2" s="23">
        <v>69</v>
      </c>
      <c r="HD2" s="23">
        <v>68</v>
      </c>
      <c r="HE2" s="23">
        <v>71</v>
      </c>
      <c r="HF2" s="23">
        <v>68</v>
      </c>
      <c r="HG2" s="23">
        <v>74</v>
      </c>
      <c r="HH2" s="23">
        <v>76</v>
      </c>
      <c r="HI2" s="23">
        <v>75</v>
      </c>
      <c r="HJ2" s="23">
        <v>75</v>
      </c>
      <c r="HK2" s="23">
        <v>71</v>
      </c>
      <c r="HL2" s="23">
        <v>71</v>
      </c>
      <c r="HM2" s="23">
        <v>68</v>
      </c>
      <c r="HN2" s="23">
        <v>66</v>
      </c>
      <c r="HO2" s="23">
        <v>70</v>
      </c>
      <c r="HP2" s="23">
        <v>82</v>
      </c>
      <c r="HQ2" s="23">
        <v>74</v>
      </c>
      <c r="HR2" s="23">
        <v>82</v>
      </c>
      <c r="HS2" s="23">
        <v>79</v>
      </c>
      <c r="HT2" s="23">
        <v>77</v>
      </c>
      <c r="HU2" s="23">
        <v>76</v>
      </c>
      <c r="HV2" s="23">
        <v>77</v>
      </c>
      <c r="HW2" s="23">
        <v>72</v>
      </c>
      <c r="HX2" s="23"/>
      <c r="HY2" s="23">
        <v>79</v>
      </c>
      <c r="HZ2" s="23">
        <v>72</v>
      </c>
      <c r="IA2" s="23">
        <v>64</v>
      </c>
      <c r="IB2" s="23">
        <v>70</v>
      </c>
      <c r="IC2" s="23">
        <v>54</v>
      </c>
      <c r="ID2" s="23">
        <v>46</v>
      </c>
      <c r="IE2" s="23">
        <v>66</v>
      </c>
    </row>
    <row r="3" spans="1:239" ht="12.75" customHeight="1" x14ac:dyDescent="0.25">
      <c r="A3" s="2">
        <v>2</v>
      </c>
      <c r="B3" s="17">
        <v>2</v>
      </c>
      <c r="C3" s="18" t="s">
        <v>235</v>
      </c>
      <c r="D3" s="19">
        <v>11.51</v>
      </c>
      <c r="E3" s="20">
        <v>0</v>
      </c>
      <c r="F3" s="5">
        <v>0</v>
      </c>
      <c r="G3" s="6">
        <v>5</v>
      </c>
      <c r="H3" s="6">
        <v>1</v>
      </c>
      <c r="I3" s="5" t="s">
        <v>235</v>
      </c>
      <c r="J3" s="5"/>
      <c r="K3" s="5">
        <v>0</v>
      </c>
      <c r="L3" s="21">
        <v>57</v>
      </c>
      <c r="M3" s="8">
        <v>5</v>
      </c>
      <c r="N3" s="8">
        <v>6.07</v>
      </c>
      <c r="O3" s="8">
        <f t="shared" si="0"/>
        <v>1.0700000000000003</v>
      </c>
      <c r="P3" s="8">
        <v>29.22</v>
      </c>
      <c r="Q3" s="6">
        <v>1</v>
      </c>
      <c r="R3" s="6">
        <v>0</v>
      </c>
      <c r="S3" s="6">
        <v>1</v>
      </c>
      <c r="T3" s="6">
        <v>0</v>
      </c>
      <c r="U3" s="6">
        <v>0</v>
      </c>
      <c r="V3" s="6">
        <v>0</v>
      </c>
      <c r="W3" s="5">
        <v>187.5</v>
      </c>
      <c r="X3" s="5">
        <v>105</v>
      </c>
      <c r="Y3" s="22">
        <f t="shared" si="1"/>
        <v>132.5</v>
      </c>
      <c r="Z3" s="5">
        <v>88</v>
      </c>
      <c r="AA3" s="5">
        <v>15</v>
      </c>
      <c r="AB3" s="5">
        <v>10</v>
      </c>
      <c r="AC3" s="5">
        <v>2</v>
      </c>
      <c r="AD3" s="5">
        <v>0</v>
      </c>
      <c r="AE3" s="5">
        <v>0</v>
      </c>
      <c r="AF3" s="5"/>
      <c r="AG3" s="5">
        <v>1</v>
      </c>
      <c r="AH3" s="5">
        <v>40</v>
      </c>
      <c r="AI3" s="5">
        <v>0</v>
      </c>
      <c r="AJ3" s="5">
        <v>0</v>
      </c>
      <c r="AK3" s="5">
        <v>0</v>
      </c>
      <c r="AL3" s="5">
        <v>0</v>
      </c>
      <c r="AM3" s="23">
        <v>15</v>
      </c>
      <c r="AN3" s="23">
        <f t="shared" si="2"/>
        <v>0</v>
      </c>
      <c r="AO3" s="23">
        <v>0</v>
      </c>
      <c r="AP3" s="23">
        <v>8</v>
      </c>
      <c r="AQ3" s="24">
        <f t="shared" si="3"/>
        <v>-2</v>
      </c>
      <c r="AR3" s="24">
        <v>0</v>
      </c>
      <c r="AS3" s="23">
        <v>15</v>
      </c>
      <c r="AT3" s="23">
        <v>5</v>
      </c>
      <c r="AU3" s="24">
        <f t="shared" si="4"/>
        <v>-5</v>
      </c>
      <c r="AV3" s="24">
        <v>0</v>
      </c>
      <c r="AW3" s="5">
        <v>2</v>
      </c>
      <c r="AX3" s="5">
        <v>1</v>
      </c>
      <c r="AY3" s="5">
        <v>100</v>
      </c>
      <c r="AZ3" s="5">
        <v>0</v>
      </c>
      <c r="BA3" s="5">
        <v>1</v>
      </c>
      <c r="BB3" s="5">
        <v>1</v>
      </c>
      <c r="BC3" s="5">
        <v>100</v>
      </c>
      <c r="BD3" s="5">
        <v>0</v>
      </c>
      <c r="BE3" s="10">
        <v>44.06</v>
      </c>
      <c r="BF3" s="10">
        <v>52.76</v>
      </c>
      <c r="BG3" s="10">
        <f t="shared" si="5"/>
        <v>0.83510235026535262</v>
      </c>
      <c r="BH3" s="11">
        <v>53</v>
      </c>
      <c r="BI3" s="10">
        <v>53.57</v>
      </c>
      <c r="BJ3" s="10">
        <f t="shared" si="6"/>
        <v>0.98935971625910024</v>
      </c>
      <c r="BK3" s="12">
        <v>3.6</v>
      </c>
      <c r="BL3" s="10">
        <v>4.13</v>
      </c>
      <c r="BM3" s="10">
        <f t="shared" si="7"/>
        <v>0.87167070217917675</v>
      </c>
      <c r="BN3" s="11">
        <v>3.97</v>
      </c>
      <c r="BO3" s="11">
        <v>4.08</v>
      </c>
      <c r="BP3" s="13">
        <f t="shared" si="8"/>
        <v>0.97303921568627449</v>
      </c>
      <c r="BQ3" s="12">
        <v>7.11</v>
      </c>
      <c r="BR3" s="10">
        <v>3.09</v>
      </c>
      <c r="BS3" s="10">
        <f t="shared" si="9"/>
        <v>4.0200000000000005</v>
      </c>
      <c r="BT3" s="11">
        <v>4.26</v>
      </c>
      <c r="BU3" s="10">
        <v>3.76</v>
      </c>
      <c r="BV3" s="10">
        <f t="shared" si="10"/>
        <v>0.5</v>
      </c>
      <c r="BW3" s="5">
        <v>187.5</v>
      </c>
      <c r="BX3" s="5">
        <v>150</v>
      </c>
      <c r="BY3" s="5">
        <v>165</v>
      </c>
      <c r="BZ3" s="5">
        <v>142</v>
      </c>
      <c r="CA3" s="5">
        <v>152</v>
      </c>
      <c r="CB3" s="5">
        <v>135</v>
      </c>
      <c r="CC3" s="5">
        <v>135</v>
      </c>
      <c r="CD3" s="5">
        <v>132</v>
      </c>
      <c r="CE3" s="5">
        <v>135</v>
      </c>
      <c r="CF3" s="5">
        <v>135</v>
      </c>
      <c r="CG3" s="5">
        <v>145</v>
      </c>
      <c r="CH3" s="5">
        <v>140</v>
      </c>
      <c r="CI3" s="5">
        <v>152</v>
      </c>
      <c r="CJ3" s="5">
        <v>149</v>
      </c>
      <c r="CK3" s="5">
        <v>149</v>
      </c>
      <c r="CL3" s="5">
        <v>143</v>
      </c>
      <c r="CM3" s="5">
        <v>123</v>
      </c>
      <c r="CN3" s="5">
        <v>155</v>
      </c>
      <c r="CO3" s="5">
        <v>154</v>
      </c>
      <c r="CP3" s="5">
        <v>138</v>
      </c>
      <c r="CQ3" s="5">
        <v>133</v>
      </c>
      <c r="CR3" s="5">
        <v>131</v>
      </c>
      <c r="CS3" s="5">
        <v>144</v>
      </c>
      <c r="CT3" s="5">
        <v>134</v>
      </c>
      <c r="CU3" s="5">
        <v>140</v>
      </c>
      <c r="CV3" s="5">
        <v>143</v>
      </c>
      <c r="CW3" s="5">
        <v>142</v>
      </c>
      <c r="CX3" s="5">
        <v>150</v>
      </c>
      <c r="CY3" s="5">
        <v>153</v>
      </c>
      <c r="CZ3" s="5">
        <v>130</v>
      </c>
      <c r="DA3" s="5">
        <v>144</v>
      </c>
      <c r="DB3" s="5">
        <v>151</v>
      </c>
      <c r="DC3" s="5">
        <v>136</v>
      </c>
      <c r="DD3" s="5"/>
      <c r="DE3" s="5">
        <v>156</v>
      </c>
      <c r="DF3" s="5">
        <v>158</v>
      </c>
      <c r="DG3" s="5">
        <v>145</v>
      </c>
      <c r="DH3" s="5">
        <v>157</v>
      </c>
      <c r="DI3" s="5">
        <v>180</v>
      </c>
      <c r="DJ3" s="5">
        <v>124</v>
      </c>
      <c r="DK3" s="5">
        <v>128</v>
      </c>
      <c r="DL3" s="5">
        <v>105</v>
      </c>
      <c r="DM3" s="5">
        <v>90</v>
      </c>
      <c r="DN3" s="5">
        <v>95</v>
      </c>
      <c r="DO3" s="5">
        <v>80</v>
      </c>
      <c r="DP3" s="5">
        <v>90</v>
      </c>
      <c r="DQ3" s="5">
        <v>58</v>
      </c>
      <c r="DR3" s="5">
        <v>58</v>
      </c>
      <c r="DS3" s="5">
        <v>85</v>
      </c>
      <c r="DT3" s="5">
        <v>75</v>
      </c>
      <c r="DU3" s="5">
        <v>88</v>
      </c>
      <c r="DV3" s="5">
        <v>75</v>
      </c>
      <c r="DW3" s="5">
        <v>80</v>
      </c>
      <c r="DX3" s="5">
        <v>93</v>
      </c>
      <c r="DY3" s="5">
        <v>85</v>
      </c>
      <c r="DZ3" s="5">
        <v>84</v>
      </c>
      <c r="EA3" s="5">
        <v>85</v>
      </c>
      <c r="EB3" s="5">
        <v>62</v>
      </c>
      <c r="EC3" s="5">
        <v>88</v>
      </c>
      <c r="ED3" s="5">
        <v>92</v>
      </c>
      <c r="EE3" s="5">
        <v>84</v>
      </c>
      <c r="EF3" s="5">
        <v>79</v>
      </c>
      <c r="EG3" s="5">
        <v>74</v>
      </c>
      <c r="EH3" s="5">
        <v>87</v>
      </c>
      <c r="EI3" s="5">
        <v>85</v>
      </c>
      <c r="EJ3" s="5">
        <v>64</v>
      </c>
      <c r="EK3" s="5">
        <v>95</v>
      </c>
      <c r="EL3" s="5">
        <v>92</v>
      </c>
      <c r="EM3" s="5">
        <v>100</v>
      </c>
      <c r="EN3" s="5">
        <v>105</v>
      </c>
      <c r="EO3" s="5">
        <v>80</v>
      </c>
      <c r="EP3" s="5">
        <v>96</v>
      </c>
      <c r="EQ3" s="5">
        <v>100</v>
      </c>
      <c r="ER3" s="5">
        <v>99</v>
      </c>
      <c r="ES3" s="5"/>
      <c r="ET3" s="5">
        <v>101</v>
      </c>
      <c r="EU3" s="5">
        <v>101</v>
      </c>
      <c r="EV3" s="5">
        <v>90</v>
      </c>
      <c r="EW3" s="5">
        <v>109</v>
      </c>
      <c r="EX3" s="5">
        <v>105</v>
      </c>
      <c r="EY3" s="5">
        <v>76</v>
      </c>
      <c r="EZ3" s="5">
        <v>80</v>
      </c>
      <c r="FA3" s="22">
        <v>132.5</v>
      </c>
      <c r="FB3" s="22">
        <v>110</v>
      </c>
      <c r="FC3" s="22">
        <v>118.333333333333</v>
      </c>
      <c r="FD3" s="22">
        <v>100.666666666667</v>
      </c>
      <c r="FE3" s="22">
        <v>110.666666666667</v>
      </c>
      <c r="FF3" s="22">
        <v>83.6666666666667</v>
      </c>
      <c r="FG3" s="22">
        <v>83.6666666666667</v>
      </c>
      <c r="FH3" s="22">
        <v>100.666666666667</v>
      </c>
      <c r="FI3" s="22">
        <v>95</v>
      </c>
      <c r="FJ3" s="22">
        <v>103.666666666667</v>
      </c>
      <c r="FK3" s="22">
        <v>98.3333333333333</v>
      </c>
      <c r="FL3" s="22">
        <v>100</v>
      </c>
      <c r="FM3" s="22">
        <v>112.666666666667</v>
      </c>
      <c r="FN3" s="22">
        <v>106.333333333333</v>
      </c>
      <c r="FO3" s="22">
        <v>105.666666666667</v>
      </c>
      <c r="FP3" s="22">
        <v>104.333333333333</v>
      </c>
      <c r="FQ3" s="22">
        <v>82.3333333333333</v>
      </c>
      <c r="FR3" s="22">
        <v>110.333333333333</v>
      </c>
      <c r="FS3" s="22">
        <v>112.666666666667</v>
      </c>
      <c r="FT3" s="22">
        <v>102</v>
      </c>
      <c r="FU3" s="22">
        <v>97</v>
      </c>
      <c r="FV3" s="22">
        <v>93</v>
      </c>
      <c r="FW3" s="22">
        <v>106</v>
      </c>
      <c r="FX3" s="22">
        <v>101.333333333333</v>
      </c>
      <c r="FY3" s="22">
        <v>89.3333333333333</v>
      </c>
      <c r="FZ3" s="22">
        <v>111</v>
      </c>
      <c r="GA3" s="22">
        <v>108.666666666667</v>
      </c>
      <c r="GB3" s="22">
        <v>116.666666666667</v>
      </c>
      <c r="GC3" s="22">
        <v>121</v>
      </c>
      <c r="GD3" s="22">
        <v>96.6666666666667</v>
      </c>
      <c r="GE3" s="22">
        <v>112</v>
      </c>
      <c r="GF3" s="22">
        <v>117</v>
      </c>
      <c r="GG3" s="22">
        <v>111.333333333333</v>
      </c>
      <c r="GH3" s="22"/>
      <c r="GI3" s="22">
        <v>119.333333333333</v>
      </c>
      <c r="GJ3" s="22">
        <v>120</v>
      </c>
      <c r="GK3" s="22">
        <v>108.333333333333</v>
      </c>
      <c r="GL3" s="22">
        <v>125</v>
      </c>
      <c r="GM3" s="22">
        <v>130</v>
      </c>
      <c r="GN3" s="22">
        <v>92</v>
      </c>
      <c r="GO3" s="22">
        <v>96</v>
      </c>
      <c r="GP3" s="23">
        <v>88</v>
      </c>
      <c r="GQ3" s="18"/>
      <c r="GR3" s="23">
        <v>72</v>
      </c>
      <c r="GS3" s="23">
        <v>75</v>
      </c>
      <c r="GT3" s="23">
        <v>72</v>
      </c>
      <c r="GU3" s="23">
        <v>75</v>
      </c>
      <c r="GV3" s="26">
        <v>73</v>
      </c>
      <c r="GW3" s="23"/>
      <c r="GX3" s="27">
        <v>72</v>
      </c>
      <c r="GY3" s="23">
        <v>70</v>
      </c>
      <c r="GZ3" s="23">
        <v>95</v>
      </c>
      <c r="HA3" s="23">
        <v>70</v>
      </c>
      <c r="HB3" s="23">
        <v>70</v>
      </c>
      <c r="HC3" s="23">
        <v>71</v>
      </c>
      <c r="HD3" s="23">
        <v>72</v>
      </c>
      <c r="HE3" s="23">
        <v>74</v>
      </c>
      <c r="HF3" s="23">
        <v>73</v>
      </c>
      <c r="HG3" s="23">
        <v>71</v>
      </c>
      <c r="HH3" s="23">
        <v>72</v>
      </c>
      <c r="HI3" s="23">
        <v>74</v>
      </c>
      <c r="HJ3" s="23">
        <v>82</v>
      </c>
      <c r="HK3" s="23">
        <v>76</v>
      </c>
      <c r="HL3" s="23">
        <v>80</v>
      </c>
      <c r="HM3" s="23">
        <v>80</v>
      </c>
      <c r="HN3" s="23">
        <v>79</v>
      </c>
      <c r="HO3" s="23">
        <v>78</v>
      </c>
      <c r="HP3" s="23">
        <v>75</v>
      </c>
      <c r="HQ3" s="23">
        <v>72</v>
      </c>
      <c r="HR3" s="23">
        <v>75</v>
      </c>
      <c r="HS3" s="23">
        <v>88</v>
      </c>
      <c r="HT3" s="23">
        <v>77</v>
      </c>
      <c r="HU3" s="23">
        <v>72</v>
      </c>
      <c r="HV3" s="23">
        <v>77</v>
      </c>
      <c r="HW3" s="23">
        <v>77</v>
      </c>
      <c r="HX3" s="23"/>
      <c r="HY3" s="23">
        <v>76</v>
      </c>
      <c r="HZ3" s="23">
        <v>72</v>
      </c>
      <c r="IA3" s="23">
        <v>75</v>
      </c>
      <c r="IB3" s="23">
        <v>84</v>
      </c>
      <c r="IC3" s="23">
        <v>75</v>
      </c>
      <c r="ID3" s="23">
        <v>64</v>
      </c>
      <c r="IE3" s="23">
        <v>68</v>
      </c>
    </row>
    <row r="4" spans="1:239" ht="12.75" customHeight="1" x14ac:dyDescent="0.25">
      <c r="A4" s="2">
        <v>3</v>
      </c>
      <c r="B4" s="17">
        <v>3</v>
      </c>
      <c r="C4" s="18" t="s">
        <v>236</v>
      </c>
      <c r="D4" s="19">
        <v>7.34</v>
      </c>
      <c r="E4" s="20">
        <v>0</v>
      </c>
      <c r="F4" s="5">
        <v>0</v>
      </c>
      <c r="G4" s="6">
        <v>5</v>
      </c>
      <c r="H4" s="6">
        <v>1</v>
      </c>
      <c r="I4" s="5" t="s">
        <v>236</v>
      </c>
      <c r="J4" s="5"/>
      <c r="K4" s="5">
        <v>1</v>
      </c>
      <c r="L4" s="21">
        <v>75</v>
      </c>
      <c r="M4" s="8">
        <v>5.83</v>
      </c>
      <c r="N4" s="8">
        <v>7.97</v>
      </c>
      <c r="O4" s="8">
        <f t="shared" si="0"/>
        <v>2.1399999999999997</v>
      </c>
      <c r="P4" s="8">
        <v>31.37</v>
      </c>
      <c r="Q4" s="6">
        <v>1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5">
        <v>181</v>
      </c>
      <c r="X4" s="5">
        <v>85.5</v>
      </c>
      <c r="Y4" s="22">
        <f t="shared" si="1"/>
        <v>117.33333333333333</v>
      </c>
      <c r="Z4" s="5">
        <v>74</v>
      </c>
      <c r="AA4" s="5">
        <v>15</v>
      </c>
      <c r="AB4" s="5">
        <v>11</v>
      </c>
      <c r="AC4" s="5">
        <v>1</v>
      </c>
      <c r="AD4" s="5">
        <v>1</v>
      </c>
      <c r="AE4" s="5">
        <v>1</v>
      </c>
      <c r="AF4" s="5"/>
      <c r="AG4" s="5">
        <v>1</v>
      </c>
      <c r="AH4" s="5">
        <v>30</v>
      </c>
      <c r="AI4" s="5">
        <v>0</v>
      </c>
      <c r="AJ4" s="5">
        <v>0</v>
      </c>
      <c r="AK4" s="5">
        <v>0</v>
      </c>
      <c r="AL4" s="5">
        <v>0</v>
      </c>
      <c r="AM4" s="23">
        <v>14</v>
      </c>
      <c r="AN4" s="23">
        <f t="shared" si="2"/>
        <v>-1</v>
      </c>
      <c r="AO4" s="23">
        <v>0</v>
      </c>
      <c r="AP4" s="23">
        <v>14</v>
      </c>
      <c r="AQ4" s="24">
        <f t="shared" si="3"/>
        <v>3</v>
      </c>
      <c r="AR4" s="24">
        <v>0</v>
      </c>
      <c r="AS4" s="23">
        <v>14</v>
      </c>
      <c r="AT4" s="23">
        <v>10</v>
      </c>
      <c r="AU4" s="24">
        <f t="shared" si="4"/>
        <v>-1</v>
      </c>
      <c r="AV4" s="24">
        <v>0</v>
      </c>
      <c r="AW4" s="5"/>
      <c r="AX4" s="5"/>
      <c r="AY4" s="5"/>
      <c r="AZ4" s="5">
        <v>0</v>
      </c>
      <c r="BA4" s="5"/>
      <c r="BB4" s="5"/>
      <c r="BC4" s="5"/>
      <c r="BD4" s="5">
        <v>0</v>
      </c>
      <c r="BE4" s="10">
        <v>28.4</v>
      </c>
      <c r="BF4" s="28">
        <v>34.03</v>
      </c>
      <c r="BG4" s="10">
        <f t="shared" si="5"/>
        <v>0.83455774316779308</v>
      </c>
      <c r="BH4" s="11">
        <v>31.41</v>
      </c>
      <c r="BI4" s="28">
        <v>32.78</v>
      </c>
      <c r="BJ4" s="10">
        <f t="shared" si="6"/>
        <v>0.95820622330689442</v>
      </c>
      <c r="BK4" s="12">
        <v>2.83</v>
      </c>
      <c r="BL4" s="28">
        <v>3.2</v>
      </c>
      <c r="BM4" s="10">
        <f t="shared" si="7"/>
        <v>0.88437500000000002</v>
      </c>
      <c r="BN4" s="11">
        <v>2.89</v>
      </c>
      <c r="BO4" s="11">
        <v>3.14</v>
      </c>
      <c r="BP4" s="13">
        <f t="shared" si="8"/>
        <v>0.92038216560509556</v>
      </c>
      <c r="BQ4" s="12">
        <v>4.1100000000000003</v>
      </c>
      <c r="BR4" s="28">
        <v>2.66</v>
      </c>
      <c r="BS4" s="10">
        <f t="shared" si="9"/>
        <v>1.4500000000000002</v>
      </c>
      <c r="BT4" s="11">
        <v>3.66</v>
      </c>
      <c r="BU4" s="28">
        <v>2.8</v>
      </c>
      <c r="BV4" s="10">
        <f t="shared" si="10"/>
        <v>0.86000000000000032</v>
      </c>
      <c r="BW4" s="5">
        <v>181</v>
      </c>
      <c r="BX4" s="5">
        <v>149</v>
      </c>
      <c r="BY4" s="5">
        <v>139</v>
      </c>
      <c r="BZ4" s="5">
        <v>141</v>
      </c>
      <c r="CA4" s="5">
        <v>145</v>
      </c>
      <c r="CB4" s="5">
        <v>145</v>
      </c>
      <c r="CC4" s="5">
        <v>145</v>
      </c>
      <c r="CD4" s="5">
        <v>160</v>
      </c>
      <c r="CE4" s="5">
        <v>139</v>
      </c>
      <c r="CF4" s="5">
        <v>140</v>
      </c>
      <c r="CG4" s="5">
        <v>163</v>
      </c>
      <c r="CH4" s="5">
        <v>136</v>
      </c>
      <c r="CI4" s="5">
        <v>144</v>
      </c>
      <c r="CJ4" s="5">
        <v>141</v>
      </c>
      <c r="CK4" s="5">
        <v>148</v>
      </c>
      <c r="CL4" s="5">
        <v>143</v>
      </c>
      <c r="CM4" s="5">
        <v>139</v>
      </c>
      <c r="CN4" s="5">
        <v>141</v>
      </c>
      <c r="CO4" s="5">
        <v>136</v>
      </c>
      <c r="CP4" s="5">
        <v>150</v>
      </c>
      <c r="CQ4" s="5">
        <v>141</v>
      </c>
      <c r="CR4" s="5">
        <v>147</v>
      </c>
      <c r="CS4" s="5">
        <v>149</v>
      </c>
      <c r="CT4" s="5">
        <v>140</v>
      </c>
      <c r="CU4" s="5">
        <v>132</v>
      </c>
      <c r="CV4" s="5">
        <v>130</v>
      </c>
      <c r="CW4" s="5">
        <v>141</v>
      </c>
      <c r="CX4" s="5">
        <v>147</v>
      </c>
      <c r="CY4" s="5">
        <v>137</v>
      </c>
      <c r="CZ4" s="5">
        <v>147</v>
      </c>
      <c r="DA4" s="5">
        <v>150</v>
      </c>
      <c r="DB4" s="5">
        <v>144</v>
      </c>
      <c r="DC4" s="5">
        <v>159</v>
      </c>
      <c r="DD4" s="5"/>
      <c r="DE4" s="5">
        <v>148</v>
      </c>
      <c r="DF4" s="5">
        <v>138</v>
      </c>
      <c r="DG4" s="5">
        <v>140</v>
      </c>
      <c r="DH4" s="5">
        <v>145</v>
      </c>
      <c r="DI4" s="5"/>
      <c r="DJ4" s="5">
        <v>128</v>
      </c>
      <c r="DK4" s="5"/>
      <c r="DL4" s="5">
        <v>85.5</v>
      </c>
      <c r="DM4" s="5">
        <v>67</v>
      </c>
      <c r="DN4" s="5">
        <v>78</v>
      </c>
      <c r="DO4" s="5">
        <v>64</v>
      </c>
      <c r="DP4" s="5">
        <v>66</v>
      </c>
      <c r="DQ4" s="5">
        <v>80</v>
      </c>
      <c r="DR4" s="5">
        <v>80</v>
      </c>
      <c r="DS4" s="5">
        <v>85</v>
      </c>
      <c r="DT4" s="5">
        <v>55</v>
      </c>
      <c r="DU4" s="5">
        <v>65</v>
      </c>
      <c r="DV4" s="5">
        <v>73</v>
      </c>
      <c r="DW4" s="5">
        <v>62</v>
      </c>
      <c r="DX4" s="5">
        <v>70</v>
      </c>
      <c r="DY4" s="5">
        <v>73</v>
      </c>
      <c r="DZ4" s="5">
        <v>80</v>
      </c>
      <c r="EA4" s="5">
        <v>65</v>
      </c>
      <c r="EB4" s="5">
        <v>66</v>
      </c>
      <c r="EC4" s="5">
        <v>77</v>
      </c>
      <c r="ED4" s="5">
        <v>80</v>
      </c>
      <c r="EE4" s="5">
        <v>69</v>
      </c>
      <c r="EF4" s="5">
        <v>72</v>
      </c>
      <c r="EG4" s="5">
        <v>73</v>
      </c>
      <c r="EH4" s="5">
        <v>70</v>
      </c>
      <c r="EI4" s="5">
        <v>69</v>
      </c>
      <c r="EJ4" s="5">
        <v>76</v>
      </c>
      <c r="EK4" s="5">
        <v>67</v>
      </c>
      <c r="EL4" s="5">
        <v>70</v>
      </c>
      <c r="EM4" s="5">
        <v>70</v>
      </c>
      <c r="EN4" s="5">
        <v>68</v>
      </c>
      <c r="EO4" s="5">
        <v>74</v>
      </c>
      <c r="EP4" s="5">
        <v>68</v>
      </c>
      <c r="EQ4" s="5">
        <v>66</v>
      </c>
      <c r="ER4" s="5">
        <v>63</v>
      </c>
      <c r="ES4" s="5"/>
      <c r="ET4" s="5">
        <v>73</v>
      </c>
      <c r="EU4" s="5">
        <v>71</v>
      </c>
      <c r="EV4" s="5">
        <v>90</v>
      </c>
      <c r="EW4" s="5">
        <v>85</v>
      </c>
      <c r="EX4" s="5"/>
      <c r="EY4" s="5">
        <v>73</v>
      </c>
      <c r="EZ4" s="5"/>
      <c r="FA4" s="22">
        <v>117.333333333333</v>
      </c>
      <c r="FB4" s="22">
        <v>94.3333333333333</v>
      </c>
      <c r="FC4" s="22">
        <v>98.3333333333333</v>
      </c>
      <c r="FD4" s="22">
        <v>89.6666666666667</v>
      </c>
      <c r="FE4" s="22">
        <v>92.3333333333333</v>
      </c>
      <c r="FF4" s="22">
        <v>101.666666666667</v>
      </c>
      <c r="FG4" s="22">
        <v>101.666666666667</v>
      </c>
      <c r="FH4" s="22">
        <v>110</v>
      </c>
      <c r="FI4" s="22">
        <v>83</v>
      </c>
      <c r="FJ4" s="22">
        <v>90</v>
      </c>
      <c r="FK4" s="22">
        <v>103</v>
      </c>
      <c r="FL4" s="22">
        <v>86.6666666666667</v>
      </c>
      <c r="FM4" s="22">
        <v>94.6666666666667</v>
      </c>
      <c r="FN4" s="22">
        <v>95.6666666666667</v>
      </c>
      <c r="FO4" s="22">
        <v>102.666666666667</v>
      </c>
      <c r="FP4" s="22">
        <v>91</v>
      </c>
      <c r="FQ4" s="22">
        <v>90.3333333333333</v>
      </c>
      <c r="FR4" s="22">
        <v>98.3333333333333</v>
      </c>
      <c r="FS4" s="22">
        <v>98.6666666666667</v>
      </c>
      <c r="FT4" s="22">
        <v>96</v>
      </c>
      <c r="FU4" s="22">
        <v>95</v>
      </c>
      <c r="FV4" s="22">
        <v>97.6666666666667</v>
      </c>
      <c r="FW4" s="22">
        <v>96.3333333333333</v>
      </c>
      <c r="FX4" s="22">
        <v>92.6666666666667</v>
      </c>
      <c r="FY4" s="22">
        <v>94.6666666666667</v>
      </c>
      <c r="FZ4" s="22">
        <v>88</v>
      </c>
      <c r="GA4" s="22">
        <v>93.6666666666667</v>
      </c>
      <c r="GB4" s="22">
        <v>95.6666666666667</v>
      </c>
      <c r="GC4" s="22">
        <v>91</v>
      </c>
      <c r="GD4" s="22">
        <v>98.3333333333333</v>
      </c>
      <c r="GE4" s="22">
        <v>95.3333333333333</v>
      </c>
      <c r="GF4" s="22">
        <v>92</v>
      </c>
      <c r="GG4" s="22">
        <v>95</v>
      </c>
      <c r="GH4" s="22"/>
      <c r="GI4" s="22">
        <v>98</v>
      </c>
      <c r="GJ4" s="22">
        <v>93.3333333333333</v>
      </c>
      <c r="GK4" s="22">
        <v>106.666666666667</v>
      </c>
      <c r="GL4" s="22">
        <v>105</v>
      </c>
      <c r="GM4" s="22"/>
      <c r="GN4" s="22">
        <v>91.3333333333333</v>
      </c>
      <c r="GO4" s="22"/>
      <c r="GP4" s="23">
        <v>74</v>
      </c>
      <c r="GQ4" s="18"/>
      <c r="GR4" s="23">
        <v>64</v>
      </c>
      <c r="GS4" s="23">
        <v>66</v>
      </c>
      <c r="GT4" s="23">
        <v>62</v>
      </c>
      <c r="GU4" s="23">
        <v>62</v>
      </c>
      <c r="GV4" s="26">
        <v>69</v>
      </c>
      <c r="GW4" s="23"/>
      <c r="GX4" s="27">
        <v>70</v>
      </c>
      <c r="GY4" s="23">
        <v>65</v>
      </c>
      <c r="GZ4" s="23">
        <v>62</v>
      </c>
      <c r="HA4" s="23">
        <v>63</v>
      </c>
      <c r="HB4" s="23">
        <v>65</v>
      </c>
      <c r="HC4" s="23">
        <v>60</v>
      </c>
      <c r="HD4" s="23">
        <v>59</v>
      </c>
      <c r="HE4" s="23">
        <v>58</v>
      </c>
      <c r="HF4" s="23">
        <v>63</v>
      </c>
      <c r="HG4" s="23">
        <v>64</v>
      </c>
      <c r="HH4" s="23">
        <v>64</v>
      </c>
      <c r="HI4" s="23">
        <v>65</v>
      </c>
      <c r="HJ4" s="23">
        <v>63</v>
      </c>
      <c r="HK4" s="23">
        <v>63</v>
      </c>
      <c r="HL4" s="23">
        <v>65</v>
      </c>
      <c r="HM4" s="23">
        <v>61</v>
      </c>
      <c r="HN4" s="23">
        <v>65</v>
      </c>
      <c r="HO4" s="23">
        <v>80</v>
      </c>
      <c r="HP4" s="23">
        <v>58</v>
      </c>
      <c r="HQ4" s="23">
        <v>57</v>
      </c>
      <c r="HR4" s="23">
        <v>59</v>
      </c>
      <c r="HS4" s="23">
        <v>59</v>
      </c>
      <c r="HT4" s="23">
        <v>56</v>
      </c>
      <c r="HU4" s="23">
        <v>56</v>
      </c>
      <c r="HV4" s="23">
        <v>63</v>
      </c>
      <c r="HW4" s="23">
        <v>54</v>
      </c>
      <c r="HX4" s="23"/>
      <c r="HY4" s="23">
        <v>57</v>
      </c>
      <c r="HZ4" s="23">
        <v>64</v>
      </c>
      <c r="IA4" s="23">
        <v>65</v>
      </c>
      <c r="IB4" s="23">
        <v>65</v>
      </c>
      <c r="ID4" s="24">
        <v>60</v>
      </c>
      <c r="IE4" s="23"/>
    </row>
    <row r="5" spans="1:239" ht="12.75" customHeight="1" x14ac:dyDescent="0.25">
      <c r="A5" s="2">
        <v>4</v>
      </c>
      <c r="B5" s="17">
        <v>4</v>
      </c>
      <c r="C5" s="18" t="s">
        <v>237</v>
      </c>
      <c r="D5" s="19">
        <v>19.170000000000002</v>
      </c>
      <c r="E5" s="20">
        <v>2</v>
      </c>
      <c r="F5" s="5">
        <v>1</v>
      </c>
      <c r="G5" s="6">
        <v>8</v>
      </c>
      <c r="H5" s="6">
        <v>1</v>
      </c>
      <c r="I5" s="5" t="s">
        <v>237</v>
      </c>
      <c r="J5" s="5"/>
      <c r="K5" s="5">
        <v>0</v>
      </c>
      <c r="L5" s="21">
        <v>62</v>
      </c>
      <c r="M5" s="8">
        <v>3.5</v>
      </c>
      <c r="N5" s="8">
        <v>5.52</v>
      </c>
      <c r="O5" s="8">
        <f t="shared" si="0"/>
        <v>2.0199999999999996</v>
      </c>
      <c r="P5" s="8">
        <v>29.68</v>
      </c>
      <c r="Q5" s="6">
        <v>1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5">
        <v>205</v>
      </c>
      <c r="X5" s="5">
        <v>126</v>
      </c>
      <c r="Y5" s="22">
        <f t="shared" si="1"/>
        <v>152.33333333333331</v>
      </c>
      <c r="Z5" s="5">
        <v>85</v>
      </c>
      <c r="AA5" s="5">
        <v>14</v>
      </c>
      <c r="AB5" s="5">
        <v>15</v>
      </c>
      <c r="AC5" s="5">
        <v>1</v>
      </c>
      <c r="AD5" s="5">
        <v>0</v>
      </c>
      <c r="AE5" s="5">
        <v>0</v>
      </c>
      <c r="AF5" s="5"/>
      <c r="AG5" s="5">
        <v>1</v>
      </c>
      <c r="AH5" s="5">
        <v>10</v>
      </c>
      <c r="AI5" s="5">
        <v>0</v>
      </c>
      <c r="AJ5" s="5">
        <v>0</v>
      </c>
      <c r="AK5" s="5">
        <v>0</v>
      </c>
      <c r="AL5" s="5">
        <v>0</v>
      </c>
      <c r="AM5" s="23">
        <v>14</v>
      </c>
      <c r="AN5" s="23">
        <f t="shared" si="2"/>
        <v>0</v>
      </c>
      <c r="AO5" s="23">
        <v>0</v>
      </c>
      <c r="AP5" s="23">
        <v>15</v>
      </c>
      <c r="AQ5" s="24">
        <f t="shared" si="3"/>
        <v>0</v>
      </c>
      <c r="AR5" s="24">
        <v>0</v>
      </c>
      <c r="AS5" s="23">
        <v>15</v>
      </c>
      <c r="AT5" s="23">
        <v>14</v>
      </c>
      <c r="AU5" s="24">
        <f t="shared" si="4"/>
        <v>-1</v>
      </c>
      <c r="AV5" s="24">
        <v>0</v>
      </c>
      <c r="AW5" s="5"/>
      <c r="AX5" s="5"/>
      <c r="AY5" s="5"/>
      <c r="AZ5" s="5">
        <v>0</v>
      </c>
      <c r="BA5" s="5"/>
      <c r="BB5" s="5"/>
      <c r="BC5" s="5"/>
      <c r="BD5" s="5">
        <v>0</v>
      </c>
      <c r="BE5" s="10">
        <v>55.55</v>
      </c>
      <c r="BF5" s="28">
        <v>53.12</v>
      </c>
      <c r="BG5" s="10">
        <f t="shared" si="5"/>
        <v>1.0457454819277108</v>
      </c>
      <c r="BH5" s="11">
        <v>43.68</v>
      </c>
      <c r="BI5" s="28">
        <v>40.869999999999997</v>
      </c>
      <c r="BJ5" s="10">
        <f t="shared" si="6"/>
        <v>1.068754587717152</v>
      </c>
      <c r="BK5" s="12">
        <v>4.7699999999999996</v>
      </c>
      <c r="BL5" s="28">
        <v>4.6900000000000004</v>
      </c>
      <c r="BM5" s="10">
        <f t="shared" si="7"/>
        <v>1.017057569296375</v>
      </c>
      <c r="BN5" s="11">
        <v>4.24</v>
      </c>
      <c r="BO5" s="11">
        <v>4.6900000000000004</v>
      </c>
      <c r="BP5" s="13">
        <f t="shared" si="8"/>
        <v>0.90405117270788915</v>
      </c>
      <c r="BQ5" s="12">
        <v>9.4499999999999993</v>
      </c>
      <c r="BR5" s="28">
        <v>8.24</v>
      </c>
      <c r="BS5" s="10">
        <f t="shared" si="9"/>
        <v>1.2099999999999991</v>
      </c>
      <c r="BT5" s="11">
        <v>9.11</v>
      </c>
      <c r="BU5" s="28">
        <v>8.11</v>
      </c>
      <c r="BV5" s="10">
        <f t="shared" si="10"/>
        <v>1</v>
      </c>
      <c r="BW5" s="5">
        <v>205</v>
      </c>
      <c r="BX5" s="5">
        <v>195</v>
      </c>
      <c r="BY5" s="5">
        <v>168</v>
      </c>
      <c r="BZ5" s="5">
        <v>175</v>
      </c>
      <c r="CA5" s="5">
        <v>170</v>
      </c>
      <c r="CB5" s="5">
        <v>172</v>
      </c>
      <c r="CC5" s="5">
        <v>178</v>
      </c>
      <c r="CD5" s="5">
        <v>178</v>
      </c>
      <c r="CE5" s="5">
        <v>185</v>
      </c>
      <c r="CF5" s="5">
        <v>156</v>
      </c>
      <c r="CG5" s="5">
        <v>150</v>
      </c>
      <c r="CH5" s="5"/>
      <c r="CI5" s="5">
        <v>160</v>
      </c>
      <c r="CJ5" s="5"/>
      <c r="CK5" s="5">
        <v>176</v>
      </c>
      <c r="CL5" s="5">
        <v>161</v>
      </c>
      <c r="CM5" s="5">
        <v>133</v>
      </c>
      <c r="CN5" s="5">
        <v>153</v>
      </c>
      <c r="CO5" s="5">
        <v>134</v>
      </c>
      <c r="CP5" s="5">
        <v>166</v>
      </c>
      <c r="CQ5" s="5">
        <v>134</v>
      </c>
      <c r="CR5" s="5">
        <v>145</v>
      </c>
      <c r="CS5" s="5">
        <v>130</v>
      </c>
      <c r="CT5" s="5">
        <v>126</v>
      </c>
      <c r="CU5" s="5">
        <v>128</v>
      </c>
      <c r="CV5" s="5">
        <v>110</v>
      </c>
      <c r="CW5" s="5">
        <v>161</v>
      </c>
      <c r="CX5" s="5">
        <v>167</v>
      </c>
      <c r="CY5" s="5">
        <v>165</v>
      </c>
      <c r="CZ5" s="5">
        <v>171</v>
      </c>
      <c r="DA5" s="5">
        <v>147</v>
      </c>
      <c r="DB5" s="5">
        <v>172</v>
      </c>
      <c r="DC5" s="5">
        <v>158</v>
      </c>
      <c r="DD5" s="5"/>
      <c r="DE5" s="5">
        <v>154</v>
      </c>
      <c r="DF5" s="5">
        <v>148</v>
      </c>
      <c r="DG5" s="5">
        <v>162</v>
      </c>
      <c r="DH5" s="5">
        <v>162</v>
      </c>
      <c r="DI5" s="5">
        <v>174</v>
      </c>
      <c r="DJ5" s="5"/>
      <c r="DK5" s="5"/>
      <c r="DL5" s="5">
        <v>126</v>
      </c>
      <c r="DM5" s="5">
        <v>115</v>
      </c>
      <c r="DN5" s="5">
        <v>105</v>
      </c>
      <c r="DO5" s="5">
        <v>95</v>
      </c>
      <c r="DP5" s="5">
        <v>95</v>
      </c>
      <c r="DQ5" s="5">
        <v>100</v>
      </c>
      <c r="DR5" s="5">
        <v>116</v>
      </c>
      <c r="DS5" s="5">
        <v>116</v>
      </c>
      <c r="DT5" s="5">
        <v>95</v>
      </c>
      <c r="DU5" s="5">
        <v>92</v>
      </c>
      <c r="DV5" s="5">
        <v>99</v>
      </c>
      <c r="DW5" s="5"/>
      <c r="DX5" s="5">
        <v>100</v>
      </c>
      <c r="DY5" s="5"/>
      <c r="DZ5" s="5">
        <v>84</v>
      </c>
      <c r="EA5" s="5">
        <v>113</v>
      </c>
      <c r="EB5" s="5">
        <v>90</v>
      </c>
      <c r="EC5" s="5">
        <v>90</v>
      </c>
      <c r="ED5" s="5">
        <v>99</v>
      </c>
      <c r="EE5" s="5">
        <v>80</v>
      </c>
      <c r="EF5" s="5">
        <v>98</v>
      </c>
      <c r="EG5" s="5">
        <v>85</v>
      </c>
      <c r="EH5" s="5">
        <v>90</v>
      </c>
      <c r="EI5" s="5">
        <v>80</v>
      </c>
      <c r="EJ5" s="5">
        <v>79</v>
      </c>
      <c r="EK5" s="5">
        <v>94</v>
      </c>
      <c r="EL5" s="5">
        <v>92</v>
      </c>
      <c r="EM5" s="5">
        <v>93</v>
      </c>
      <c r="EN5" s="5">
        <v>97</v>
      </c>
      <c r="EO5" s="5">
        <v>90</v>
      </c>
      <c r="EP5" s="5">
        <v>98</v>
      </c>
      <c r="EQ5" s="5">
        <v>77</v>
      </c>
      <c r="ER5" s="5">
        <v>98</v>
      </c>
      <c r="ES5" s="5"/>
      <c r="ET5" s="5">
        <v>92</v>
      </c>
      <c r="EU5" s="5">
        <v>106</v>
      </c>
      <c r="EV5" s="5">
        <v>82</v>
      </c>
      <c r="EW5" s="5">
        <v>93</v>
      </c>
      <c r="EX5" s="5">
        <v>102</v>
      </c>
      <c r="EY5" s="5"/>
      <c r="EZ5" s="5"/>
      <c r="FA5" s="22">
        <v>152.333333333333</v>
      </c>
      <c r="FB5" s="22">
        <v>141.666666666667</v>
      </c>
      <c r="FC5" s="22">
        <v>126</v>
      </c>
      <c r="FD5" s="22">
        <v>121.666666666667</v>
      </c>
      <c r="FE5" s="22">
        <v>120</v>
      </c>
      <c r="FF5" s="22">
        <v>124</v>
      </c>
      <c r="FG5" s="22">
        <v>136.666666666667</v>
      </c>
      <c r="FH5" s="22">
        <v>136.666666666667</v>
      </c>
      <c r="FI5" s="22">
        <v>125</v>
      </c>
      <c r="FJ5" s="22">
        <v>113.333333333333</v>
      </c>
      <c r="FK5" s="22">
        <v>116</v>
      </c>
      <c r="FL5" s="22"/>
      <c r="FM5" s="22">
        <v>120</v>
      </c>
      <c r="FN5" s="22"/>
      <c r="FO5" s="22">
        <v>114.666666666667</v>
      </c>
      <c r="FP5" s="22">
        <v>129</v>
      </c>
      <c r="FQ5" s="22">
        <v>104.333333333333</v>
      </c>
      <c r="FR5" s="22">
        <v>111</v>
      </c>
      <c r="FS5" s="22">
        <v>110.666666666667</v>
      </c>
      <c r="FT5" s="22">
        <v>108.666666666667</v>
      </c>
      <c r="FU5" s="22">
        <v>110</v>
      </c>
      <c r="FV5" s="22">
        <v>105</v>
      </c>
      <c r="FW5" s="22">
        <v>103.333333333333</v>
      </c>
      <c r="FX5" s="22">
        <v>95.3333333333333</v>
      </c>
      <c r="FY5" s="22">
        <v>95.3333333333333</v>
      </c>
      <c r="FZ5" s="22">
        <v>99.3333333333333</v>
      </c>
      <c r="GA5" s="22">
        <v>115</v>
      </c>
      <c r="GB5" s="22">
        <v>117.666666666667</v>
      </c>
      <c r="GC5" s="22">
        <v>119.666666666667</v>
      </c>
      <c r="GD5" s="22">
        <v>117</v>
      </c>
      <c r="GE5" s="22">
        <v>114.333333333333</v>
      </c>
      <c r="GF5" s="22">
        <v>108.666666666667</v>
      </c>
      <c r="GG5" s="22">
        <v>118</v>
      </c>
      <c r="GH5" s="22"/>
      <c r="GI5" s="22">
        <v>112.666666666667</v>
      </c>
      <c r="GJ5" s="22">
        <v>120</v>
      </c>
      <c r="GK5" s="22">
        <v>108.666666666667</v>
      </c>
      <c r="GL5" s="22">
        <v>116</v>
      </c>
      <c r="GM5" s="22">
        <v>126</v>
      </c>
      <c r="GN5" s="22"/>
      <c r="GO5" s="22"/>
      <c r="GP5" s="23">
        <v>85</v>
      </c>
      <c r="GQ5" s="18"/>
      <c r="GR5" s="23">
        <v>82</v>
      </c>
      <c r="GS5" s="23">
        <v>72</v>
      </c>
      <c r="GT5" s="23">
        <v>68</v>
      </c>
      <c r="GU5" s="23">
        <v>68</v>
      </c>
      <c r="GV5" s="26">
        <v>70</v>
      </c>
      <c r="GW5" s="23"/>
      <c r="GX5" s="27">
        <v>72</v>
      </c>
      <c r="GY5" s="23">
        <v>79</v>
      </c>
      <c r="GZ5" s="23">
        <v>70</v>
      </c>
      <c r="HA5" s="23">
        <v>66</v>
      </c>
      <c r="HC5" s="23">
        <v>75</v>
      </c>
      <c r="HE5" s="23">
        <v>72</v>
      </c>
      <c r="HF5" s="23">
        <v>68</v>
      </c>
      <c r="HG5" s="23">
        <v>62</v>
      </c>
      <c r="HH5" s="23">
        <v>88</v>
      </c>
      <c r="HI5" s="23">
        <v>65</v>
      </c>
      <c r="HJ5" s="23">
        <v>74</v>
      </c>
      <c r="HK5" s="23">
        <v>67</v>
      </c>
      <c r="HL5" s="23">
        <v>73</v>
      </c>
      <c r="HM5" s="23">
        <v>61</v>
      </c>
      <c r="HN5" s="23">
        <v>79</v>
      </c>
      <c r="HO5" s="23">
        <v>64</v>
      </c>
      <c r="HP5" s="23">
        <v>64</v>
      </c>
      <c r="HQ5" s="23">
        <v>75</v>
      </c>
      <c r="HR5" s="23">
        <v>81</v>
      </c>
      <c r="HS5" s="23">
        <v>79</v>
      </c>
      <c r="HT5" s="23">
        <v>71</v>
      </c>
      <c r="HU5" s="23">
        <v>74</v>
      </c>
      <c r="HV5" s="23">
        <v>74</v>
      </c>
      <c r="HW5" s="23">
        <v>82</v>
      </c>
      <c r="HX5" s="23"/>
      <c r="HY5" s="23">
        <v>77</v>
      </c>
      <c r="HZ5" s="23">
        <v>82</v>
      </c>
      <c r="IA5" s="23">
        <v>77</v>
      </c>
      <c r="IB5" s="23">
        <v>91</v>
      </c>
      <c r="IC5" s="23">
        <v>79</v>
      </c>
      <c r="ID5" s="24"/>
      <c r="IE5" s="23"/>
    </row>
    <row r="6" spans="1:239" ht="12.75" customHeight="1" x14ac:dyDescent="0.25">
      <c r="A6" s="2">
        <v>5</v>
      </c>
      <c r="B6" s="17">
        <v>5</v>
      </c>
      <c r="C6" s="18" t="s">
        <v>238</v>
      </c>
      <c r="D6" s="19">
        <v>10.74</v>
      </c>
      <c r="E6" s="20">
        <v>0</v>
      </c>
      <c r="F6" s="5">
        <v>1</v>
      </c>
      <c r="G6" s="6">
        <v>8</v>
      </c>
      <c r="H6" s="6">
        <v>1</v>
      </c>
      <c r="I6" s="5" t="s">
        <v>238</v>
      </c>
      <c r="J6" s="5"/>
      <c r="K6" s="5">
        <v>0</v>
      </c>
      <c r="L6" s="21">
        <v>84</v>
      </c>
      <c r="M6" s="8">
        <v>5.25</v>
      </c>
      <c r="N6" s="8">
        <v>6.92</v>
      </c>
      <c r="O6" s="8">
        <f t="shared" si="0"/>
        <v>1.67</v>
      </c>
      <c r="P6" s="8">
        <v>27.07</v>
      </c>
      <c r="Q6" s="6">
        <v>1</v>
      </c>
      <c r="R6" s="6">
        <v>0</v>
      </c>
      <c r="S6" s="6">
        <v>0</v>
      </c>
      <c r="T6" s="6">
        <v>1</v>
      </c>
      <c r="U6" s="6">
        <v>0</v>
      </c>
      <c r="V6" s="6">
        <v>0</v>
      </c>
      <c r="W6" s="5">
        <v>165.5</v>
      </c>
      <c r="X6" s="5">
        <v>87</v>
      </c>
      <c r="Y6" s="22">
        <f t="shared" si="1"/>
        <v>113.16666666666666</v>
      </c>
      <c r="Z6" s="5">
        <v>58</v>
      </c>
      <c r="AA6" s="5">
        <v>15</v>
      </c>
      <c r="AB6" s="5">
        <v>15</v>
      </c>
      <c r="AC6" s="5">
        <v>1</v>
      </c>
      <c r="AD6" s="5">
        <v>0</v>
      </c>
      <c r="AE6" s="5">
        <v>0</v>
      </c>
      <c r="AF6" s="5"/>
      <c r="AG6" s="5">
        <v>0</v>
      </c>
      <c r="AH6" s="5">
        <v>0</v>
      </c>
      <c r="AI6" s="5">
        <v>0</v>
      </c>
      <c r="AJ6" s="5">
        <v>0</v>
      </c>
      <c r="AK6" s="5">
        <v>0</v>
      </c>
      <c r="AL6" s="5">
        <v>0</v>
      </c>
      <c r="AM6" s="23">
        <v>15</v>
      </c>
      <c r="AN6" s="23">
        <f t="shared" si="2"/>
        <v>0</v>
      </c>
      <c r="AO6" s="23">
        <v>0</v>
      </c>
      <c r="AP6" s="23">
        <v>14</v>
      </c>
      <c r="AQ6" s="24">
        <f t="shared" si="3"/>
        <v>-1</v>
      </c>
      <c r="AR6" s="24">
        <v>0</v>
      </c>
      <c r="AS6" s="23">
        <v>15</v>
      </c>
      <c r="AT6" s="23">
        <v>7</v>
      </c>
      <c r="AU6" s="24">
        <f t="shared" si="4"/>
        <v>-8</v>
      </c>
      <c r="AV6" s="24">
        <v>0</v>
      </c>
      <c r="AW6" s="5">
        <v>2</v>
      </c>
      <c r="AX6" s="5">
        <v>1</v>
      </c>
      <c r="AY6" s="5">
        <v>100</v>
      </c>
      <c r="AZ6" s="5">
        <v>0</v>
      </c>
      <c r="BA6" s="5">
        <v>1</v>
      </c>
      <c r="BB6" s="5">
        <v>0</v>
      </c>
      <c r="BC6" s="5">
        <v>100</v>
      </c>
      <c r="BD6" s="5">
        <v>0</v>
      </c>
      <c r="BE6" s="10">
        <v>39.54</v>
      </c>
      <c r="BF6" s="28">
        <v>48.15</v>
      </c>
      <c r="BG6" s="10">
        <f t="shared" si="5"/>
        <v>0.82118380062305296</v>
      </c>
      <c r="BH6" s="11">
        <v>44.62</v>
      </c>
      <c r="BI6" s="28">
        <v>46.11</v>
      </c>
      <c r="BJ6" s="10">
        <f t="shared" si="6"/>
        <v>0.96768596833658638</v>
      </c>
      <c r="BK6" s="12">
        <v>3.7</v>
      </c>
      <c r="BL6" s="28">
        <v>4.41</v>
      </c>
      <c r="BM6" s="10">
        <f t="shared" si="7"/>
        <v>0.83900226757369611</v>
      </c>
      <c r="BN6" s="11">
        <v>3.97</v>
      </c>
      <c r="BO6" s="11">
        <v>4.1100000000000003</v>
      </c>
      <c r="BP6" s="13">
        <f t="shared" si="8"/>
        <v>0.96593673965936733</v>
      </c>
      <c r="BQ6" s="12">
        <v>4.72</v>
      </c>
      <c r="BR6" s="28">
        <v>2.73</v>
      </c>
      <c r="BS6" s="10">
        <f t="shared" si="9"/>
        <v>1.9899999999999998</v>
      </c>
      <c r="BT6" s="11">
        <v>3.95</v>
      </c>
      <c r="BU6" s="28">
        <v>3.44</v>
      </c>
      <c r="BV6" s="10">
        <f t="shared" si="10"/>
        <v>0.51000000000000023</v>
      </c>
      <c r="BW6" s="5">
        <v>165.5</v>
      </c>
      <c r="BX6" s="5">
        <v>150</v>
      </c>
      <c r="BY6" s="5">
        <v>132</v>
      </c>
      <c r="BZ6" s="5">
        <v>145</v>
      </c>
      <c r="CA6" s="5">
        <v>141</v>
      </c>
      <c r="CB6" s="5">
        <v>149</v>
      </c>
      <c r="CC6" s="5">
        <v>149</v>
      </c>
      <c r="CD6" s="5">
        <v>125</v>
      </c>
      <c r="CE6" s="5">
        <v>142</v>
      </c>
      <c r="CF6" s="5">
        <v>129</v>
      </c>
      <c r="CG6" s="5">
        <v>130</v>
      </c>
      <c r="CH6" s="5">
        <v>133</v>
      </c>
      <c r="CI6" s="5">
        <v>136</v>
      </c>
      <c r="CJ6" s="5">
        <v>129</v>
      </c>
      <c r="CK6" s="5">
        <v>144</v>
      </c>
      <c r="CL6" s="5">
        <v>139</v>
      </c>
      <c r="CM6" s="5"/>
      <c r="CN6" s="5">
        <v>125</v>
      </c>
      <c r="CO6" s="5"/>
      <c r="CP6" s="5">
        <v>124</v>
      </c>
      <c r="CQ6" s="5"/>
      <c r="CR6" s="5">
        <v>135</v>
      </c>
      <c r="CS6" s="5"/>
      <c r="CT6" s="5">
        <v>148</v>
      </c>
      <c r="CU6" s="5"/>
      <c r="CV6" s="5">
        <v>141</v>
      </c>
      <c r="CW6" s="5"/>
      <c r="CX6" s="5"/>
      <c r="CY6" s="5"/>
      <c r="CZ6" s="5">
        <v>110</v>
      </c>
      <c r="DA6" s="5">
        <v>110</v>
      </c>
      <c r="DB6" s="5"/>
      <c r="DC6" s="5">
        <v>120</v>
      </c>
      <c r="DD6" s="5"/>
      <c r="DE6" s="5">
        <v>138</v>
      </c>
      <c r="DF6" s="5">
        <v>125</v>
      </c>
      <c r="DG6" s="5">
        <v>120</v>
      </c>
      <c r="DH6" s="5">
        <v>105</v>
      </c>
      <c r="DI6" s="5"/>
      <c r="DJ6" s="5">
        <v>122</v>
      </c>
      <c r="DK6" s="5">
        <v>131</v>
      </c>
      <c r="DL6" s="5">
        <v>87</v>
      </c>
      <c r="DM6" s="5">
        <v>71</v>
      </c>
      <c r="DN6" s="5">
        <v>74</v>
      </c>
      <c r="DO6" s="5">
        <v>68</v>
      </c>
      <c r="DP6" s="5">
        <v>73</v>
      </c>
      <c r="DQ6" s="5">
        <v>76</v>
      </c>
      <c r="DR6" s="5">
        <v>76</v>
      </c>
      <c r="DS6" s="5">
        <v>69</v>
      </c>
      <c r="DT6" s="5">
        <v>75</v>
      </c>
      <c r="DU6" s="5">
        <v>68</v>
      </c>
      <c r="DV6" s="5">
        <v>60</v>
      </c>
      <c r="DW6" s="5">
        <v>78</v>
      </c>
      <c r="DX6" s="5">
        <v>72</v>
      </c>
      <c r="DY6" s="5">
        <v>69</v>
      </c>
      <c r="DZ6" s="5">
        <v>62</v>
      </c>
      <c r="EA6" s="5">
        <v>76</v>
      </c>
      <c r="EB6" s="5"/>
      <c r="EC6" s="5">
        <v>72</v>
      </c>
      <c r="ED6" s="5"/>
      <c r="EE6" s="5">
        <v>61</v>
      </c>
      <c r="EF6" s="5"/>
      <c r="EG6" s="5">
        <v>65</v>
      </c>
      <c r="EH6" s="5"/>
      <c r="EI6" s="5">
        <v>100</v>
      </c>
      <c r="EJ6" s="5"/>
      <c r="EK6" s="5">
        <v>61</v>
      </c>
      <c r="EL6" s="5"/>
      <c r="EM6" s="5"/>
      <c r="EN6" s="5"/>
      <c r="EO6" s="5">
        <v>43</v>
      </c>
      <c r="EP6" s="5">
        <v>65</v>
      </c>
      <c r="EQ6" s="5"/>
      <c r="ER6" s="5">
        <v>65</v>
      </c>
      <c r="ES6" s="5"/>
      <c r="ET6" s="5">
        <v>72</v>
      </c>
      <c r="EU6" s="5">
        <v>58</v>
      </c>
      <c r="EV6" s="5">
        <v>64</v>
      </c>
      <c r="EW6" s="5">
        <v>65</v>
      </c>
      <c r="EX6" s="5"/>
      <c r="EY6" s="5">
        <v>67</v>
      </c>
      <c r="EZ6" s="5">
        <v>79</v>
      </c>
      <c r="FA6" s="22">
        <v>113.166666666667</v>
      </c>
      <c r="FB6" s="22">
        <v>97.3333333333333</v>
      </c>
      <c r="FC6" s="22">
        <v>93.3333333333333</v>
      </c>
      <c r="FD6" s="22">
        <v>93.6666666666667</v>
      </c>
      <c r="FE6" s="22">
        <v>95.6666666666667</v>
      </c>
      <c r="FF6" s="22">
        <v>100.333333333333</v>
      </c>
      <c r="FG6" s="22">
        <v>100.333333333333</v>
      </c>
      <c r="FH6" s="22">
        <v>87.6666666666667</v>
      </c>
      <c r="FI6" s="22">
        <v>97.3333333333333</v>
      </c>
      <c r="FJ6" s="22">
        <v>88.3333333333333</v>
      </c>
      <c r="FK6" s="22">
        <v>83.3333333333333</v>
      </c>
      <c r="FL6" s="22">
        <v>96.3333333333333</v>
      </c>
      <c r="FM6" s="22">
        <v>93.3333333333333</v>
      </c>
      <c r="FN6" s="22">
        <v>89</v>
      </c>
      <c r="FO6" s="22">
        <v>89.3333333333333</v>
      </c>
      <c r="FP6" s="22">
        <v>97</v>
      </c>
      <c r="FQ6" s="22"/>
      <c r="FR6" s="22">
        <v>89.6666666666667</v>
      </c>
      <c r="FS6" s="22"/>
      <c r="FT6" s="22">
        <v>82</v>
      </c>
      <c r="FU6" s="22"/>
      <c r="FV6" s="22">
        <v>88.3333333333333</v>
      </c>
      <c r="FW6" s="22"/>
      <c r="FX6" s="22">
        <v>116</v>
      </c>
      <c r="FY6" s="22"/>
      <c r="FZ6" s="22">
        <v>87.6666666666667</v>
      </c>
      <c r="GA6" s="22"/>
      <c r="GB6" s="22"/>
      <c r="GC6" s="22"/>
      <c r="GD6" s="22">
        <v>65.3333333333333</v>
      </c>
      <c r="GE6" s="22">
        <v>80</v>
      </c>
      <c r="GF6" s="22"/>
      <c r="GG6" s="22">
        <v>83.3333333333333</v>
      </c>
      <c r="GH6" s="22"/>
      <c r="GI6" s="22">
        <v>94</v>
      </c>
      <c r="GJ6" s="22">
        <v>80.3333333333333</v>
      </c>
      <c r="GK6" s="22">
        <v>82.6666666666667</v>
      </c>
      <c r="GL6" s="22">
        <v>78.3333333333333</v>
      </c>
      <c r="GM6" s="22"/>
      <c r="GN6" s="22">
        <v>85.3333333333333</v>
      </c>
      <c r="GO6" s="22">
        <v>96.3333333333333</v>
      </c>
      <c r="GP6" s="23">
        <v>58</v>
      </c>
      <c r="GQ6" s="18"/>
      <c r="GR6" s="23">
        <v>59</v>
      </c>
      <c r="GS6" s="23">
        <v>63</v>
      </c>
      <c r="GT6" s="23">
        <v>56</v>
      </c>
      <c r="GU6" s="23">
        <v>62</v>
      </c>
      <c r="GV6" s="26">
        <v>63</v>
      </c>
      <c r="GW6" s="23"/>
      <c r="GX6" s="27">
        <v>62</v>
      </c>
      <c r="GY6" s="23">
        <v>58</v>
      </c>
      <c r="GZ6" s="23">
        <v>55</v>
      </c>
      <c r="HA6" s="23">
        <v>60</v>
      </c>
      <c r="HB6" s="23">
        <v>59</v>
      </c>
      <c r="HC6" s="23">
        <v>57</v>
      </c>
      <c r="HD6" s="23">
        <v>56</v>
      </c>
      <c r="HE6" s="23">
        <v>52</v>
      </c>
      <c r="HF6" s="23">
        <v>60</v>
      </c>
      <c r="HH6" s="23">
        <v>55</v>
      </c>
      <c r="HJ6" s="23">
        <v>59</v>
      </c>
      <c r="HL6" s="23">
        <v>53</v>
      </c>
      <c r="HN6" s="23">
        <v>58</v>
      </c>
      <c r="HP6" s="23">
        <v>56</v>
      </c>
      <c r="HT6" s="23">
        <v>59</v>
      </c>
      <c r="HU6" s="23">
        <v>55</v>
      </c>
      <c r="HW6" s="23">
        <v>65</v>
      </c>
      <c r="HX6" s="23"/>
      <c r="HY6" s="23">
        <v>55</v>
      </c>
      <c r="HZ6" s="23">
        <v>59</v>
      </c>
      <c r="IA6" s="23">
        <v>62</v>
      </c>
      <c r="IB6" s="23">
        <v>50</v>
      </c>
      <c r="ID6" s="24">
        <v>76</v>
      </c>
      <c r="IE6" s="23">
        <v>72</v>
      </c>
    </row>
    <row r="7" spans="1:239" ht="12.75" customHeight="1" x14ac:dyDescent="0.25">
      <c r="A7" s="2">
        <v>6</v>
      </c>
      <c r="B7" s="17">
        <v>6</v>
      </c>
      <c r="C7" s="18" t="s">
        <v>239</v>
      </c>
      <c r="D7" s="19">
        <v>54.6</v>
      </c>
      <c r="E7" s="20">
        <v>0</v>
      </c>
      <c r="F7" s="5">
        <v>1</v>
      </c>
      <c r="G7" s="6">
        <v>8</v>
      </c>
      <c r="H7" s="6">
        <v>1</v>
      </c>
      <c r="I7" s="5" t="s">
        <v>239</v>
      </c>
      <c r="J7" s="5"/>
      <c r="K7" s="5">
        <v>1</v>
      </c>
      <c r="L7" s="21">
        <v>79</v>
      </c>
      <c r="M7" s="8">
        <v>4</v>
      </c>
      <c r="N7" s="8">
        <v>7.57</v>
      </c>
      <c r="O7" s="8">
        <f t="shared" si="0"/>
        <v>3.5700000000000003</v>
      </c>
      <c r="P7" s="8">
        <v>28.55</v>
      </c>
      <c r="Q7" s="6">
        <v>1</v>
      </c>
      <c r="R7" s="6">
        <v>0</v>
      </c>
      <c r="S7" s="6">
        <v>0</v>
      </c>
      <c r="T7" s="6">
        <v>1</v>
      </c>
      <c r="U7" s="6">
        <v>0</v>
      </c>
      <c r="V7" s="6">
        <v>1</v>
      </c>
      <c r="W7" s="5">
        <v>168</v>
      </c>
      <c r="X7" s="5">
        <v>88</v>
      </c>
      <c r="Y7" s="22">
        <f t="shared" si="1"/>
        <v>114.66666666666666</v>
      </c>
      <c r="Z7" s="5">
        <v>88</v>
      </c>
      <c r="AA7" s="5">
        <v>15</v>
      </c>
      <c r="AB7" s="5">
        <v>10</v>
      </c>
      <c r="AC7" s="5">
        <v>2</v>
      </c>
      <c r="AD7" s="5">
        <v>2</v>
      </c>
      <c r="AE7" s="5">
        <v>1</v>
      </c>
      <c r="AF7" s="5"/>
      <c r="AG7" s="5">
        <v>0</v>
      </c>
      <c r="AH7" s="5">
        <v>0</v>
      </c>
      <c r="AI7" s="5">
        <v>0</v>
      </c>
      <c r="AJ7" s="5">
        <v>0</v>
      </c>
      <c r="AK7" s="5">
        <v>0</v>
      </c>
      <c r="AL7" s="5">
        <v>0</v>
      </c>
      <c r="AM7" s="23">
        <v>13</v>
      </c>
      <c r="AN7" s="23">
        <f t="shared" si="2"/>
        <v>-2</v>
      </c>
      <c r="AO7" s="23">
        <v>1</v>
      </c>
      <c r="AP7" s="23">
        <v>19</v>
      </c>
      <c r="AQ7" s="24">
        <f t="shared" si="3"/>
        <v>9</v>
      </c>
      <c r="AR7" s="24">
        <v>1</v>
      </c>
      <c r="AS7" s="23">
        <v>14</v>
      </c>
      <c r="AT7" s="23">
        <v>19</v>
      </c>
      <c r="AU7" s="24">
        <f t="shared" si="4"/>
        <v>9</v>
      </c>
      <c r="AV7" s="24">
        <v>1</v>
      </c>
      <c r="AW7" s="5">
        <v>25</v>
      </c>
      <c r="AX7" s="5">
        <v>5</v>
      </c>
      <c r="AY7" s="5">
        <v>0</v>
      </c>
      <c r="AZ7" s="5">
        <v>0</v>
      </c>
      <c r="BA7" s="5">
        <v>23</v>
      </c>
      <c r="BB7" s="5">
        <v>5</v>
      </c>
      <c r="BC7" s="5">
        <v>0</v>
      </c>
      <c r="BD7" s="5">
        <v>0</v>
      </c>
      <c r="BE7" s="10">
        <v>23.85</v>
      </c>
      <c r="BF7" s="10">
        <v>34.54</v>
      </c>
      <c r="BG7" s="10">
        <f t="shared" si="5"/>
        <v>0.69050376375217148</v>
      </c>
      <c r="BH7" s="11">
        <v>32.9</v>
      </c>
      <c r="BI7" s="10">
        <v>33.69</v>
      </c>
      <c r="BJ7" s="10">
        <f t="shared" si="6"/>
        <v>0.97655090531314936</v>
      </c>
      <c r="BK7" s="12">
        <v>2.94</v>
      </c>
      <c r="BL7" s="10">
        <v>3.72</v>
      </c>
      <c r="BM7" s="10">
        <f t="shared" si="7"/>
        <v>0.79032258064516125</v>
      </c>
      <c r="BN7" s="11">
        <v>3.44</v>
      </c>
      <c r="BO7" s="11">
        <v>3.54</v>
      </c>
      <c r="BP7" s="13">
        <f t="shared" si="8"/>
        <v>0.97175141242937846</v>
      </c>
      <c r="BQ7" s="12">
        <v>4.8</v>
      </c>
      <c r="BR7" s="10">
        <v>1.77</v>
      </c>
      <c r="BS7" s="10">
        <f t="shared" si="9"/>
        <v>3.03</v>
      </c>
      <c r="BT7" s="11">
        <v>3.12</v>
      </c>
      <c r="BU7" s="10">
        <v>2.21</v>
      </c>
      <c r="BV7" s="10">
        <f t="shared" si="10"/>
        <v>0.91000000000000014</v>
      </c>
      <c r="BW7" s="5">
        <v>168</v>
      </c>
      <c r="BX7" s="5">
        <v>169</v>
      </c>
      <c r="BY7" s="5">
        <v>189</v>
      </c>
      <c r="BZ7" s="5">
        <v>145</v>
      </c>
      <c r="CA7" s="5">
        <v>163</v>
      </c>
      <c r="CB7" s="5"/>
      <c r="CC7" s="5">
        <v>176</v>
      </c>
      <c r="CD7" s="5">
        <v>167</v>
      </c>
      <c r="CE7" s="5">
        <v>146</v>
      </c>
      <c r="CF7" s="5">
        <v>142</v>
      </c>
      <c r="CG7" s="5">
        <v>161</v>
      </c>
      <c r="CH7" s="5">
        <v>171</v>
      </c>
      <c r="CI7" s="5"/>
      <c r="CJ7" s="5"/>
      <c r="CK7" s="5"/>
      <c r="CL7" s="5">
        <v>156</v>
      </c>
      <c r="CM7" s="5"/>
      <c r="CN7" s="5">
        <v>135</v>
      </c>
      <c r="CO7" s="5"/>
      <c r="CP7" s="5">
        <v>127</v>
      </c>
      <c r="CQ7" s="5"/>
      <c r="CR7" s="5">
        <v>134</v>
      </c>
      <c r="CS7" s="5"/>
      <c r="CT7" s="5">
        <v>155</v>
      </c>
      <c r="CU7" s="5"/>
      <c r="CV7" s="5">
        <v>127</v>
      </c>
      <c r="CW7" s="5"/>
      <c r="CX7" s="5">
        <v>145</v>
      </c>
      <c r="CY7" s="5"/>
      <c r="CZ7" s="5">
        <v>133</v>
      </c>
      <c r="DA7" s="5">
        <v>107</v>
      </c>
      <c r="DB7" s="5"/>
      <c r="DC7" s="5">
        <v>132</v>
      </c>
      <c r="DD7" s="5">
        <v>157</v>
      </c>
      <c r="DE7" s="5">
        <v>157</v>
      </c>
      <c r="DF7" s="5">
        <v>175</v>
      </c>
      <c r="DG7" s="5">
        <v>155</v>
      </c>
      <c r="DH7" s="5">
        <v>178</v>
      </c>
      <c r="DI7" s="5">
        <v>165</v>
      </c>
      <c r="DJ7" s="5">
        <v>138</v>
      </c>
      <c r="DK7" s="5">
        <v>106</v>
      </c>
      <c r="DL7" s="5">
        <v>88</v>
      </c>
      <c r="DM7" s="5">
        <v>80</v>
      </c>
      <c r="DN7" s="5">
        <v>87</v>
      </c>
      <c r="DO7" s="5">
        <v>68</v>
      </c>
      <c r="DP7" s="5">
        <v>85</v>
      </c>
      <c r="DQ7" s="5"/>
      <c r="DR7" s="5">
        <v>75</v>
      </c>
      <c r="DS7" s="5">
        <v>88</v>
      </c>
      <c r="DT7" s="5">
        <v>62</v>
      </c>
      <c r="DU7" s="5">
        <v>63</v>
      </c>
      <c r="DV7" s="5">
        <v>66</v>
      </c>
      <c r="DW7" s="5">
        <v>67</v>
      </c>
      <c r="DX7" s="5"/>
      <c r="DY7" s="5"/>
      <c r="DZ7" s="5"/>
      <c r="EA7" s="5">
        <v>81</v>
      </c>
      <c r="EB7" s="5"/>
      <c r="EC7" s="5">
        <v>35</v>
      </c>
      <c r="ED7" s="5"/>
      <c r="EE7" s="5">
        <v>59</v>
      </c>
      <c r="EF7" s="5"/>
      <c r="EG7" s="5">
        <v>55</v>
      </c>
      <c r="EH7" s="5"/>
      <c r="EI7" s="5">
        <v>65</v>
      </c>
      <c r="EJ7" s="5"/>
      <c r="EK7" s="5">
        <v>87</v>
      </c>
      <c r="EL7" s="5"/>
      <c r="EM7" s="5">
        <v>75</v>
      </c>
      <c r="EN7" s="5"/>
      <c r="EO7" s="5">
        <v>60</v>
      </c>
      <c r="EP7" s="5">
        <v>87</v>
      </c>
      <c r="EQ7" s="5"/>
      <c r="ER7" s="5">
        <v>47</v>
      </c>
      <c r="ES7" s="5">
        <v>71</v>
      </c>
      <c r="ET7" s="5">
        <v>71</v>
      </c>
      <c r="EU7" s="5">
        <v>85</v>
      </c>
      <c r="EV7" s="5">
        <v>75</v>
      </c>
      <c r="EW7" s="5">
        <v>107</v>
      </c>
      <c r="EX7" s="5">
        <v>90</v>
      </c>
      <c r="EY7" s="5">
        <v>74</v>
      </c>
      <c r="EZ7" s="5">
        <v>67</v>
      </c>
      <c r="FA7" s="22">
        <v>114.666666666667</v>
      </c>
      <c r="FB7" s="22">
        <v>109.666666666667</v>
      </c>
      <c r="FC7" s="22">
        <v>121</v>
      </c>
      <c r="FD7" s="22">
        <v>93.6666666666667</v>
      </c>
      <c r="FE7" s="22">
        <v>111</v>
      </c>
      <c r="FF7" s="22"/>
      <c r="FG7" s="22">
        <v>108.666666666667</v>
      </c>
      <c r="FH7" s="22">
        <v>114.333333333333</v>
      </c>
      <c r="FI7" s="22">
        <v>90</v>
      </c>
      <c r="FJ7" s="22">
        <v>89.3333333333333</v>
      </c>
      <c r="FK7" s="22">
        <v>97.6666666666667</v>
      </c>
      <c r="FL7" s="22">
        <v>101.666666666667</v>
      </c>
      <c r="FM7" s="22"/>
      <c r="FN7" s="22"/>
      <c r="FO7" s="22"/>
      <c r="FP7" s="22">
        <v>106</v>
      </c>
      <c r="FQ7" s="22"/>
      <c r="FR7" s="22">
        <v>68.3333333333333</v>
      </c>
      <c r="FS7" s="22"/>
      <c r="FT7" s="22">
        <v>81.6666666666667</v>
      </c>
      <c r="FU7" s="22"/>
      <c r="FV7" s="22">
        <v>81.3333333333333</v>
      </c>
      <c r="FW7" s="22"/>
      <c r="FX7" s="22">
        <v>95</v>
      </c>
      <c r="FY7" s="22"/>
      <c r="FZ7" s="22">
        <v>100.333333333333</v>
      </c>
      <c r="GA7" s="22"/>
      <c r="GB7" s="22">
        <v>98.3333333333333</v>
      </c>
      <c r="GC7" s="22"/>
      <c r="GD7" s="22">
        <v>84.3333333333333</v>
      </c>
      <c r="GE7" s="22">
        <v>93.6666666666667</v>
      </c>
      <c r="GF7" s="22"/>
      <c r="GG7" s="22">
        <v>75.3333333333333</v>
      </c>
      <c r="GH7" s="22">
        <v>99.6666666666667</v>
      </c>
      <c r="GI7" s="22">
        <v>99.6666666666667</v>
      </c>
      <c r="GJ7" s="22">
        <v>115</v>
      </c>
      <c r="GK7" s="22">
        <v>101.666666666667</v>
      </c>
      <c r="GL7" s="22">
        <v>130.666666666667</v>
      </c>
      <c r="GM7" s="22">
        <v>115</v>
      </c>
      <c r="GN7" s="22">
        <v>95.3333333333333</v>
      </c>
      <c r="GO7" s="22">
        <v>80</v>
      </c>
      <c r="GP7" s="23">
        <v>88</v>
      </c>
      <c r="GQ7" s="18">
        <v>104</v>
      </c>
      <c r="GR7" s="23">
        <v>97</v>
      </c>
      <c r="GS7" s="23">
        <v>97</v>
      </c>
      <c r="GT7" s="23">
        <v>100</v>
      </c>
      <c r="GU7" s="23">
        <v>94</v>
      </c>
      <c r="GW7" s="23">
        <v>99</v>
      </c>
      <c r="GX7" s="27">
        <v>104</v>
      </c>
      <c r="GY7" s="23">
        <v>95</v>
      </c>
      <c r="GZ7" s="23">
        <v>92</v>
      </c>
      <c r="HA7" s="23">
        <v>102</v>
      </c>
      <c r="HB7" s="23">
        <v>93</v>
      </c>
      <c r="HF7" s="23">
        <v>92</v>
      </c>
      <c r="HH7" s="23">
        <v>80</v>
      </c>
      <c r="HJ7" s="23">
        <v>92</v>
      </c>
      <c r="HL7" s="23">
        <v>83</v>
      </c>
      <c r="HN7" s="23">
        <v>83</v>
      </c>
      <c r="HP7" s="23">
        <v>92</v>
      </c>
      <c r="HR7" s="23">
        <v>85</v>
      </c>
      <c r="HT7" s="23">
        <v>91</v>
      </c>
      <c r="HU7" s="23">
        <v>89</v>
      </c>
      <c r="HX7">
        <v>92</v>
      </c>
      <c r="HZ7" s="29">
        <v>100</v>
      </c>
      <c r="IA7" s="29">
        <v>78</v>
      </c>
      <c r="IB7" s="29">
        <v>94</v>
      </c>
      <c r="ID7" s="23">
        <v>68</v>
      </c>
      <c r="IE7" s="23">
        <v>97</v>
      </c>
    </row>
    <row r="8" spans="1:239" ht="12.75" customHeight="1" x14ac:dyDescent="0.25">
      <c r="A8" s="2">
        <v>7</v>
      </c>
      <c r="B8" s="17">
        <v>7</v>
      </c>
      <c r="C8" s="18" t="s">
        <v>240</v>
      </c>
      <c r="D8" s="19">
        <v>142.58000000000001</v>
      </c>
      <c r="E8" s="20">
        <v>0</v>
      </c>
      <c r="F8" s="5">
        <v>0</v>
      </c>
      <c r="G8" s="6">
        <v>5</v>
      </c>
      <c r="H8" s="6">
        <v>1</v>
      </c>
      <c r="I8" s="5" t="s">
        <v>240</v>
      </c>
      <c r="J8" s="5"/>
      <c r="K8" s="5">
        <v>1</v>
      </c>
      <c r="L8" s="21">
        <v>82</v>
      </c>
      <c r="M8" s="8">
        <v>2.75</v>
      </c>
      <c r="N8" s="8">
        <v>4.8499999999999996</v>
      </c>
      <c r="O8" s="8">
        <f t="shared" si="0"/>
        <v>2.0999999999999996</v>
      </c>
      <c r="P8" s="8"/>
      <c r="Q8" s="6">
        <v>0</v>
      </c>
      <c r="R8" s="6">
        <v>0</v>
      </c>
      <c r="S8" s="6">
        <v>1</v>
      </c>
      <c r="T8" s="6">
        <v>1</v>
      </c>
      <c r="U8" s="6">
        <v>0</v>
      </c>
      <c r="V8" s="6">
        <v>0</v>
      </c>
      <c r="W8" s="5">
        <v>190</v>
      </c>
      <c r="X8" s="5">
        <v>85</v>
      </c>
      <c r="Y8" s="22">
        <f t="shared" si="1"/>
        <v>120</v>
      </c>
      <c r="Z8" s="5">
        <v>75</v>
      </c>
      <c r="AA8" s="5">
        <v>4</v>
      </c>
      <c r="AB8" s="5">
        <v>35</v>
      </c>
      <c r="AC8" s="5">
        <v>1</v>
      </c>
      <c r="AD8" s="5">
        <v>2</v>
      </c>
      <c r="AE8" s="5">
        <v>1</v>
      </c>
      <c r="AF8" s="5"/>
      <c r="AG8" s="5">
        <v>1</v>
      </c>
      <c r="AH8" s="5">
        <v>20</v>
      </c>
      <c r="AI8" s="5">
        <v>0</v>
      </c>
      <c r="AJ8" s="5">
        <v>0</v>
      </c>
      <c r="AK8" s="5">
        <v>0</v>
      </c>
      <c r="AL8" s="5">
        <v>0</v>
      </c>
      <c r="AM8" s="23">
        <v>4</v>
      </c>
      <c r="AN8" s="23">
        <f t="shared" si="2"/>
        <v>0</v>
      </c>
      <c r="AO8" s="23">
        <v>0</v>
      </c>
      <c r="AP8" s="23"/>
      <c r="AQ8" s="24"/>
      <c r="AR8" s="24"/>
      <c r="AS8" s="23"/>
      <c r="AT8" s="23">
        <v>42</v>
      </c>
      <c r="AU8" s="24">
        <f t="shared" si="4"/>
        <v>7</v>
      </c>
      <c r="AV8" s="24"/>
      <c r="AW8" s="5">
        <v>42</v>
      </c>
      <c r="AX8" s="5">
        <v>6</v>
      </c>
      <c r="AY8" s="5">
        <v>0</v>
      </c>
      <c r="AZ8" s="5">
        <v>1</v>
      </c>
      <c r="BA8" s="5">
        <v>42</v>
      </c>
      <c r="BB8" s="5">
        <v>6</v>
      </c>
      <c r="BC8" s="5">
        <v>0</v>
      </c>
      <c r="BD8" s="5">
        <v>1</v>
      </c>
      <c r="BE8" s="10">
        <v>35.770000000000003</v>
      </c>
      <c r="BF8" s="10">
        <v>47.83</v>
      </c>
      <c r="BG8" s="10">
        <f t="shared" si="5"/>
        <v>0.74785699351871215</v>
      </c>
      <c r="BH8" s="11">
        <v>44.96</v>
      </c>
      <c r="BI8" s="10">
        <v>52.93</v>
      </c>
      <c r="BJ8" s="10">
        <f t="shared" si="6"/>
        <v>0.84942376723975066</v>
      </c>
      <c r="BK8" s="12">
        <v>3.18</v>
      </c>
      <c r="BL8" s="10">
        <v>4.12</v>
      </c>
      <c r="BM8" s="10">
        <f t="shared" si="7"/>
        <v>0.77184466019417475</v>
      </c>
      <c r="BN8" s="11">
        <v>3.77</v>
      </c>
      <c r="BO8" s="11">
        <v>4.47</v>
      </c>
      <c r="BP8" s="13">
        <f t="shared" si="8"/>
        <v>0.84340044742729314</v>
      </c>
      <c r="BQ8" s="12">
        <v>7.04</v>
      </c>
      <c r="BR8" s="10">
        <v>5.21</v>
      </c>
      <c r="BS8" s="10">
        <f t="shared" si="9"/>
        <v>1.83</v>
      </c>
      <c r="BT8" s="11">
        <v>6.58</v>
      </c>
      <c r="BU8" s="10">
        <v>5.05</v>
      </c>
      <c r="BV8" s="10">
        <f t="shared" si="10"/>
        <v>1.5300000000000002</v>
      </c>
      <c r="BW8" s="5">
        <v>190</v>
      </c>
      <c r="BX8" s="5">
        <v>177</v>
      </c>
      <c r="BY8" s="5">
        <v>164</v>
      </c>
      <c r="BZ8" s="5">
        <v>147</v>
      </c>
      <c r="CA8" s="5">
        <v>147</v>
      </c>
      <c r="CB8" s="5">
        <v>144</v>
      </c>
      <c r="CC8" s="5">
        <v>142</v>
      </c>
      <c r="CD8" s="5">
        <v>148</v>
      </c>
      <c r="CE8" s="5">
        <v>138</v>
      </c>
      <c r="CF8" s="5"/>
      <c r="CG8" s="5"/>
      <c r="CH8" s="5">
        <v>152</v>
      </c>
      <c r="CI8" s="5"/>
      <c r="CJ8" s="5"/>
      <c r="CK8" s="5"/>
      <c r="CL8" s="5">
        <v>136</v>
      </c>
      <c r="CM8" s="5">
        <v>132</v>
      </c>
      <c r="CN8" s="5">
        <v>133</v>
      </c>
      <c r="CO8" s="5">
        <v>134</v>
      </c>
      <c r="CP8" s="5">
        <v>131</v>
      </c>
      <c r="CQ8" s="5">
        <v>136</v>
      </c>
      <c r="CR8" s="5">
        <v>118</v>
      </c>
      <c r="CS8" s="5">
        <v>134</v>
      </c>
      <c r="CT8" s="5">
        <v>131</v>
      </c>
      <c r="CU8" s="5">
        <v>130</v>
      </c>
      <c r="CV8" s="5"/>
      <c r="CW8" s="5">
        <v>133</v>
      </c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>
        <v>85</v>
      </c>
      <c r="DM8" s="5">
        <v>69</v>
      </c>
      <c r="DN8" s="5">
        <v>73</v>
      </c>
      <c r="DO8" s="5">
        <v>81</v>
      </c>
      <c r="DP8" s="5">
        <v>59</v>
      </c>
      <c r="DQ8" s="5">
        <v>74</v>
      </c>
      <c r="DR8" s="5">
        <v>68</v>
      </c>
      <c r="DS8" s="5">
        <v>59</v>
      </c>
      <c r="DT8" s="5">
        <v>64</v>
      </c>
      <c r="DU8" s="5"/>
      <c r="DV8" s="5"/>
      <c r="DW8" s="5">
        <v>60</v>
      </c>
      <c r="DX8" s="5"/>
      <c r="DY8" s="5"/>
      <c r="DZ8" s="5"/>
      <c r="EA8" s="5">
        <v>58</v>
      </c>
      <c r="EB8" s="5">
        <v>59</v>
      </c>
      <c r="EC8" s="5">
        <v>64</v>
      </c>
      <c r="ED8" s="5">
        <v>65</v>
      </c>
      <c r="EE8" s="5">
        <v>54</v>
      </c>
      <c r="EF8" s="5">
        <v>68</v>
      </c>
      <c r="EG8" s="5">
        <v>47</v>
      </c>
      <c r="EH8" s="5">
        <v>60</v>
      </c>
      <c r="EI8" s="5">
        <v>57</v>
      </c>
      <c r="EJ8" s="5">
        <v>56</v>
      </c>
      <c r="EK8" s="5"/>
      <c r="EL8" s="5">
        <v>63</v>
      </c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22">
        <v>120</v>
      </c>
      <c r="FB8" s="22">
        <v>105</v>
      </c>
      <c r="FC8" s="22">
        <v>103.333333333333</v>
      </c>
      <c r="FD8" s="22">
        <v>103</v>
      </c>
      <c r="FE8" s="22">
        <v>88.3333333333333</v>
      </c>
      <c r="FF8" s="22">
        <v>97.3333333333333</v>
      </c>
      <c r="FG8" s="22">
        <v>92.6666666666667</v>
      </c>
      <c r="FH8" s="22">
        <v>88.6666666666667</v>
      </c>
      <c r="FI8" s="22">
        <v>88.6666666666667</v>
      </c>
      <c r="FJ8" s="22"/>
      <c r="FK8" s="22"/>
      <c r="FL8" s="22">
        <v>90.6666666666667</v>
      </c>
      <c r="FM8" s="22"/>
      <c r="FN8" s="22"/>
      <c r="FO8" s="22"/>
      <c r="FP8" s="22">
        <v>84</v>
      </c>
      <c r="FQ8" s="22">
        <v>83.3333333333333</v>
      </c>
      <c r="FR8" s="22">
        <v>87</v>
      </c>
      <c r="FS8" s="22">
        <v>88</v>
      </c>
      <c r="FT8" s="22">
        <v>79.6666666666667</v>
      </c>
      <c r="FU8" s="22">
        <v>90.6666666666667</v>
      </c>
      <c r="FV8" s="22">
        <v>70.6666666666667</v>
      </c>
      <c r="FW8" s="22">
        <v>84.6666666666667</v>
      </c>
      <c r="FX8" s="22">
        <v>81.6666666666667</v>
      </c>
      <c r="FY8" s="22">
        <v>80.6666666666667</v>
      </c>
      <c r="FZ8" s="22"/>
      <c r="GA8" s="22">
        <v>86.3333333333333</v>
      </c>
      <c r="GB8" s="22"/>
      <c r="GC8" s="22"/>
      <c r="GD8" s="22"/>
      <c r="GE8" s="22"/>
      <c r="GF8" s="22"/>
      <c r="GG8" s="22"/>
      <c r="GH8" s="22"/>
      <c r="GI8" s="22"/>
      <c r="GJ8" s="22"/>
      <c r="GK8" s="22"/>
      <c r="GL8" s="22"/>
      <c r="GM8" s="22"/>
      <c r="GN8" s="22"/>
      <c r="GO8" s="22"/>
      <c r="GP8" s="23">
        <v>75</v>
      </c>
      <c r="GQ8" s="18"/>
      <c r="GR8" s="23">
        <v>72</v>
      </c>
      <c r="GS8" s="23">
        <v>76</v>
      </c>
      <c r="GT8" s="23">
        <v>75</v>
      </c>
      <c r="GU8" s="23">
        <v>63</v>
      </c>
      <c r="GV8" s="26">
        <v>78</v>
      </c>
      <c r="GW8" s="23">
        <v>65</v>
      </c>
      <c r="GX8" s="27">
        <v>65</v>
      </c>
      <c r="GY8" s="23">
        <v>72</v>
      </c>
      <c r="HB8" s="23">
        <v>78</v>
      </c>
      <c r="HF8" s="23">
        <v>73</v>
      </c>
      <c r="HG8" s="23">
        <v>75</v>
      </c>
      <c r="HH8" s="23">
        <v>82</v>
      </c>
      <c r="HI8" s="23">
        <v>81</v>
      </c>
      <c r="HJ8" s="23">
        <v>82</v>
      </c>
      <c r="HK8" s="23">
        <v>86</v>
      </c>
      <c r="HL8" s="23">
        <v>82</v>
      </c>
      <c r="HM8" s="23">
        <v>81</v>
      </c>
      <c r="HN8" s="23">
        <v>72</v>
      </c>
      <c r="HO8" s="23">
        <v>75</v>
      </c>
      <c r="HQ8" s="23">
        <v>75</v>
      </c>
      <c r="ID8" s="23"/>
      <c r="IE8" s="23"/>
    </row>
    <row r="9" spans="1:239" ht="12.75" customHeight="1" x14ac:dyDescent="0.25">
      <c r="A9" s="2">
        <v>8</v>
      </c>
      <c r="B9" s="17">
        <v>8</v>
      </c>
      <c r="C9" s="18" t="s">
        <v>241</v>
      </c>
      <c r="D9" s="19">
        <v>9.52</v>
      </c>
      <c r="E9" s="20">
        <v>0</v>
      </c>
      <c r="F9" s="5">
        <v>0</v>
      </c>
      <c r="G9" s="6">
        <v>5</v>
      </c>
      <c r="H9" s="6">
        <v>1</v>
      </c>
      <c r="I9" s="5" t="s">
        <v>241</v>
      </c>
      <c r="J9" s="5"/>
      <c r="K9" s="5">
        <v>1</v>
      </c>
      <c r="L9" s="21">
        <v>85</v>
      </c>
      <c r="M9" s="8">
        <v>3</v>
      </c>
      <c r="N9" s="8">
        <v>5.75</v>
      </c>
      <c r="O9" s="8">
        <f t="shared" si="0"/>
        <v>2.75</v>
      </c>
      <c r="P9" s="8">
        <v>27.33</v>
      </c>
      <c r="Q9" s="6">
        <v>1</v>
      </c>
      <c r="R9" s="6">
        <v>0</v>
      </c>
      <c r="S9" s="6">
        <v>0</v>
      </c>
      <c r="T9" s="6">
        <v>1</v>
      </c>
      <c r="U9" s="6">
        <v>0</v>
      </c>
      <c r="V9" s="6">
        <v>0</v>
      </c>
      <c r="W9" s="5">
        <v>163</v>
      </c>
      <c r="X9" s="5">
        <v>115</v>
      </c>
      <c r="Y9" s="22">
        <f t="shared" si="1"/>
        <v>131</v>
      </c>
      <c r="Z9" s="5">
        <v>64</v>
      </c>
      <c r="AA9" s="5">
        <v>15</v>
      </c>
      <c r="AB9" s="5">
        <v>12</v>
      </c>
      <c r="AC9" s="5">
        <v>2</v>
      </c>
      <c r="AD9" s="5">
        <v>0</v>
      </c>
      <c r="AE9" s="5">
        <v>0</v>
      </c>
      <c r="AF9" s="5"/>
      <c r="AG9" s="5">
        <v>1</v>
      </c>
      <c r="AH9" s="5">
        <v>30</v>
      </c>
      <c r="AI9" s="5">
        <v>0</v>
      </c>
      <c r="AJ9" s="5">
        <v>0</v>
      </c>
      <c r="AK9" s="5">
        <v>0</v>
      </c>
      <c r="AL9" s="5">
        <v>0</v>
      </c>
      <c r="AM9" s="23">
        <v>15</v>
      </c>
      <c r="AN9" s="23">
        <f t="shared" si="2"/>
        <v>0</v>
      </c>
      <c r="AO9" s="23">
        <v>0</v>
      </c>
      <c r="AP9" s="23">
        <v>11</v>
      </c>
      <c r="AQ9" s="24">
        <f t="shared" ref="AQ9:AQ18" si="11">AP9-AB9</f>
        <v>-1</v>
      </c>
      <c r="AR9" s="24">
        <v>0</v>
      </c>
      <c r="AS9" s="23">
        <v>15</v>
      </c>
      <c r="AT9" s="23">
        <v>10</v>
      </c>
      <c r="AU9" s="24">
        <f t="shared" si="4"/>
        <v>-2</v>
      </c>
      <c r="AV9" s="24">
        <v>0</v>
      </c>
      <c r="AW9" s="5">
        <v>0</v>
      </c>
      <c r="AX9" s="5">
        <v>1</v>
      </c>
      <c r="AY9" s="5">
        <v>90</v>
      </c>
      <c r="AZ9" s="5">
        <v>0</v>
      </c>
      <c r="BA9" s="5">
        <v>0</v>
      </c>
      <c r="BB9" s="5">
        <v>1</v>
      </c>
      <c r="BC9" s="5">
        <v>95</v>
      </c>
      <c r="BD9" s="5">
        <v>0</v>
      </c>
      <c r="BE9" s="10">
        <v>46.37</v>
      </c>
      <c r="BF9" s="10">
        <v>44.8</v>
      </c>
      <c r="BG9" s="10">
        <f t="shared" si="5"/>
        <v>1.0350446428571429</v>
      </c>
      <c r="BH9" s="11">
        <v>43.29</v>
      </c>
      <c r="BI9" s="10">
        <v>44.61</v>
      </c>
      <c r="BJ9" s="10">
        <f t="shared" si="6"/>
        <v>0.97041022192333559</v>
      </c>
      <c r="BK9" s="12">
        <v>4.0199999999999996</v>
      </c>
      <c r="BL9" s="10">
        <v>3.56</v>
      </c>
      <c r="BM9" s="10">
        <f t="shared" si="7"/>
        <v>1.1292134831460672</v>
      </c>
      <c r="BN9" s="11">
        <v>3.87</v>
      </c>
      <c r="BO9" s="11">
        <v>3.51</v>
      </c>
      <c r="BP9" s="13">
        <f t="shared" si="8"/>
        <v>1.1025641025641026</v>
      </c>
      <c r="BQ9" s="12">
        <v>6.29</v>
      </c>
      <c r="BR9" s="10">
        <v>3.96</v>
      </c>
      <c r="BS9" s="10">
        <f t="shared" si="9"/>
        <v>2.33</v>
      </c>
      <c r="BT9" s="11">
        <v>4.6900000000000004</v>
      </c>
      <c r="BU9" s="10">
        <v>5</v>
      </c>
      <c r="BV9" s="10">
        <f t="shared" si="10"/>
        <v>-0.30999999999999961</v>
      </c>
      <c r="BW9" s="5">
        <v>163</v>
      </c>
      <c r="BX9" s="5">
        <v>152</v>
      </c>
      <c r="BY9" s="5">
        <v>181</v>
      </c>
      <c r="BZ9" s="5">
        <v>146</v>
      </c>
      <c r="CA9" s="5">
        <v>166</v>
      </c>
      <c r="CB9" s="5">
        <v>141</v>
      </c>
      <c r="CC9" s="5">
        <v>149</v>
      </c>
      <c r="CD9" s="5">
        <v>149</v>
      </c>
      <c r="CE9" s="5">
        <v>158</v>
      </c>
      <c r="CF9" s="5">
        <v>178</v>
      </c>
      <c r="CG9" s="5">
        <v>129</v>
      </c>
      <c r="CH9" s="5">
        <v>129</v>
      </c>
      <c r="CI9" s="5">
        <v>116</v>
      </c>
      <c r="CJ9" s="5"/>
      <c r="CK9" s="5">
        <v>144</v>
      </c>
      <c r="CL9" s="5">
        <v>129</v>
      </c>
      <c r="CM9" s="5">
        <v>111</v>
      </c>
      <c r="CN9" s="5">
        <v>138</v>
      </c>
      <c r="CO9" s="5">
        <v>119</v>
      </c>
      <c r="CP9" s="5"/>
      <c r="CQ9" s="5">
        <v>143</v>
      </c>
      <c r="CR9" s="5">
        <v>121</v>
      </c>
      <c r="CS9" s="5"/>
      <c r="CT9" s="5">
        <v>117</v>
      </c>
      <c r="CU9" s="5">
        <v>140</v>
      </c>
      <c r="CV9" s="5">
        <v>130</v>
      </c>
      <c r="CW9" s="5">
        <v>135</v>
      </c>
      <c r="CX9" s="5">
        <v>135</v>
      </c>
      <c r="CY9" s="5">
        <v>154</v>
      </c>
      <c r="CZ9" s="5">
        <v>145</v>
      </c>
      <c r="DA9" s="5">
        <v>105</v>
      </c>
      <c r="DB9" s="5">
        <v>157</v>
      </c>
      <c r="DC9" s="5">
        <v>149</v>
      </c>
      <c r="DD9" s="5">
        <v>141</v>
      </c>
      <c r="DE9" s="5">
        <v>140</v>
      </c>
      <c r="DF9" s="5"/>
      <c r="DG9" s="5">
        <v>138</v>
      </c>
      <c r="DH9" s="5">
        <v>156</v>
      </c>
      <c r="DI9" s="5">
        <v>153</v>
      </c>
      <c r="DJ9" s="5">
        <v>154</v>
      </c>
      <c r="DK9" s="5">
        <v>130</v>
      </c>
      <c r="DL9" s="5">
        <v>115</v>
      </c>
      <c r="DM9" s="5">
        <v>98</v>
      </c>
      <c r="DN9" s="5">
        <v>72</v>
      </c>
      <c r="DO9" s="5">
        <v>80</v>
      </c>
      <c r="DP9" s="5">
        <v>89</v>
      </c>
      <c r="DQ9" s="5">
        <v>61</v>
      </c>
      <c r="DR9" s="5">
        <v>76</v>
      </c>
      <c r="DS9" s="5">
        <v>76</v>
      </c>
      <c r="DT9" s="5">
        <v>70</v>
      </c>
      <c r="DU9" s="5">
        <v>82</v>
      </c>
      <c r="DV9" s="5">
        <v>55</v>
      </c>
      <c r="DW9" s="5">
        <v>55</v>
      </c>
      <c r="DX9" s="5">
        <v>47</v>
      </c>
      <c r="DY9" s="5"/>
      <c r="DZ9" s="5">
        <v>53</v>
      </c>
      <c r="EA9" s="5">
        <v>54</v>
      </c>
      <c r="EB9" s="5">
        <v>44</v>
      </c>
      <c r="EC9" s="5">
        <v>53</v>
      </c>
      <c r="ED9" s="5">
        <v>49</v>
      </c>
      <c r="EE9" s="5"/>
      <c r="EF9" s="5">
        <v>62</v>
      </c>
      <c r="EG9" s="5">
        <v>53</v>
      </c>
      <c r="EH9" s="5"/>
      <c r="EI9" s="5">
        <v>50</v>
      </c>
      <c r="EJ9" s="5">
        <v>61</v>
      </c>
      <c r="EK9" s="5">
        <v>53</v>
      </c>
      <c r="EL9" s="5">
        <v>56</v>
      </c>
      <c r="EM9" s="5">
        <v>54</v>
      </c>
      <c r="EN9" s="5">
        <v>69</v>
      </c>
      <c r="EO9" s="5">
        <v>83</v>
      </c>
      <c r="EP9" s="5">
        <v>48</v>
      </c>
      <c r="EQ9" s="5">
        <v>74</v>
      </c>
      <c r="ER9" s="5">
        <v>67</v>
      </c>
      <c r="ES9" s="5">
        <v>75</v>
      </c>
      <c r="ET9" s="5">
        <v>54</v>
      </c>
      <c r="EU9" s="5"/>
      <c r="EV9" s="5">
        <v>68</v>
      </c>
      <c r="EW9" s="5">
        <v>68</v>
      </c>
      <c r="EX9" s="5">
        <v>78</v>
      </c>
      <c r="EY9" s="5">
        <v>84</v>
      </c>
      <c r="EZ9" s="5">
        <v>70</v>
      </c>
      <c r="FA9" s="22">
        <v>131</v>
      </c>
      <c r="FB9" s="22">
        <v>116</v>
      </c>
      <c r="FC9" s="22">
        <v>108.333333333333</v>
      </c>
      <c r="FD9" s="22">
        <v>102</v>
      </c>
      <c r="FE9" s="22">
        <v>114.666666666667</v>
      </c>
      <c r="FF9" s="22">
        <v>87.6666666666667</v>
      </c>
      <c r="FG9" s="22">
        <v>100.333333333333</v>
      </c>
      <c r="FH9" s="22">
        <v>100.333333333333</v>
      </c>
      <c r="FI9" s="22">
        <v>99.3333333333333</v>
      </c>
      <c r="FJ9" s="22">
        <v>114</v>
      </c>
      <c r="FK9" s="22">
        <v>79.6666666666667</v>
      </c>
      <c r="FL9" s="22">
        <v>79.6666666666667</v>
      </c>
      <c r="FM9" s="22">
        <v>70</v>
      </c>
      <c r="FN9" s="22"/>
      <c r="FO9" s="22">
        <v>83.3333333333333</v>
      </c>
      <c r="FP9" s="22">
        <v>79</v>
      </c>
      <c r="FQ9" s="22">
        <v>66.3333333333333</v>
      </c>
      <c r="FR9" s="22">
        <v>81.3333333333333</v>
      </c>
      <c r="FS9" s="22">
        <v>72.3333333333333</v>
      </c>
      <c r="FT9" s="22"/>
      <c r="FU9" s="22">
        <v>89</v>
      </c>
      <c r="FV9" s="22">
        <v>75.6666666666667</v>
      </c>
      <c r="FW9" s="22"/>
      <c r="FX9" s="22">
        <v>72.3333333333333</v>
      </c>
      <c r="FY9" s="22">
        <v>87.3333333333333</v>
      </c>
      <c r="FZ9" s="22">
        <v>78.6666666666667</v>
      </c>
      <c r="GA9" s="22">
        <v>82.3333333333333</v>
      </c>
      <c r="GB9" s="22">
        <v>81</v>
      </c>
      <c r="GC9" s="22">
        <v>97.3333333333333</v>
      </c>
      <c r="GD9" s="22">
        <v>103.666666666667</v>
      </c>
      <c r="GE9" s="22">
        <v>67</v>
      </c>
      <c r="GF9" s="22">
        <v>101.666666666667</v>
      </c>
      <c r="GG9" s="22">
        <v>94.3333333333333</v>
      </c>
      <c r="GH9" s="22">
        <v>97</v>
      </c>
      <c r="GI9" s="22">
        <v>82.6666666666667</v>
      </c>
      <c r="GJ9" s="22"/>
      <c r="GK9" s="22">
        <v>91.3333333333333</v>
      </c>
      <c r="GL9" s="22">
        <v>97.3333333333333</v>
      </c>
      <c r="GM9" s="22">
        <v>103</v>
      </c>
      <c r="GN9" s="22">
        <v>107.333333333333</v>
      </c>
      <c r="GO9" s="22">
        <v>90</v>
      </c>
      <c r="GP9" s="23">
        <v>64</v>
      </c>
      <c r="GQ9" s="18"/>
      <c r="GR9" s="23">
        <v>62</v>
      </c>
      <c r="GS9" s="23">
        <v>67</v>
      </c>
      <c r="GT9" s="23">
        <v>62</v>
      </c>
      <c r="GU9" s="23">
        <v>67</v>
      </c>
      <c r="GV9" s="26">
        <v>66</v>
      </c>
      <c r="GW9" s="23">
        <v>62</v>
      </c>
      <c r="GX9" s="27">
        <v>62</v>
      </c>
      <c r="GY9" s="23">
        <v>58</v>
      </c>
      <c r="GZ9" s="23">
        <v>63</v>
      </c>
      <c r="HA9" s="23">
        <v>59</v>
      </c>
      <c r="HB9" s="23">
        <v>60</v>
      </c>
      <c r="HC9" s="23">
        <v>60</v>
      </c>
      <c r="HE9" s="23">
        <v>67</v>
      </c>
      <c r="HF9" s="23">
        <v>66</v>
      </c>
      <c r="HG9" s="23">
        <v>68</v>
      </c>
      <c r="HH9" s="23">
        <v>65</v>
      </c>
      <c r="HI9" s="23">
        <v>65</v>
      </c>
      <c r="HK9" s="23">
        <v>65</v>
      </c>
      <c r="HL9" s="23">
        <v>65</v>
      </c>
      <c r="HN9" s="23">
        <v>55</v>
      </c>
      <c r="HO9" s="23">
        <v>60</v>
      </c>
      <c r="HP9" s="23">
        <v>68</v>
      </c>
      <c r="HQ9" s="23">
        <v>64</v>
      </c>
      <c r="HR9" s="23">
        <v>56</v>
      </c>
      <c r="HS9" s="23">
        <v>64</v>
      </c>
      <c r="HT9" s="23">
        <v>66</v>
      </c>
      <c r="HU9" s="23">
        <v>59</v>
      </c>
      <c r="HW9" s="23">
        <v>71</v>
      </c>
      <c r="HX9" s="23">
        <v>76</v>
      </c>
      <c r="HY9" s="23">
        <v>65</v>
      </c>
      <c r="IA9" s="23">
        <v>65</v>
      </c>
      <c r="IB9" s="23">
        <v>65</v>
      </c>
      <c r="IC9" s="23">
        <v>76</v>
      </c>
      <c r="ID9" s="23">
        <v>63</v>
      </c>
      <c r="IE9" s="23">
        <v>68</v>
      </c>
    </row>
    <row r="10" spans="1:239" ht="12.75" customHeight="1" x14ac:dyDescent="0.25">
      <c r="A10" s="2">
        <v>9</v>
      </c>
      <c r="B10" s="17">
        <v>9</v>
      </c>
      <c r="C10" s="18" t="s">
        <v>242</v>
      </c>
      <c r="D10" s="19">
        <v>59.13</v>
      </c>
      <c r="E10" s="20">
        <v>0</v>
      </c>
      <c r="F10" s="5">
        <v>1</v>
      </c>
      <c r="G10" s="6">
        <v>8</v>
      </c>
      <c r="H10" s="6">
        <v>1</v>
      </c>
      <c r="I10" s="5" t="s">
        <v>242</v>
      </c>
      <c r="J10" s="5"/>
      <c r="K10" s="5">
        <v>0</v>
      </c>
      <c r="L10" s="21">
        <v>70</v>
      </c>
      <c r="M10" s="8">
        <v>3.67</v>
      </c>
      <c r="N10" s="8">
        <v>6.92</v>
      </c>
      <c r="O10" s="8">
        <f t="shared" si="0"/>
        <v>3.25</v>
      </c>
      <c r="P10" s="8">
        <v>28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5">
        <v>166</v>
      </c>
      <c r="X10" s="5">
        <v>90.5</v>
      </c>
      <c r="Y10" s="22">
        <f t="shared" si="1"/>
        <v>115.66666666666666</v>
      </c>
      <c r="Z10" s="5">
        <v>95</v>
      </c>
      <c r="AA10" s="5">
        <v>15</v>
      </c>
      <c r="AB10" s="5">
        <v>13</v>
      </c>
      <c r="AC10" s="5">
        <v>2</v>
      </c>
      <c r="AD10" s="5">
        <v>2</v>
      </c>
      <c r="AE10" s="5">
        <v>1</v>
      </c>
      <c r="AF10" s="5"/>
      <c r="AG10" s="5">
        <v>0</v>
      </c>
      <c r="AH10" s="5">
        <v>0</v>
      </c>
      <c r="AI10" s="5">
        <v>0</v>
      </c>
      <c r="AJ10" s="5">
        <v>0</v>
      </c>
      <c r="AK10" s="5">
        <v>0</v>
      </c>
      <c r="AL10" s="5">
        <v>0</v>
      </c>
      <c r="AM10" s="23">
        <v>15</v>
      </c>
      <c r="AN10" s="23">
        <f t="shared" si="2"/>
        <v>0</v>
      </c>
      <c r="AO10" s="23">
        <v>0</v>
      </c>
      <c r="AP10" s="23">
        <v>13</v>
      </c>
      <c r="AQ10" s="24">
        <f t="shared" si="11"/>
        <v>0</v>
      </c>
      <c r="AR10" s="24">
        <v>0</v>
      </c>
      <c r="AS10" s="23">
        <v>15</v>
      </c>
      <c r="AT10" s="23">
        <v>13</v>
      </c>
      <c r="AU10" s="24">
        <f t="shared" si="4"/>
        <v>0</v>
      </c>
      <c r="AV10" s="24">
        <v>0</v>
      </c>
      <c r="AW10" s="5">
        <v>6</v>
      </c>
      <c r="AX10" s="5">
        <v>4</v>
      </c>
      <c r="AY10" s="5">
        <v>55</v>
      </c>
      <c r="AZ10" s="5">
        <v>0</v>
      </c>
      <c r="BA10" s="5">
        <v>6</v>
      </c>
      <c r="BB10" s="5">
        <v>2</v>
      </c>
      <c r="BC10" s="5">
        <v>95</v>
      </c>
      <c r="BD10" s="5">
        <v>0</v>
      </c>
      <c r="BE10" s="10">
        <v>38.4</v>
      </c>
      <c r="BF10" s="28">
        <v>44.76</v>
      </c>
      <c r="BG10" s="10">
        <f t="shared" si="5"/>
        <v>0.85790884718498661</v>
      </c>
      <c r="BH10" s="11">
        <v>42.81</v>
      </c>
      <c r="BI10" s="28">
        <v>42.88</v>
      </c>
      <c r="BJ10" s="10">
        <f t="shared" si="6"/>
        <v>0.99836753731343286</v>
      </c>
      <c r="BK10" s="12">
        <v>3.6</v>
      </c>
      <c r="BL10" s="28">
        <v>3.87</v>
      </c>
      <c r="BM10" s="10">
        <f t="shared" si="7"/>
        <v>0.93023255813953487</v>
      </c>
      <c r="BN10" s="11">
        <v>3.87</v>
      </c>
      <c r="BO10" s="11">
        <v>3.85</v>
      </c>
      <c r="BP10" s="13">
        <f t="shared" si="8"/>
        <v>1.0051948051948052</v>
      </c>
      <c r="BQ10" s="12">
        <v>8.2200000000000006</v>
      </c>
      <c r="BR10" s="28">
        <v>5.34</v>
      </c>
      <c r="BS10" s="10">
        <f t="shared" si="9"/>
        <v>2.8800000000000008</v>
      </c>
      <c r="BT10" s="11">
        <v>5.92</v>
      </c>
      <c r="BU10" s="28">
        <v>5.29</v>
      </c>
      <c r="BV10" s="10">
        <f t="shared" si="10"/>
        <v>0.62999999999999989</v>
      </c>
      <c r="BW10" s="5">
        <v>166</v>
      </c>
      <c r="BX10" s="5">
        <v>141</v>
      </c>
      <c r="BY10" s="5">
        <v>149</v>
      </c>
      <c r="BZ10" s="5">
        <v>172</v>
      </c>
      <c r="CA10" s="5">
        <v>171</v>
      </c>
      <c r="CB10" s="5">
        <v>170</v>
      </c>
      <c r="CC10" s="5">
        <v>162</v>
      </c>
      <c r="CD10" s="5">
        <v>162</v>
      </c>
      <c r="CE10" s="5">
        <v>163</v>
      </c>
      <c r="CF10" s="5"/>
      <c r="CG10" s="5">
        <v>168</v>
      </c>
      <c r="CH10" s="5"/>
      <c r="CI10" s="5"/>
      <c r="CJ10" s="5"/>
      <c r="CK10" s="5">
        <v>170</v>
      </c>
      <c r="CL10" s="5"/>
      <c r="CM10" s="5">
        <v>172</v>
      </c>
      <c r="CN10" s="5">
        <v>164</v>
      </c>
      <c r="CO10" s="5">
        <v>180</v>
      </c>
      <c r="CP10" s="5">
        <v>147</v>
      </c>
      <c r="CQ10" s="5">
        <v>154</v>
      </c>
      <c r="CR10" s="5">
        <v>154</v>
      </c>
      <c r="CS10" s="5">
        <v>147</v>
      </c>
      <c r="CT10" s="5">
        <v>155</v>
      </c>
      <c r="CU10" s="5">
        <v>162</v>
      </c>
      <c r="CV10" s="5">
        <v>174</v>
      </c>
      <c r="CW10" s="5">
        <v>167</v>
      </c>
      <c r="CX10" s="5">
        <v>168</v>
      </c>
      <c r="CY10" s="5">
        <v>163</v>
      </c>
      <c r="CZ10" s="5">
        <v>163</v>
      </c>
      <c r="DA10" s="5">
        <v>164</v>
      </c>
      <c r="DB10" s="5">
        <v>166</v>
      </c>
      <c r="DC10" s="5">
        <v>162</v>
      </c>
      <c r="DD10" s="5">
        <v>162</v>
      </c>
      <c r="DE10" s="5">
        <v>163</v>
      </c>
      <c r="DF10" s="5"/>
      <c r="DG10" s="5">
        <v>175</v>
      </c>
      <c r="DH10" s="5">
        <v>182</v>
      </c>
      <c r="DI10" s="5">
        <v>184</v>
      </c>
      <c r="DJ10" s="5">
        <v>111</v>
      </c>
      <c r="DK10" s="5">
        <v>107</v>
      </c>
      <c r="DL10" s="5">
        <v>90.5</v>
      </c>
      <c r="DM10" s="5">
        <v>65</v>
      </c>
      <c r="DN10" s="5">
        <v>78</v>
      </c>
      <c r="DO10" s="5">
        <v>79</v>
      </c>
      <c r="DP10" s="5">
        <v>82</v>
      </c>
      <c r="DQ10" s="5">
        <v>79</v>
      </c>
      <c r="DR10" s="5">
        <v>78</v>
      </c>
      <c r="DS10" s="5">
        <v>78</v>
      </c>
      <c r="DT10" s="5">
        <v>91</v>
      </c>
      <c r="DU10" s="5"/>
      <c r="DV10" s="5">
        <v>87</v>
      </c>
      <c r="DW10" s="5"/>
      <c r="DX10" s="5"/>
      <c r="DY10" s="5"/>
      <c r="DZ10" s="5">
        <v>81</v>
      </c>
      <c r="EA10" s="5"/>
      <c r="EB10" s="5">
        <v>85</v>
      </c>
      <c r="EC10" s="5">
        <v>90</v>
      </c>
      <c r="ED10" s="5">
        <v>80</v>
      </c>
      <c r="EE10" s="5">
        <v>69</v>
      </c>
      <c r="EF10" s="5">
        <v>77</v>
      </c>
      <c r="EG10" s="5">
        <v>67</v>
      </c>
      <c r="EH10" s="5">
        <v>78</v>
      </c>
      <c r="EI10" s="5">
        <v>71</v>
      </c>
      <c r="EJ10" s="5">
        <v>77</v>
      </c>
      <c r="EK10" s="5">
        <v>87</v>
      </c>
      <c r="EL10" s="5">
        <v>84</v>
      </c>
      <c r="EM10" s="5">
        <v>93</v>
      </c>
      <c r="EN10" s="5">
        <v>77</v>
      </c>
      <c r="EO10" s="5">
        <v>76</v>
      </c>
      <c r="EP10" s="5">
        <v>76</v>
      </c>
      <c r="EQ10" s="5">
        <v>82</v>
      </c>
      <c r="ER10" s="5">
        <v>73</v>
      </c>
      <c r="ES10" s="5">
        <v>73</v>
      </c>
      <c r="ET10" s="5">
        <v>82</v>
      </c>
      <c r="EU10" s="5"/>
      <c r="EV10" s="5">
        <v>68</v>
      </c>
      <c r="EW10" s="5">
        <v>90</v>
      </c>
      <c r="EX10" s="5">
        <v>98</v>
      </c>
      <c r="EY10" s="5">
        <v>70</v>
      </c>
      <c r="EZ10" s="5">
        <v>69</v>
      </c>
      <c r="FA10" s="22">
        <v>115.666666666667</v>
      </c>
      <c r="FB10" s="22">
        <v>90.3333333333333</v>
      </c>
      <c r="FC10" s="22">
        <v>101.666666666667</v>
      </c>
      <c r="FD10" s="22">
        <v>110</v>
      </c>
      <c r="FE10" s="22">
        <v>111.666666666667</v>
      </c>
      <c r="FF10" s="22">
        <v>109.333333333333</v>
      </c>
      <c r="FG10" s="22">
        <v>106</v>
      </c>
      <c r="FH10" s="22">
        <v>106</v>
      </c>
      <c r="FI10" s="22">
        <v>115</v>
      </c>
      <c r="FJ10" s="22"/>
      <c r="FK10" s="22">
        <v>114</v>
      </c>
      <c r="FL10" s="22"/>
      <c r="FM10" s="22"/>
      <c r="FN10" s="22"/>
      <c r="FO10" s="22">
        <v>110.666666666667</v>
      </c>
      <c r="FP10" s="22"/>
      <c r="FQ10" s="22">
        <v>114</v>
      </c>
      <c r="FR10" s="22">
        <v>114.666666666667</v>
      </c>
      <c r="FS10" s="22">
        <v>113.333333333333</v>
      </c>
      <c r="FT10" s="22">
        <v>95</v>
      </c>
      <c r="FU10" s="22">
        <v>102.666666666667</v>
      </c>
      <c r="FV10" s="22">
        <v>96</v>
      </c>
      <c r="FW10" s="22">
        <v>101</v>
      </c>
      <c r="FX10" s="22">
        <v>99</v>
      </c>
      <c r="FY10" s="22">
        <v>105.333333333333</v>
      </c>
      <c r="FZ10" s="22">
        <v>116</v>
      </c>
      <c r="GA10" s="22">
        <v>111.666666666667</v>
      </c>
      <c r="GB10" s="22">
        <v>118</v>
      </c>
      <c r="GC10" s="22">
        <v>105.666666666667</v>
      </c>
      <c r="GD10" s="22">
        <v>105</v>
      </c>
      <c r="GE10" s="22">
        <v>105.333333333333</v>
      </c>
      <c r="GF10" s="22">
        <v>110</v>
      </c>
      <c r="GG10" s="22">
        <v>102.666666666667</v>
      </c>
      <c r="GH10" s="22">
        <v>102.666666666667</v>
      </c>
      <c r="GI10" s="22">
        <v>109</v>
      </c>
      <c r="GJ10" s="22"/>
      <c r="GK10" s="22">
        <v>103.666666666667</v>
      </c>
      <c r="GL10" s="22">
        <v>120.666666666667</v>
      </c>
      <c r="GM10" s="22">
        <v>126.666666666667</v>
      </c>
      <c r="GN10" s="22">
        <v>83.6666666666667</v>
      </c>
      <c r="GO10" s="22">
        <v>81.6666666666667</v>
      </c>
      <c r="GP10" s="23">
        <v>95</v>
      </c>
      <c r="GQ10" s="18">
        <v>86</v>
      </c>
      <c r="GR10" s="23">
        <v>86</v>
      </c>
      <c r="GS10" s="23">
        <v>95</v>
      </c>
      <c r="GT10" s="23">
        <v>91</v>
      </c>
      <c r="GU10" s="23">
        <v>91</v>
      </c>
      <c r="GV10" s="26">
        <v>89</v>
      </c>
      <c r="GW10" s="23">
        <v>91</v>
      </c>
      <c r="GX10" s="27">
        <v>91</v>
      </c>
      <c r="GY10" s="23">
        <v>87</v>
      </c>
      <c r="HA10" s="23">
        <v>90</v>
      </c>
      <c r="HG10" s="29">
        <v>80</v>
      </c>
      <c r="HH10" s="29">
        <v>85</v>
      </c>
      <c r="HI10" s="29">
        <v>85</v>
      </c>
      <c r="HJ10" s="29">
        <v>92</v>
      </c>
      <c r="HK10" s="29">
        <v>92</v>
      </c>
      <c r="HL10" s="29">
        <v>92</v>
      </c>
      <c r="HM10" s="29">
        <v>88</v>
      </c>
      <c r="HN10" s="29">
        <v>80</v>
      </c>
      <c r="HO10" s="29">
        <v>78</v>
      </c>
      <c r="HP10" s="29">
        <v>92</v>
      </c>
      <c r="HQ10" s="30">
        <v>92</v>
      </c>
      <c r="HR10" s="24">
        <v>95</v>
      </c>
      <c r="HS10" s="24">
        <v>75</v>
      </c>
      <c r="HT10" s="24">
        <v>78</v>
      </c>
      <c r="HU10" s="24">
        <v>75</v>
      </c>
      <c r="HV10" s="24">
        <v>76</v>
      </c>
      <c r="HW10" s="24">
        <v>80</v>
      </c>
      <c r="HX10" s="24">
        <v>80</v>
      </c>
      <c r="HY10" s="24">
        <v>74</v>
      </c>
      <c r="IA10" s="24">
        <v>72</v>
      </c>
      <c r="IB10" s="24">
        <v>72</v>
      </c>
      <c r="IC10" s="24">
        <v>110</v>
      </c>
      <c r="ID10" s="23">
        <v>82</v>
      </c>
      <c r="IE10" s="23">
        <v>70</v>
      </c>
    </row>
    <row r="11" spans="1:239" ht="12.75" customHeight="1" x14ac:dyDescent="0.25">
      <c r="A11" s="2">
        <v>10</v>
      </c>
      <c r="B11" s="17">
        <v>10</v>
      </c>
      <c r="C11" s="18" t="s">
        <v>243</v>
      </c>
      <c r="D11" s="19">
        <v>3.55</v>
      </c>
      <c r="E11" s="20">
        <v>2</v>
      </c>
      <c r="F11" s="5">
        <v>1</v>
      </c>
      <c r="G11" s="6">
        <v>8</v>
      </c>
      <c r="H11" s="6">
        <v>1</v>
      </c>
      <c r="I11" s="5" t="s">
        <v>243</v>
      </c>
      <c r="J11" s="5"/>
      <c r="K11" s="5">
        <v>0</v>
      </c>
      <c r="L11" s="21">
        <v>59</v>
      </c>
      <c r="M11" s="8">
        <v>1.75</v>
      </c>
      <c r="N11" s="8">
        <v>4</v>
      </c>
      <c r="O11" s="8">
        <f t="shared" si="0"/>
        <v>2.25</v>
      </c>
      <c r="P11" s="8">
        <v>32.18</v>
      </c>
      <c r="Q11" s="6">
        <v>1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5">
        <v>214</v>
      </c>
      <c r="X11" s="5">
        <v>129.5</v>
      </c>
      <c r="Y11" s="22">
        <f t="shared" si="1"/>
        <v>157.66666666666666</v>
      </c>
      <c r="Z11" s="5">
        <v>90</v>
      </c>
      <c r="AA11" s="5">
        <v>15</v>
      </c>
      <c r="AB11" s="5">
        <v>9</v>
      </c>
      <c r="AC11" s="5">
        <v>1</v>
      </c>
      <c r="AD11" s="5">
        <v>1</v>
      </c>
      <c r="AE11" s="5">
        <v>0</v>
      </c>
      <c r="AF11" s="5"/>
      <c r="AG11" s="5">
        <v>1</v>
      </c>
      <c r="AH11" s="5">
        <v>30</v>
      </c>
      <c r="AI11" s="5">
        <v>0</v>
      </c>
      <c r="AJ11" s="5">
        <v>0</v>
      </c>
      <c r="AK11" s="5">
        <v>0</v>
      </c>
      <c r="AL11" s="5">
        <v>0</v>
      </c>
      <c r="AM11" s="29">
        <v>15</v>
      </c>
      <c r="AN11" s="23">
        <f t="shared" si="2"/>
        <v>0</v>
      </c>
      <c r="AO11" s="29">
        <v>0</v>
      </c>
      <c r="AP11" s="29">
        <v>9</v>
      </c>
      <c r="AQ11" s="24">
        <f t="shared" si="11"/>
        <v>0</v>
      </c>
      <c r="AR11" s="24">
        <v>0</v>
      </c>
      <c r="AS11" s="23">
        <v>14</v>
      </c>
      <c r="AT11" s="23">
        <v>8</v>
      </c>
      <c r="AU11" s="24">
        <f t="shared" si="4"/>
        <v>-1</v>
      </c>
      <c r="AV11" s="24">
        <v>0</v>
      </c>
      <c r="AW11" s="5">
        <v>4</v>
      </c>
      <c r="AX11" s="5">
        <v>3</v>
      </c>
      <c r="AY11" s="5">
        <v>90</v>
      </c>
      <c r="AZ11" s="5">
        <v>0</v>
      </c>
      <c r="BA11" s="5">
        <v>4</v>
      </c>
      <c r="BB11" s="5">
        <v>2</v>
      </c>
      <c r="BC11" s="5">
        <v>100</v>
      </c>
      <c r="BD11" s="5">
        <v>0</v>
      </c>
      <c r="BE11" s="10">
        <v>37.39</v>
      </c>
      <c r="BF11" s="28">
        <v>43.05</v>
      </c>
      <c r="BG11" s="10">
        <f t="shared" si="5"/>
        <v>0.86852497096399539</v>
      </c>
      <c r="BH11" s="11">
        <v>42.27</v>
      </c>
      <c r="BI11" s="28">
        <v>43.8</v>
      </c>
      <c r="BJ11" s="10">
        <f t="shared" si="6"/>
        <v>0.9650684931506851</v>
      </c>
      <c r="BK11" s="12">
        <v>3.6</v>
      </c>
      <c r="BL11" s="28">
        <v>3.91</v>
      </c>
      <c r="BM11" s="10">
        <f t="shared" si="7"/>
        <v>0.92071611253196928</v>
      </c>
      <c r="BN11" s="11">
        <v>3.77</v>
      </c>
      <c r="BO11" s="11">
        <v>3.71</v>
      </c>
      <c r="BP11" s="13">
        <f t="shared" si="8"/>
        <v>1.0161725067385445</v>
      </c>
      <c r="BQ11" s="12">
        <v>5.27</v>
      </c>
      <c r="BR11" s="28">
        <v>3.44</v>
      </c>
      <c r="BS11" s="10">
        <f t="shared" si="9"/>
        <v>1.8299999999999996</v>
      </c>
      <c r="BT11" s="11">
        <v>4.2699999999999996</v>
      </c>
      <c r="BU11" s="28">
        <v>4.08</v>
      </c>
      <c r="BV11" s="10">
        <f t="shared" si="10"/>
        <v>0.1899999999999995</v>
      </c>
      <c r="BW11" s="5">
        <v>214</v>
      </c>
      <c r="BX11" s="5">
        <v>183</v>
      </c>
      <c r="BY11" s="5">
        <v>194</v>
      </c>
      <c r="BZ11" s="5">
        <v>188</v>
      </c>
      <c r="CA11" s="5">
        <v>171</v>
      </c>
      <c r="CB11" s="5">
        <v>178</v>
      </c>
      <c r="CC11" s="5">
        <v>157</v>
      </c>
      <c r="CD11" s="5">
        <v>157</v>
      </c>
      <c r="CE11" s="5">
        <v>163</v>
      </c>
      <c r="CF11" s="5">
        <v>163</v>
      </c>
      <c r="CG11" s="5">
        <v>179</v>
      </c>
      <c r="CH11" s="5">
        <v>208</v>
      </c>
      <c r="CI11" s="5">
        <v>149</v>
      </c>
      <c r="CJ11" s="5">
        <v>140</v>
      </c>
      <c r="CK11" s="5">
        <v>173</v>
      </c>
      <c r="CL11" s="5">
        <v>162</v>
      </c>
      <c r="CM11" s="5">
        <v>143</v>
      </c>
      <c r="CN11" s="5">
        <v>158</v>
      </c>
      <c r="CO11" s="5">
        <v>162</v>
      </c>
      <c r="CP11" s="5">
        <v>168</v>
      </c>
      <c r="CQ11" s="5">
        <v>161</v>
      </c>
      <c r="CR11" s="5">
        <v>155</v>
      </c>
      <c r="CS11" s="5">
        <v>145</v>
      </c>
      <c r="CT11" s="5">
        <v>167</v>
      </c>
      <c r="CU11" s="5">
        <v>153</v>
      </c>
      <c r="CV11" s="5">
        <v>154</v>
      </c>
      <c r="CW11" s="5">
        <v>147</v>
      </c>
      <c r="CX11" s="5">
        <v>161</v>
      </c>
      <c r="CY11" s="5">
        <v>165</v>
      </c>
      <c r="CZ11" s="5">
        <v>151</v>
      </c>
      <c r="DA11" s="5">
        <v>150</v>
      </c>
      <c r="DB11" s="5">
        <v>142</v>
      </c>
      <c r="DC11" s="5">
        <v>165</v>
      </c>
      <c r="DD11" s="5">
        <v>162</v>
      </c>
      <c r="DE11" s="5">
        <v>180</v>
      </c>
      <c r="DF11" s="5">
        <v>139</v>
      </c>
      <c r="DG11" s="5">
        <v>145</v>
      </c>
      <c r="DH11" s="5">
        <v>168</v>
      </c>
      <c r="DI11" s="5">
        <v>151</v>
      </c>
      <c r="DJ11" s="5">
        <v>122</v>
      </c>
      <c r="DK11" s="5">
        <v>116</v>
      </c>
      <c r="DL11" s="5">
        <v>129.5</v>
      </c>
      <c r="DM11" s="5">
        <v>113</v>
      </c>
      <c r="DN11" s="5">
        <v>110</v>
      </c>
      <c r="DO11" s="5">
        <v>108</v>
      </c>
      <c r="DP11" s="5">
        <v>104</v>
      </c>
      <c r="DQ11" s="5">
        <v>111</v>
      </c>
      <c r="DR11" s="5">
        <v>92</v>
      </c>
      <c r="DS11" s="5">
        <v>92</v>
      </c>
      <c r="DT11" s="5">
        <v>95</v>
      </c>
      <c r="DU11" s="5">
        <v>95</v>
      </c>
      <c r="DV11" s="5">
        <v>93</v>
      </c>
      <c r="DW11" s="5">
        <v>102</v>
      </c>
      <c r="DX11" s="5">
        <v>78</v>
      </c>
      <c r="DY11" s="5">
        <v>87</v>
      </c>
      <c r="DZ11" s="5">
        <v>107</v>
      </c>
      <c r="EA11" s="5">
        <v>91</v>
      </c>
      <c r="EB11" s="5">
        <v>91</v>
      </c>
      <c r="EC11" s="5">
        <v>90</v>
      </c>
      <c r="ED11" s="5">
        <v>80</v>
      </c>
      <c r="EE11" s="5">
        <v>105</v>
      </c>
      <c r="EF11" s="5">
        <v>109</v>
      </c>
      <c r="EG11" s="5">
        <v>91</v>
      </c>
      <c r="EH11" s="5">
        <v>92</v>
      </c>
      <c r="EI11" s="5">
        <v>96</v>
      </c>
      <c r="EJ11" s="5">
        <v>79</v>
      </c>
      <c r="EK11" s="5">
        <v>87</v>
      </c>
      <c r="EL11" s="5">
        <v>85</v>
      </c>
      <c r="EM11" s="5">
        <v>79</v>
      </c>
      <c r="EN11" s="5">
        <v>102</v>
      </c>
      <c r="EO11" s="5">
        <v>92</v>
      </c>
      <c r="EP11" s="5">
        <v>75</v>
      </c>
      <c r="EQ11" s="5">
        <v>89</v>
      </c>
      <c r="ER11" s="5">
        <v>100</v>
      </c>
      <c r="ES11" s="5">
        <v>91</v>
      </c>
      <c r="ET11" s="5">
        <v>89</v>
      </c>
      <c r="EU11" s="5">
        <v>91</v>
      </c>
      <c r="EV11" s="5">
        <v>82</v>
      </c>
      <c r="EW11" s="5">
        <v>97</v>
      </c>
      <c r="EX11" s="5">
        <v>87</v>
      </c>
      <c r="EY11" s="5">
        <v>77</v>
      </c>
      <c r="EZ11" s="5">
        <v>70</v>
      </c>
      <c r="FA11" s="22">
        <v>157.666666666667</v>
      </c>
      <c r="FB11" s="22">
        <v>136.333333333333</v>
      </c>
      <c r="FC11" s="22">
        <v>138</v>
      </c>
      <c r="FD11" s="22">
        <v>134.666666666667</v>
      </c>
      <c r="FE11" s="22">
        <v>126.333333333333</v>
      </c>
      <c r="FF11" s="22">
        <v>133.333333333333</v>
      </c>
      <c r="FG11" s="22">
        <v>113.666666666667</v>
      </c>
      <c r="FH11" s="22">
        <v>113.666666666667</v>
      </c>
      <c r="FI11" s="22">
        <v>117.666666666667</v>
      </c>
      <c r="FJ11" s="22">
        <v>117.666666666667</v>
      </c>
      <c r="FK11" s="22">
        <v>121.666666666667</v>
      </c>
      <c r="FL11" s="22">
        <v>137.333333333333</v>
      </c>
      <c r="FM11" s="22">
        <v>101.666666666667</v>
      </c>
      <c r="FN11" s="22">
        <v>104.666666666667</v>
      </c>
      <c r="FO11" s="22">
        <v>129</v>
      </c>
      <c r="FP11" s="22">
        <v>114.666666666667</v>
      </c>
      <c r="FQ11" s="22">
        <v>108.333333333333</v>
      </c>
      <c r="FR11" s="22">
        <v>112.666666666667</v>
      </c>
      <c r="FS11" s="22">
        <v>107.333333333333</v>
      </c>
      <c r="FT11" s="22">
        <v>126</v>
      </c>
      <c r="FU11" s="22">
        <v>126.333333333333</v>
      </c>
      <c r="FV11" s="22">
        <v>112.333333333333</v>
      </c>
      <c r="FW11" s="22">
        <v>109.666666666667</v>
      </c>
      <c r="FX11" s="22">
        <v>119.666666666667</v>
      </c>
      <c r="FY11" s="22">
        <v>103.666666666667</v>
      </c>
      <c r="FZ11" s="22">
        <v>109.333333333333</v>
      </c>
      <c r="GA11" s="22">
        <v>105.666666666667</v>
      </c>
      <c r="GB11" s="22">
        <v>106.333333333333</v>
      </c>
      <c r="GC11" s="22">
        <v>123</v>
      </c>
      <c r="GD11" s="22">
        <v>111.666666666667</v>
      </c>
      <c r="GE11" s="22">
        <v>100</v>
      </c>
      <c r="GF11" s="22">
        <v>106.666666666667</v>
      </c>
      <c r="GG11" s="22">
        <v>121.666666666667</v>
      </c>
      <c r="GH11" s="22">
        <v>114.666666666667</v>
      </c>
      <c r="GI11" s="22">
        <v>119.333333333333</v>
      </c>
      <c r="GJ11" s="22">
        <v>107</v>
      </c>
      <c r="GK11" s="22">
        <v>103</v>
      </c>
      <c r="GL11" s="22">
        <v>120.666666666667</v>
      </c>
      <c r="GM11" s="22">
        <v>108.333333333333</v>
      </c>
      <c r="GN11" s="22">
        <v>92</v>
      </c>
      <c r="GO11" s="22">
        <v>85.3333333333333</v>
      </c>
      <c r="GP11" s="23">
        <v>90</v>
      </c>
      <c r="GQ11" s="18"/>
      <c r="GR11" s="23">
        <v>77</v>
      </c>
      <c r="GS11" s="23">
        <v>82</v>
      </c>
      <c r="GT11" s="23">
        <v>81</v>
      </c>
      <c r="GU11" s="23">
        <v>77</v>
      </c>
      <c r="GV11" s="26">
        <v>75</v>
      </c>
      <c r="GW11" s="23">
        <v>80</v>
      </c>
      <c r="GX11" s="27">
        <v>80</v>
      </c>
      <c r="GY11" s="23">
        <v>112</v>
      </c>
      <c r="GZ11" s="23">
        <v>95</v>
      </c>
      <c r="HA11" s="23">
        <v>95</v>
      </c>
      <c r="HB11" s="23">
        <v>85</v>
      </c>
      <c r="HC11" s="23">
        <v>82</v>
      </c>
      <c r="HD11" s="23">
        <v>85</v>
      </c>
      <c r="HE11" s="23">
        <v>92</v>
      </c>
      <c r="HF11" s="23">
        <v>85</v>
      </c>
      <c r="HG11" s="23">
        <v>82</v>
      </c>
      <c r="HH11" s="23">
        <v>82</v>
      </c>
      <c r="HI11" s="23">
        <v>72</v>
      </c>
      <c r="HJ11" s="23">
        <v>82</v>
      </c>
      <c r="HM11" s="23">
        <v>66</v>
      </c>
      <c r="HN11" s="23">
        <v>75</v>
      </c>
      <c r="HO11" s="23">
        <v>69</v>
      </c>
      <c r="HP11" s="23">
        <v>75</v>
      </c>
      <c r="HQ11" s="23">
        <v>68</v>
      </c>
      <c r="HR11" s="23">
        <v>67</v>
      </c>
      <c r="HS11" s="23">
        <v>80</v>
      </c>
      <c r="HT11" s="23">
        <v>69</v>
      </c>
      <c r="HU11" s="23">
        <v>70</v>
      </c>
      <c r="HV11" s="23">
        <v>72</v>
      </c>
      <c r="HW11" s="23">
        <v>79</v>
      </c>
      <c r="HX11" s="24">
        <v>85</v>
      </c>
      <c r="HZ11" s="23">
        <v>78</v>
      </c>
      <c r="IA11" s="23">
        <v>85</v>
      </c>
      <c r="ID11" s="23">
        <v>86</v>
      </c>
      <c r="IE11" s="23">
        <v>96</v>
      </c>
    </row>
    <row r="12" spans="1:239" ht="12.75" customHeight="1" x14ac:dyDescent="0.25">
      <c r="A12" s="2">
        <v>11</v>
      </c>
      <c r="B12" s="17">
        <v>11</v>
      </c>
      <c r="C12" s="18" t="s">
        <v>244</v>
      </c>
      <c r="D12" s="19">
        <v>3.93</v>
      </c>
      <c r="E12" s="20">
        <v>0</v>
      </c>
      <c r="F12" s="5">
        <v>1</v>
      </c>
      <c r="G12" s="6">
        <v>8</v>
      </c>
      <c r="H12" s="6">
        <v>1</v>
      </c>
      <c r="I12" s="5" t="s">
        <v>244</v>
      </c>
      <c r="J12" s="5"/>
      <c r="K12" s="5">
        <v>1</v>
      </c>
      <c r="L12" s="21">
        <v>63</v>
      </c>
      <c r="M12" s="8">
        <v>2</v>
      </c>
      <c r="N12" s="8">
        <v>4.62</v>
      </c>
      <c r="O12" s="8">
        <f t="shared" si="0"/>
        <v>2.62</v>
      </c>
      <c r="P12" s="8">
        <v>26.28</v>
      </c>
      <c r="Q12" s="6">
        <v>1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5">
        <v>210.5</v>
      </c>
      <c r="X12" s="5">
        <v>150.5</v>
      </c>
      <c r="Y12" s="22">
        <f t="shared" si="1"/>
        <v>170.5</v>
      </c>
      <c r="Z12" s="5">
        <v>105</v>
      </c>
      <c r="AA12" s="5">
        <v>15</v>
      </c>
      <c r="AB12" s="5">
        <v>5</v>
      </c>
      <c r="AC12" s="5">
        <v>2</v>
      </c>
      <c r="AD12" s="5">
        <v>1</v>
      </c>
      <c r="AE12" s="5">
        <v>0</v>
      </c>
      <c r="AF12" s="5"/>
      <c r="AG12" s="5">
        <v>1</v>
      </c>
      <c r="AH12" s="5">
        <v>80</v>
      </c>
      <c r="AI12" s="5">
        <v>0</v>
      </c>
      <c r="AJ12" s="5">
        <v>0</v>
      </c>
      <c r="AK12" s="5">
        <v>0</v>
      </c>
      <c r="AL12" s="5">
        <v>0</v>
      </c>
      <c r="AM12" s="29">
        <v>15</v>
      </c>
      <c r="AN12" s="23">
        <f t="shared" si="2"/>
        <v>0</v>
      </c>
      <c r="AO12" s="29">
        <v>0</v>
      </c>
      <c r="AP12" s="29">
        <v>5</v>
      </c>
      <c r="AQ12" s="24">
        <f t="shared" si="11"/>
        <v>0</v>
      </c>
      <c r="AR12" s="24">
        <v>0</v>
      </c>
      <c r="AS12" s="23">
        <v>14</v>
      </c>
      <c r="AT12" s="23">
        <v>6</v>
      </c>
      <c r="AU12" s="24">
        <f t="shared" si="4"/>
        <v>1</v>
      </c>
      <c r="AV12" s="24">
        <v>0</v>
      </c>
      <c r="AW12" s="5">
        <v>4</v>
      </c>
      <c r="AX12" s="5">
        <v>3</v>
      </c>
      <c r="AY12" s="5">
        <v>85</v>
      </c>
      <c r="AZ12" s="5">
        <v>0</v>
      </c>
      <c r="BA12" s="5">
        <v>2</v>
      </c>
      <c r="BB12" s="5">
        <v>1</v>
      </c>
      <c r="BC12" s="5">
        <v>100</v>
      </c>
      <c r="BD12" s="5">
        <v>0</v>
      </c>
      <c r="BE12" s="10">
        <v>48.22</v>
      </c>
      <c r="BF12" s="28">
        <v>54.63</v>
      </c>
      <c r="BG12" s="10">
        <f t="shared" si="5"/>
        <v>0.88266520226981504</v>
      </c>
      <c r="BH12" s="11">
        <v>50.63</v>
      </c>
      <c r="BI12" s="28">
        <v>51.15</v>
      </c>
      <c r="BJ12" s="10">
        <f t="shared" si="6"/>
        <v>0.98983382209188664</v>
      </c>
      <c r="BK12" s="12">
        <v>4.01</v>
      </c>
      <c r="BL12" s="28">
        <v>4.88</v>
      </c>
      <c r="BM12" s="10">
        <f t="shared" si="7"/>
        <v>0.82172131147540983</v>
      </c>
      <c r="BN12" s="11">
        <v>4.3899999999999997</v>
      </c>
      <c r="BO12" s="11">
        <v>4.43</v>
      </c>
      <c r="BP12" s="13">
        <f t="shared" si="8"/>
        <v>0.99097065462753953</v>
      </c>
      <c r="BQ12" s="12">
        <v>4.04</v>
      </c>
      <c r="BR12" s="28">
        <v>2.7</v>
      </c>
      <c r="BS12" s="10">
        <f t="shared" si="9"/>
        <v>1.3399999999999999</v>
      </c>
      <c r="BT12" s="11">
        <v>3.31</v>
      </c>
      <c r="BU12" s="28">
        <v>2.86</v>
      </c>
      <c r="BV12" s="10">
        <f t="shared" si="10"/>
        <v>0.45000000000000018</v>
      </c>
      <c r="BW12" s="5">
        <v>210.5</v>
      </c>
      <c r="BX12" s="5">
        <v>201</v>
      </c>
      <c r="BY12" s="5">
        <v>205</v>
      </c>
      <c r="BZ12" s="5">
        <v>184</v>
      </c>
      <c r="CA12" s="5">
        <v>188</v>
      </c>
      <c r="CB12" s="5">
        <v>179</v>
      </c>
      <c r="CC12" s="5">
        <v>169</v>
      </c>
      <c r="CD12" s="5">
        <v>168</v>
      </c>
      <c r="CE12" s="5"/>
      <c r="CF12" s="5">
        <v>174</v>
      </c>
      <c r="CG12" s="5">
        <v>176</v>
      </c>
      <c r="CH12" s="5">
        <v>183</v>
      </c>
      <c r="CI12" s="5">
        <v>169</v>
      </c>
      <c r="CJ12" s="5"/>
      <c r="CK12" s="5">
        <v>164</v>
      </c>
      <c r="CL12" s="5">
        <v>166</v>
      </c>
      <c r="CM12" s="5">
        <v>148</v>
      </c>
      <c r="CN12" s="5">
        <v>162</v>
      </c>
      <c r="CO12" s="5">
        <v>163</v>
      </c>
      <c r="CP12" s="5">
        <v>166</v>
      </c>
      <c r="CQ12" s="5">
        <v>155</v>
      </c>
      <c r="CR12" s="5">
        <v>157</v>
      </c>
      <c r="CS12" s="5"/>
      <c r="CT12" s="5">
        <v>185</v>
      </c>
      <c r="CU12" s="5">
        <v>148</v>
      </c>
      <c r="CV12" s="5">
        <v>153</v>
      </c>
      <c r="CW12" s="5">
        <v>165</v>
      </c>
      <c r="CX12" s="5">
        <v>168</v>
      </c>
      <c r="CY12" s="5">
        <v>165</v>
      </c>
      <c r="CZ12" s="5">
        <v>162</v>
      </c>
      <c r="DA12" s="5">
        <v>189</v>
      </c>
      <c r="DB12" s="5">
        <v>187</v>
      </c>
      <c r="DC12" s="5"/>
      <c r="DD12" s="5">
        <v>158</v>
      </c>
      <c r="DE12" s="5">
        <v>157</v>
      </c>
      <c r="DF12" s="5">
        <v>174</v>
      </c>
      <c r="DG12" s="5">
        <v>168</v>
      </c>
      <c r="DH12" s="5">
        <v>156</v>
      </c>
      <c r="DI12" s="5">
        <v>161</v>
      </c>
      <c r="DJ12" s="5">
        <v>115</v>
      </c>
      <c r="DK12" s="5">
        <v>114</v>
      </c>
      <c r="DL12" s="5">
        <v>150.5</v>
      </c>
      <c r="DM12" s="5">
        <v>107</v>
      </c>
      <c r="DN12" s="5">
        <v>121</v>
      </c>
      <c r="DO12" s="5">
        <v>106</v>
      </c>
      <c r="DP12" s="5">
        <v>104</v>
      </c>
      <c r="DQ12" s="5">
        <v>101</v>
      </c>
      <c r="DR12" s="5">
        <v>85</v>
      </c>
      <c r="DS12" s="5">
        <v>102</v>
      </c>
      <c r="DT12" s="5"/>
      <c r="DU12" s="5">
        <v>101</v>
      </c>
      <c r="DV12" s="5">
        <v>101</v>
      </c>
      <c r="DW12" s="5">
        <v>95</v>
      </c>
      <c r="DX12" s="5">
        <v>96</v>
      </c>
      <c r="DY12" s="5"/>
      <c r="DZ12" s="5">
        <v>95</v>
      </c>
      <c r="EA12" s="5">
        <v>95</v>
      </c>
      <c r="EB12" s="5">
        <v>90</v>
      </c>
      <c r="EC12" s="5">
        <v>76</v>
      </c>
      <c r="ED12" s="5">
        <v>83</v>
      </c>
      <c r="EE12" s="5">
        <v>85</v>
      </c>
      <c r="EF12" s="5">
        <v>92</v>
      </c>
      <c r="EG12" s="5">
        <v>76</v>
      </c>
      <c r="EH12" s="5"/>
      <c r="EI12" s="5">
        <v>90</v>
      </c>
      <c r="EJ12" s="5">
        <v>78</v>
      </c>
      <c r="EK12" s="5">
        <v>78</v>
      </c>
      <c r="EL12" s="5">
        <v>88</v>
      </c>
      <c r="EM12" s="5">
        <v>85</v>
      </c>
      <c r="EN12" s="5">
        <v>85</v>
      </c>
      <c r="EO12" s="5">
        <v>85</v>
      </c>
      <c r="EP12" s="5">
        <v>100</v>
      </c>
      <c r="EQ12" s="5">
        <v>97</v>
      </c>
      <c r="ER12" s="5"/>
      <c r="ES12" s="5">
        <v>68</v>
      </c>
      <c r="ET12" s="5">
        <v>68</v>
      </c>
      <c r="EU12" s="5">
        <v>88</v>
      </c>
      <c r="EV12" s="5">
        <v>110</v>
      </c>
      <c r="EW12" s="5">
        <v>105</v>
      </c>
      <c r="EX12" s="5">
        <v>104</v>
      </c>
      <c r="EY12" s="5">
        <v>60</v>
      </c>
      <c r="EZ12" s="5">
        <v>71</v>
      </c>
      <c r="FA12" s="22">
        <v>170.5</v>
      </c>
      <c r="FB12" s="22">
        <v>138.333333333333</v>
      </c>
      <c r="FC12" s="22">
        <v>149</v>
      </c>
      <c r="FD12" s="22">
        <v>132</v>
      </c>
      <c r="FE12" s="22">
        <v>132</v>
      </c>
      <c r="FF12" s="22">
        <v>127</v>
      </c>
      <c r="FG12" s="22">
        <v>113</v>
      </c>
      <c r="FH12" s="22">
        <v>124</v>
      </c>
      <c r="FI12" s="22"/>
      <c r="FJ12" s="22">
        <v>125.333333333333</v>
      </c>
      <c r="FK12" s="22">
        <v>126</v>
      </c>
      <c r="FL12" s="22">
        <v>124.333333333333</v>
      </c>
      <c r="FM12" s="22">
        <v>120.333333333333</v>
      </c>
      <c r="FN12" s="22"/>
      <c r="FO12" s="22">
        <v>118</v>
      </c>
      <c r="FP12" s="22">
        <v>118.666666666667</v>
      </c>
      <c r="FQ12" s="22">
        <v>109.333333333333</v>
      </c>
      <c r="FR12" s="22">
        <v>104.666666666667</v>
      </c>
      <c r="FS12" s="22">
        <v>109.666666666667</v>
      </c>
      <c r="FT12" s="22">
        <v>112</v>
      </c>
      <c r="FU12" s="22">
        <v>113</v>
      </c>
      <c r="FV12" s="22">
        <v>103</v>
      </c>
      <c r="FW12" s="22"/>
      <c r="FX12" s="22">
        <v>121.666666666667</v>
      </c>
      <c r="FY12" s="22">
        <v>101.333333333333</v>
      </c>
      <c r="FZ12" s="22">
        <v>103</v>
      </c>
      <c r="GA12" s="22">
        <v>113.666666666667</v>
      </c>
      <c r="GB12" s="22">
        <v>112.666666666667</v>
      </c>
      <c r="GC12" s="22">
        <v>111.666666666667</v>
      </c>
      <c r="GD12" s="22">
        <v>110.666666666667</v>
      </c>
      <c r="GE12" s="22">
        <v>129.666666666667</v>
      </c>
      <c r="GF12" s="22">
        <v>127</v>
      </c>
      <c r="GG12" s="22"/>
      <c r="GH12" s="22">
        <v>98</v>
      </c>
      <c r="GI12" s="22">
        <v>97.6666666666667</v>
      </c>
      <c r="GJ12" s="22">
        <v>116.666666666667</v>
      </c>
      <c r="GK12" s="22">
        <v>129.333333333333</v>
      </c>
      <c r="GL12" s="22">
        <v>122</v>
      </c>
      <c r="GM12" s="22">
        <v>123</v>
      </c>
      <c r="GN12" s="22">
        <v>78.3333333333333</v>
      </c>
      <c r="GO12" s="22">
        <v>85.3333333333333</v>
      </c>
      <c r="GP12" s="23">
        <v>105</v>
      </c>
      <c r="GQ12" s="18"/>
      <c r="GR12" s="23">
        <v>84</v>
      </c>
      <c r="GS12" s="23">
        <v>84</v>
      </c>
      <c r="GT12" s="23">
        <v>85</v>
      </c>
      <c r="GU12" s="23">
        <v>83</v>
      </c>
      <c r="GV12" s="26">
        <v>81</v>
      </c>
      <c r="GW12" s="23">
        <v>83</v>
      </c>
      <c r="GX12" s="27">
        <v>78</v>
      </c>
      <c r="GY12" s="23"/>
      <c r="GZ12" s="23">
        <v>78</v>
      </c>
      <c r="HA12" s="23">
        <v>75</v>
      </c>
      <c r="HB12" s="23">
        <v>75</v>
      </c>
      <c r="HC12" s="23">
        <v>75</v>
      </c>
      <c r="HD12" s="23"/>
      <c r="HE12" s="23">
        <v>72</v>
      </c>
      <c r="HF12" s="23">
        <v>72</v>
      </c>
      <c r="HG12" s="23">
        <v>68</v>
      </c>
      <c r="HH12" s="23">
        <v>85</v>
      </c>
      <c r="HI12" s="23">
        <v>83</v>
      </c>
      <c r="HJ12" s="23">
        <v>78</v>
      </c>
      <c r="HK12" s="30">
        <v>72</v>
      </c>
      <c r="HL12" s="31">
        <v>75</v>
      </c>
      <c r="HM12" s="23"/>
      <c r="HN12" s="23">
        <v>75</v>
      </c>
      <c r="HO12" s="23">
        <v>78</v>
      </c>
      <c r="HP12" s="23">
        <v>78</v>
      </c>
      <c r="HQ12" s="23">
        <v>85</v>
      </c>
      <c r="HR12" s="23">
        <v>85</v>
      </c>
      <c r="HS12" s="23">
        <v>75</v>
      </c>
      <c r="HT12" s="23">
        <v>72</v>
      </c>
      <c r="HU12" s="23">
        <v>82</v>
      </c>
      <c r="HV12" s="23">
        <v>80</v>
      </c>
      <c r="HW12" s="23"/>
      <c r="HX12" s="24">
        <v>95</v>
      </c>
      <c r="HY12" s="24">
        <v>95</v>
      </c>
      <c r="HZ12" s="23">
        <v>97</v>
      </c>
      <c r="IA12" s="23">
        <v>96</v>
      </c>
      <c r="IB12" s="24">
        <v>80</v>
      </c>
      <c r="IC12" s="24">
        <v>79</v>
      </c>
      <c r="ID12" s="23">
        <v>73</v>
      </c>
      <c r="IE12" s="23">
        <v>84</v>
      </c>
    </row>
    <row r="13" spans="1:239" ht="12.75" customHeight="1" x14ac:dyDescent="0.25">
      <c r="A13" s="2">
        <v>12</v>
      </c>
      <c r="B13" s="17">
        <v>12</v>
      </c>
      <c r="C13" s="18" t="s">
        <v>245</v>
      </c>
      <c r="D13" s="19">
        <v>101.77</v>
      </c>
      <c r="E13" s="20">
        <v>0</v>
      </c>
      <c r="F13" s="5">
        <v>0</v>
      </c>
      <c r="G13" s="6">
        <v>5</v>
      </c>
      <c r="H13" s="6">
        <v>1</v>
      </c>
      <c r="I13" s="5" t="s">
        <v>245</v>
      </c>
      <c r="J13" s="5"/>
      <c r="K13" s="5">
        <v>0</v>
      </c>
      <c r="L13" s="21">
        <v>55</v>
      </c>
      <c r="M13" s="8">
        <v>5.17</v>
      </c>
      <c r="N13" s="8">
        <v>7.75</v>
      </c>
      <c r="O13" s="8">
        <f t="shared" si="0"/>
        <v>2.58</v>
      </c>
      <c r="P13" s="8"/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5">
        <v>208</v>
      </c>
      <c r="X13" s="5">
        <v>119.5</v>
      </c>
      <c r="Y13" s="22">
        <f t="shared" si="1"/>
        <v>149</v>
      </c>
      <c r="Z13" s="5">
        <v>97</v>
      </c>
      <c r="AA13" s="5">
        <v>13</v>
      </c>
      <c r="AB13" s="5">
        <v>22</v>
      </c>
      <c r="AC13" s="5">
        <v>1</v>
      </c>
      <c r="AD13" s="5">
        <v>0</v>
      </c>
      <c r="AE13" s="5">
        <v>1</v>
      </c>
      <c r="AF13" s="5"/>
      <c r="AG13" s="5">
        <v>1</v>
      </c>
      <c r="AH13" s="5">
        <v>80</v>
      </c>
      <c r="AI13" s="5">
        <v>1</v>
      </c>
      <c r="AJ13" s="5">
        <v>35</v>
      </c>
      <c r="AK13" s="5">
        <v>1</v>
      </c>
      <c r="AL13" s="5">
        <v>1.25</v>
      </c>
      <c r="AM13" s="29">
        <v>8</v>
      </c>
      <c r="AN13" s="23">
        <f t="shared" si="2"/>
        <v>-5</v>
      </c>
      <c r="AO13" s="29">
        <v>1</v>
      </c>
      <c r="AP13" s="29">
        <v>28</v>
      </c>
      <c r="AQ13" s="24">
        <f t="shared" si="11"/>
        <v>6</v>
      </c>
      <c r="AR13" s="24">
        <v>1</v>
      </c>
      <c r="AS13" s="23">
        <v>6</v>
      </c>
      <c r="AT13" s="23">
        <v>28</v>
      </c>
      <c r="AU13" s="24">
        <f t="shared" si="4"/>
        <v>6</v>
      </c>
      <c r="AV13" s="24">
        <v>1</v>
      </c>
      <c r="AW13" s="5"/>
      <c r="AX13" s="5">
        <v>5</v>
      </c>
      <c r="AY13" s="5">
        <v>20</v>
      </c>
      <c r="AZ13" s="5">
        <v>0</v>
      </c>
      <c r="BA13" s="5"/>
      <c r="BB13" s="5">
        <v>4</v>
      </c>
      <c r="BC13" s="5">
        <v>50</v>
      </c>
      <c r="BD13" s="5">
        <v>0</v>
      </c>
      <c r="BE13" s="10">
        <v>54.37</v>
      </c>
      <c r="BF13" s="10">
        <v>57.74</v>
      </c>
      <c r="BG13" s="10">
        <f t="shared" si="5"/>
        <v>0.94163491513682018</v>
      </c>
      <c r="BH13" s="11">
        <v>57.57</v>
      </c>
      <c r="BI13" s="10">
        <v>59.54</v>
      </c>
      <c r="BJ13" s="10">
        <f t="shared" si="6"/>
        <v>0.96691299966409139</v>
      </c>
      <c r="BK13" s="12">
        <v>4.4000000000000004</v>
      </c>
      <c r="BL13" s="10">
        <v>4.3600000000000003</v>
      </c>
      <c r="BM13" s="10">
        <f t="shared" si="7"/>
        <v>1.0091743119266054</v>
      </c>
      <c r="BN13" s="11">
        <v>4.51</v>
      </c>
      <c r="BO13" s="11">
        <v>4.3499999999999996</v>
      </c>
      <c r="BP13" s="13">
        <f t="shared" si="8"/>
        <v>1.0367816091954023</v>
      </c>
      <c r="BQ13" s="12">
        <v>8.75</v>
      </c>
      <c r="BR13" s="10">
        <v>6.01</v>
      </c>
      <c r="BS13" s="10">
        <f t="shared" si="9"/>
        <v>2.74</v>
      </c>
      <c r="BT13" s="11">
        <v>6.88</v>
      </c>
      <c r="BU13" s="10">
        <v>5.4</v>
      </c>
      <c r="BV13" s="10">
        <f t="shared" si="10"/>
        <v>1.4799999999999995</v>
      </c>
      <c r="BW13" s="5">
        <v>208</v>
      </c>
      <c r="BX13" s="5">
        <v>192</v>
      </c>
      <c r="BY13" s="5">
        <v>205</v>
      </c>
      <c r="BZ13" s="5">
        <v>177</v>
      </c>
      <c r="CA13" s="5">
        <v>185</v>
      </c>
      <c r="CB13" s="5">
        <v>143</v>
      </c>
      <c r="CC13" s="5">
        <v>157</v>
      </c>
      <c r="CD13" s="5">
        <v>144</v>
      </c>
      <c r="CE13" s="5"/>
      <c r="CF13" s="5">
        <v>157</v>
      </c>
      <c r="CG13" s="5"/>
      <c r="CH13" s="5">
        <v>109</v>
      </c>
      <c r="CI13" s="5">
        <v>87</v>
      </c>
      <c r="CJ13" s="5">
        <v>104</v>
      </c>
      <c r="CK13" s="5"/>
      <c r="CL13" s="5"/>
      <c r="CM13" s="5"/>
      <c r="CN13" s="5">
        <v>138</v>
      </c>
      <c r="CO13" s="5">
        <v>140</v>
      </c>
      <c r="CP13" s="5">
        <v>135</v>
      </c>
      <c r="CQ13" s="5">
        <v>135</v>
      </c>
      <c r="CR13" s="5">
        <v>145</v>
      </c>
      <c r="CS13" s="5">
        <v>148</v>
      </c>
      <c r="CT13" s="5">
        <v>157</v>
      </c>
      <c r="CU13" s="5">
        <v>130</v>
      </c>
      <c r="CV13" s="5">
        <v>140</v>
      </c>
      <c r="CW13" s="5">
        <v>148</v>
      </c>
      <c r="CX13" s="5">
        <v>153</v>
      </c>
      <c r="CY13" s="5">
        <v>150</v>
      </c>
      <c r="CZ13" s="5">
        <v>128</v>
      </c>
      <c r="DA13" s="5">
        <v>148</v>
      </c>
      <c r="DB13" s="5">
        <v>135</v>
      </c>
      <c r="DC13" s="5">
        <v>155</v>
      </c>
      <c r="DD13" s="5">
        <v>135</v>
      </c>
      <c r="DE13" s="5">
        <v>145</v>
      </c>
      <c r="DF13" s="5">
        <v>125</v>
      </c>
      <c r="DG13" s="5">
        <v>142</v>
      </c>
      <c r="DH13" s="5">
        <v>147</v>
      </c>
      <c r="DI13" s="5">
        <v>118</v>
      </c>
      <c r="DJ13" s="5">
        <v>110</v>
      </c>
      <c r="DK13" s="5">
        <v>135</v>
      </c>
      <c r="DL13" s="5">
        <v>119.5</v>
      </c>
      <c r="DM13" s="5">
        <v>123</v>
      </c>
      <c r="DN13" s="5">
        <v>122</v>
      </c>
      <c r="DO13" s="5">
        <v>97</v>
      </c>
      <c r="DP13" s="5">
        <v>104</v>
      </c>
      <c r="DQ13" s="5">
        <v>87</v>
      </c>
      <c r="DR13" s="5">
        <v>81</v>
      </c>
      <c r="DS13" s="5">
        <v>79</v>
      </c>
      <c r="DT13" s="5"/>
      <c r="DU13" s="5">
        <v>81</v>
      </c>
      <c r="DV13" s="5"/>
      <c r="DW13" s="5">
        <v>51</v>
      </c>
      <c r="DX13" s="5">
        <v>49</v>
      </c>
      <c r="DY13" s="5">
        <v>49</v>
      </c>
      <c r="DZ13" s="5"/>
      <c r="EA13" s="5"/>
      <c r="EB13" s="5"/>
      <c r="EC13" s="5">
        <v>68</v>
      </c>
      <c r="ED13" s="5">
        <v>68</v>
      </c>
      <c r="EE13" s="5">
        <v>68</v>
      </c>
      <c r="EF13" s="5">
        <v>67</v>
      </c>
      <c r="EG13" s="5">
        <v>75</v>
      </c>
      <c r="EH13" s="5">
        <v>75</v>
      </c>
      <c r="EI13" s="5">
        <v>83</v>
      </c>
      <c r="EJ13" s="5">
        <v>65</v>
      </c>
      <c r="EK13" s="5">
        <v>72</v>
      </c>
      <c r="EL13" s="5">
        <v>78</v>
      </c>
      <c r="EM13" s="5">
        <v>83</v>
      </c>
      <c r="EN13" s="5">
        <v>80</v>
      </c>
      <c r="EO13" s="5">
        <v>67</v>
      </c>
      <c r="EP13" s="5">
        <v>78</v>
      </c>
      <c r="EQ13" s="5">
        <v>75</v>
      </c>
      <c r="ER13" s="5">
        <v>85</v>
      </c>
      <c r="ES13" s="5">
        <v>75</v>
      </c>
      <c r="ET13" s="5">
        <v>88</v>
      </c>
      <c r="EU13" s="5">
        <v>70</v>
      </c>
      <c r="EV13" s="5">
        <v>73</v>
      </c>
      <c r="EW13" s="5">
        <v>83</v>
      </c>
      <c r="EX13" s="5">
        <v>57</v>
      </c>
      <c r="EY13" s="5">
        <v>64</v>
      </c>
      <c r="EZ13" s="5">
        <v>63</v>
      </c>
      <c r="FA13" s="22">
        <v>149</v>
      </c>
      <c r="FB13" s="22">
        <v>146</v>
      </c>
      <c r="FC13" s="22">
        <v>149.666666666667</v>
      </c>
      <c r="FD13" s="22">
        <v>123.666666666667</v>
      </c>
      <c r="FE13" s="22">
        <v>131</v>
      </c>
      <c r="FF13" s="22">
        <v>105.666666666667</v>
      </c>
      <c r="FG13" s="22">
        <v>106.333333333333</v>
      </c>
      <c r="FH13" s="22">
        <v>100.666666666667</v>
      </c>
      <c r="FI13" s="22"/>
      <c r="FJ13" s="22">
        <v>106.333333333333</v>
      </c>
      <c r="FK13" s="22"/>
      <c r="FL13" s="22">
        <v>70.3333333333333</v>
      </c>
      <c r="FM13" s="22">
        <v>61.6666666666667</v>
      </c>
      <c r="FN13" s="22">
        <v>67.3333333333333</v>
      </c>
      <c r="FO13" s="22"/>
      <c r="FP13" s="22"/>
      <c r="FQ13" s="22"/>
      <c r="FR13" s="22">
        <v>91.3333333333333</v>
      </c>
      <c r="FS13" s="22">
        <v>92</v>
      </c>
      <c r="FT13" s="22">
        <v>90.3333333333333</v>
      </c>
      <c r="FU13" s="22">
        <v>89.6666666666667</v>
      </c>
      <c r="FV13" s="22">
        <v>98.3333333333333</v>
      </c>
      <c r="FW13" s="22">
        <v>99.3333333333333</v>
      </c>
      <c r="FX13" s="22">
        <v>107.666666666667</v>
      </c>
      <c r="FY13" s="22">
        <v>86.6666666666667</v>
      </c>
      <c r="FZ13" s="22">
        <v>94.6666666666667</v>
      </c>
      <c r="GA13" s="22">
        <v>101.333333333333</v>
      </c>
      <c r="GB13" s="22">
        <v>106.333333333333</v>
      </c>
      <c r="GC13" s="22">
        <v>103.333333333333</v>
      </c>
      <c r="GD13" s="22">
        <v>87.3333333333333</v>
      </c>
      <c r="GE13" s="22">
        <v>101.333333333333</v>
      </c>
      <c r="GF13" s="22">
        <v>95</v>
      </c>
      <c r="GG13" s="22">
        <v>108.333333333333</v>
      </c>
      <c r="GH13" s="22">
        <v>95</v>
      </c>
      <c r="GI13" s="22">
        <v>107</v>
      </c>
      <c r="GJ13" s="22">
        <v>88.3333333333333</v>
      </c>
      <c r="GK13" s="22">
        <v>96</v>
      </c>
      <c r="GL13" s="22">
        <v>104.333333333333</v>
      </c>
      <c r="GM13" s="22">
        <v>77.3333333333333</v>
      </c>
      <c r="GN13" s="22">
        <v>79.3333333333333</v>
      </c>
      <c r="GO13" s="22">
        <v>87</v>
      </c>
      <c r="GP13" s="23">
        <v>97</v>
      </c>
      <c r="GQ13" s="18">
        <v>79</v>
      </c>
      <c r="GR13" s="23">
        <v>86</v>
      </c>
      <c r="GS13" s="23">
        <v>83</v>
      </c>
      <c r="GT13" s="23">
        <v>83</v>
      </c>
      <c r="GU13" s="23">
        <v>83</v>
      </c>
      <c r="GV13" s="26">
        <v>79</v>
      </c>
      <c r="GW13" s="23">
        <v>87</v>
      </c>
      <c r="GX13" s="27">
        <v>79</v>
      </c>
      <c r="GY13" s="23"/>
      <c r="GZ13" s="23">
        <v>87</v>
      </c>
      <c r="HA13" s="23"/>
      <c r="HB13" s="23">
        <v>89</v>
      </c>
      <c r="HC13" s="23">
        <v>83</v>
      </c>
      <c r="HD13" s="23">
        <v>76</v>
      </c>
      <c r="HE13" s="23"/>
      <c r="HF13" s="23"/>
      <c r="HG13" s="23"/>
      <c r="HH13" s="23">
        <v>78</v>
      </c>
      <c r="HI13" s="23">
        <v>77</v>
      </c>
      <c r="HJ13" s="23">
        <v>75</v>
      </c>
      <c r="HK13" s="30">
        <v>75</v>
      </c>
      <c r="HL13" s="31">
        <v>78</v>
      </c>
      <c r="HM13" s="23">
        <v>78</v>
      </c>
      <c r="HN13" s="23">
        <v>77</v>
      </c>
      <c r="HO13" s="23">
        <v>73</v>
      </c>
      <c r="HP13" s="23">
        <v>73</v>
      </c>
      <c r="HQ13" s="23">
        <v>73</v>
      </c>
      <c r="HR13" s="23">
        <v>75</v>
      </c>
      <c r="HS13" s="23">
        <v>68</v>
      </c>
      <c r="HT13" s="23">
        <v>73</v>
      </c>
      <c r="HU13" s="23">
        <v>72</v>
      </c>
      <c r="HV13" s="23">
        <v>72</v>
      </c>
      <c r="HW13" s="23">
        <v>72</v>
      </c>
      <c r="HX13" s="24">
        <v>71</v>
      </c>
      <c r="HY13" s="24">
        <v>72</v>
      </c>
      <c r="HZ13" s="23">
        <v>82</v>
      </c>
      <c r="IA13" s="23"/>
      <c r="IB13" s="24">
        <v>75</v>
      </c>
      <c r="ID13" s="23">
        <v>96</v>
      </c>
      <c r="IE13" s="23">
        <v>55</v>
      </c>
    </row>
    <row r="14" spans="1:239" ht="12.75" customHeight="1" x14ac:dyDescent="0.25">
      <c r="A14" s="2">
        <v>13</v>
      </c>
      <c r="B14" s="17">
        <v>13</v>
      </c>
      <c r="C14" s="18" t="s">
        <v>246</v>
      </c>
      <c r="D14" s="19">
        <v>22.55</v>
      </c>
      <c r="E14" s="20">
        <v>0</v>
      </c>
      <c r="F14" s="5">
        <v>0</v>
      </c>
      <c r="G14" s="6">
        <v>5</v>
      </c>
      <c r="H14" s="6">
        <v>1</v>
      </c>
      <c r="I14" s="5" t="s">
        <v>246</v>
      </c>
      <c r="J14" s="5"/>
      <c r="K14" s="5">
        <v>0</v>
      </c>
      <c r="L14" s="21">
        <v>65</v>
      </c>
      <c r="M14" s="8">
        <v>2.25</v>
      </c>
      <c r="N14" s="8">
        <v>6.42</v>
      </c>
      <c r="O14" s="8">
        <f t="shared" si="0"/>
        <v>4.17</v>
      </c>
      <c r="P14" s="8">
        <v>26.72</v>
      </c>
      <c r="Q14" s="6">
        <v>1</v>
      </c>
      <c r="R14" s="6">
        <v>0</v>
      </c>
      <c r="S14" s="6">
        <v>0</v>
      </c>
      <c r="T14" s="6">
        <v>1</v>
      </c>
      <c r="U14" s="6">
        <v>0</v>
      </c>
      <c r="V14" s="6">
        <v>0</v>
      </c>
      <c r="W14" s="5">
        <v>230</v>
      </c>
      <c r="X14" s="5">
        <v>112.5</v>
      </c>
      <c r="Y14" s="22">
        <f t="shared" si="1"/>
        <v>151.66666666666666</v>
      </c>
      <c r="Z14" s="5">
        <v>72</v>
      </c>
      <c r="AA14" s="5">
        <v>15</v>
      </c>
      <c r="AB14" s="5">
        <v>8</v>
      </c>
      <c r="AC14" s="5">
        <v>2</v>
      </c>
      <c r="AD14" s="5">
        <v>2</v>
      </c>
      <c r="AE14" s="5">
        <v>0</v>
      </c>
      <c r="AF14" s="5"/>
      <c r="AG14" s="5">
        <v>1</v>
      </c>
      <c r="AH14" s="5">
        <v>50</v>
      </c>
      <c r="AI14" s="5">
        <v>1</v>
      </c>
      <c r="AJ14" s="5">
        <v>60</v>
      </c>
      <c r="AK14" s="5">
        <v>0</v>
      </c>
      <c r="AL14" s="5">
        <v>0</v>
      </c>
      <c r="AM14" s="29">
        <v>15</v>
      </c>
      <c r="AN14" s="23">
        <f t="shared" si="2"/>
        <v>0</v>
      </c>
      <c r="AO14" s="29">
        <v>0</v>
      </c>
      <c r="AP14" s="29">
        <v>11</v>
      </c>
      <c r="AQ14" s="24">
        <f t="shared" si="11"/>
        <v>3</v>
      </c>
      <c r="AR14" s="24">
        <v>0</v>
      </c>
      <c r="AS14" s="23">
        <v>15</v>
      </c>
      <c r="AT14" s="23">
        <v>9</v>
      </c>
      <c r="AU14" s="24">
        <f t="shared" si="4"/>
        <v>1</v>
      </c>
      <c r="AV14" s="24">
        <v>0</v>
      </c>
      <c r="AW14" s="5">
        <v>3</v>
      </c>
      <c r="AX14" s="5">
        <v>4</v>
      </c>
      <c r="AY14" s="5">
        <v>55</v>
      </c>
      <c r="AZ14" s="5">
        <v>0</v>
      </c>
      <c r="BA14" s="5">
        <v>5</v>
      </c>
      <c r="BB14" s="5">
        <v>3</v>
      </c>
      <c r="BC14" s="5">
        <v>90</v>
      </c>
      <c r="BD14" s="5">
        <v>0</v>
      </c>
      <c r="BE14" s="10">
        <v>33.82</v>
      </c>
      <c r="BF14" s="10">
        <v>54.12</v>
      </c>
      <c r="BG14" s="10">
        <f t="shared" si="5"/>
        <v>0.62490761271249085</v>
      </c>
      <c r="BH14" s="11">
        <v>42.25</v>
      </c>
      <c r="BI14" s="10">
        <v>52.05</v>
      </c>
      <c r="BJ14" s="10">
        <f t="shared" si="6"/>
        <v>0.81171950048030739</v>
      </c>
      <c r="BK14" s="12">
        <v>3.57</v>
      </c>
      <c r="BL14" s="10">
        <v>4.79</v>
      </c>
      <c r="BM14" s="10">
        <f t="shared" si="7"/>
        <v>0.74530271398747383</v>
      </c>
      <c r="BN14" s="11">
        <v>4.2</v>
      </c>
      <c r="BO14" s="11">
        <v>4.5199999999999996</v>
      </c>
      <c r="BP14" s="13">
        <f t="shared" si="8"/>
        <v>0.92920353982300896</v>
      </c>
      <c r="BQ14" s="12">
        <v>4.4400000000000004</v>
      </c>
      <c r="BR14" s="10">
        <v>1.78</v>
      </c>
      <c r="BS14" s="10">
        <f t="shared" si="9"/>
        <v>2.66</v>
      </c>
      <c r="BT14" s="11">
        <v>3.54</v>
      </c>
      <c r="BU14" s="10">
        <v>2.02</v>
      </c>
      <c r="BV14" s="10">
        <f t="shared" si="10"/>
        <v>1.52</v>
      </c>
      <c r="BW14" s="5">
        <v>230</v>
      </c>
      <c r="BX14" s="5">
        <v>193</v>
      </c>
      <c r="BY14" s="5"/>
      <c r="BZ14" s="5">
        <v>152</v>
      </c>
      <c r="CA14" s="5">
        <v>156</v>
      </c>
      <c r="CB14" s="5">
        <v>133</v>
      </c>
      <c r="CC14" s="5">
        <v>104</v>
      </c>
      <c r="CD14" s="5">
        <v>104</v>
      </c>
      <c r="CE14" s="5">
        <v>122</v>
      </c>
      <c r="CF14" s="5"/>
      <c r="CG14" s="5">
        <v>126</v>
      </c>
      <c r="CH14" s="5"/>
      <c r="CI14" s="5">
        <v>137</v>
      </c>
      <c r="CJ14" s="5"/>
      <c r="CK14" s="5">
        <v>132</v>
      </c>
      <c r="CL14" s="5"/>
      <c r="CM14" s="5">
        <v>148</v>
      </c>
      <c r="CN14" s="5"/>
      <c r="CO14" s="5"/>
      <c r="CP14" s="5"/>
      <c r="CQ14" s="5"/>
      <c r="CR14" s="5"/>
      <c r="CS14" s="5"/>
      <c r="CT14" s="5"/>
      <c r="CU14" s="5"/>
      <c r="CV14" s="5">
        <v>154</v>
      </c>
      <c r="CW14" s="5">
        <v>142</v>
      </c>
      <c r="CX14" s="5"/>
      <c r="CY14" s="5">
        <v>145</v>
      </c>
      <c r="CZ14" s="5">
        <v>139</v>
      </c>
      <c r="DA14" s="5"/>
      <c r="DB14" s="5">
        <v>125</v>
      </c>
      <c r="DC14" s="5">
        <v>134</v>
      </c>
      <c r="DD14" s="5">
        <v>134</v>
      </c>
      <c r="DE14" s="5">
        <v>134</v>
      </c>
      <c r="DF14" s="5">
        <v>135</v>
      </c>
      <c r="DG14" s="5"/>
      <c r="DH14" s="5">
        <v>165</v>
      </c>
      <c r="DI14" s="5">
        <v>161</v>
      </c>
      <c r="DJ14" s="5">
        <v>163</v>
      </c>
      <c r="DK14" s="5">
        <v>138</v>
      </c>
      <c r="DL14" s="5">
        <v>112.5</v>
      </c>
      <c r="DM14" s="5">
        <v>98</v>
      </c>
      <c r="DN14" s="5"/>
      <c r="DO14" s="5">
        <v>87</v>
      </c>
      <c r="DP14" s="5">
        <v>89</v>
      </c>
      <c r="DQ14" s="5">
        <v>79</v>
      </c>
      <c r="DR14" s="5">
        <v>81</v>
      </c>
      <c r="DS14" s="5">
        <v>81</v>
      </c>
      <c r="DT14" s="5">
        <v>52</v>
      </c>
      <c r="DU14" s="5"/>
      <c r="DV14" s="5">
        <v>49</v>
      </c>
      <c r="DW14" s="5"/>
      <c r="DX14" s="5">
        <v>100</v>
      </c>
      <c r="DY14" s="5"/>
      <c r="DZ14" s="5">
        <v>97</v>
      </c>
      <c r="EA14" s="5"/>
      <c r="EB14" s="5">
        <v>86</v>
      </c>
      <c r="EC14" s="5"/>
      <c r="ED14" s="5"/>
      <c r="EE14" s="5"/>
      <c r="EF14" s="5"/>
      <c r="EG14" s="5"/>
      <c r="EH14" s="5"/>
      <c r="EI14" s="5"/>
      <c r="EJ14" s="5"/>
      <c r="EK14" s="5">
        <v>79</v>
      </c>
      <c r="EL14" s="5">
        <v>80</v>
      </c>
      <c r="EM14" s="5"/>
      <c r="EN14" s="5">
        <v>80</v>
      </c>
      <c r="EO14" s="5">
        <v>93</v>
      </c>
      <c r="EP14" s="5"/>
      <c r="EQ14" s="5">
        <v>75</v>
      </c>
      <c r="ER14" s="5">
        <v>83</v>
      </c>
      <c r="ES14" s="5">
        <v>83</v>
      </c>
      <c r="ET14" s="5"/>
      <c r="EU14" s="5">
        <v>85</v>
      </c>
      <c r="EV14" s="5"/>
      <c r="EW14" s="5">
        <v>96</v>
      </c>
      <c r="EX14" s="5">
        <v>100</v>
      </c>
      <c r="EY14" s="5">
        <v>110</v>
      </c>
      <c r="EZ14" s="5">
        <v>80</v>
      </c>
      <c r="FA14" s="22">
        <v>151.666666666667</v>
      </c>
      <c r="FB14" s="22">
        <v>129.666666666667</v>
      </c>
      <c r="FC14" s="22"/>
      <c r="FD14" s="22">
        <v>108.666666666667</v>
      </c>
      <c r="FE14" s="22">
        <v>111.333333333333</v>
      </c>
      <c r="FF14" s="22">
        <v>97</v>
      </c>
      <c r="FG14" s="22">
        <v>88.6666666666667</v>
      </c>
      <c r="FH14" s="22">
        <v>88.6666666666667</v>
      </c>
      <c r="FI14" s="22">
        <v>75.3333333333333</v>
      </c>
      <c r="FJ14" s="22"/>
      <c r="FK14" s="22">
        <v>74.6666666666667</v>
      </c>
      <c r="FL14" s="22"/>
      <c r="FM14" s="22">
        <v>112.333333333333</v>
      </c>
      <c r="FN14" s="22"/>
      <c r="FO14" s="22">
        <v>108.666666666667</v>
      </c>
      <c r="FP14" s="22"/>
      <c r="FQ14" s="22">
        <v>106.666666666667</v>
      </c>
      <c r="FR14" s="22"/>
      <c r="FS14" s="22"/>
      <c r="FT14" s="22"/>
      <c r="FU14" s="22"/>
      <c r="FV14" s="22"/>
      <c r="FW14" s="22"/>
      <c r="FX14" s="22"/>
      <c r="FY14" s="22"/>
      <c r="FZ14" s="22">
        <v>104</v>
      </c>
      <c r="GA14" s="22">
        <v>100.666666666667</v>
      </c>
      <c r="GB14" s="22"/>
      <c r="GC14" s="22">
        <v>101.666666666667</v>
      </c>
      <c r="GD14" s="22">
        <v>108.333333333333</v>
      </c>
      <c r="GE14" s="22"/>
      <c r="GF14" s="22">
        <v>91.6666666666667</v>
      </c>
      <c r="GG14" s="22">
        <v>100</v>
      </c>
      <c r="GH14" s="22">
        <v>100</v>
      </c>
      <c r="GI14" s="22">
        <v>44.6666666666667</v>
      </c>
      <c r="GJ14" s="22">
        <v>101.666666666667</v>
      </c>
      <c r="GK14" s="22"/>
      <c r="GL14" s="22">
        <v>119</v>
      </c>
      <c r="GM14" s="22">
        <v>120.333333333333</v>
      </c>
      <c r="GN14" s="22">
        <v>127.666666666667</v>
      </c>
      <c r="GO14" s="22">
        <v>99.3333333333333</v>
      </c>
      <c r="GP14" s="23">
        <v>72</v>
      </c>
      <c r="GQ14" s="18">
        <v>58</v>
      </c>
      <c r="GR14" s="23">
        <v>59</v>
      </c>
      <c r="GS14" s="23"/>
      <c r="GT14" s="23">
        <v>64</v>
      </c>
      <c r="GU14" s="23">
        <v>99</v>
      </c>
      <c r="GV14" s="26">
        <v>73</v>
      </c>
      <c r="GW14" s="23">
        <v>78</v>
      </c>
      <c r="GX14" s="27">
        <v>78</v>
      </c>
      <c r="GY14" s="23">
        <v>81</v>
      </c>
      <c r="GZ14" s="23"/>
      <c r="HA14" s="23">
        <v>76</v>
      </c>
      <c r="HB14" s="23"/>
      <c r="HC14" s="23">
        <v>81</v>
      </c>
      <c r="HD14" s="23"/>
      <c r="HE14" s="23">
        <v>82</v>
      </c>
      <c r="HF14" s="23"/>
      <c r="HG14" s="23">
        <v>79</v>
      </c>
      <c r="HH14" s="23"/>
      <c r="HI14" s="23"/>
      <c r="HJ14" s="23"/>
      <c r="HM14" s="23"/>
      <c r="HN14" s="23"/>
      <c r="HO14" s="23"/>
      <c r="HP14" s="23">
        <v>75</v>
      </c>
      <c r="HQ14" s="23">
        <v>72</v>
      </c>
      <c r="HR14" s="23"/>
      <c r="HS14" s="23">
        <v>72</v>
      </c>
      <c r="HT14" s="23">
        <v>72</v>
      </c>
      <c r="HU14" s="23"/>
      <c r="HV14" s="23">
        <v>65</v>
      </c>
      <c r="HW14" s="23">
        <v>72</v>
      </c>
      <c r="HX14" s="24">
        <v>72</v>
      </c>
      <c r="HZ14" s="23">
        <v>75</v>
      </c>
      <c r="IA14" s="23"/>
      <c r="IC14" s="24">
        <v>80</v>
      </c>
      <c r="ID14" s="23">
        <v>79</v>
      </c>
      <c r="IE14" s="23">
        <v>64</v>
      </c>
    </row>
    <row r="15" spans="1:239" ht="12.75" customHeight="1" x14ac:dyDescent="0.25">
      <c r="A15" s="2">
        <v>14</v>
      </c>
      <c r="B15" s="17">
        <v>14</v>
      </c>
      <c r="C15" s="18" t="s">
        <v>247</v>
      </c>
      <c r="D15" s="19">
        <v>4.68</v>
      </c>
      <c r="E15" s="20">
        <v>0</v>
      </c>
      <c r="F15" s="5">
        <v>1</v>
      </c>
      <c r="G15" s="6">
        <v>8</v>
      </c>
      <c r="H15" s="6">
        <v>1</v>
      </c>
      <c r="I15" s="5" t="s">
        <v>247</v>
      </c>
      <c r="J15" s="5"/>
      <c r="K15" s="5">
        <v>0</v>
      </c>
      <c r="L15" s="21">
        <v>70</v>
      </c>
      <c r="M15" s="8">
        <v>2.58</v>
      </c>
      <c r="N15" s="8">
        <v>4</v>
      </c>
      <c r="O15" s="8">
        <f t="shared" si="0"/>
        <v>1.42</v>
      </c>
      <c r="P15" s="8">
        <v>25.53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5">
        <v>168</v>
      </c>
      <c r="X15" s="5">
        <v>86</v>
      </c>
      <c r="Y15" s="22">
        <f t="shared" si="1"/>
        <v>113.33333333333333</v>
      </c>
      <c r="Z15" s="5">
        <v>80</v>
      </c>
      <c r="AA15" s="5">
        <v>15</v>
      </c>
      <c r="AB15" s="5">
        <v>12</v>
      </c>
      <c r="AC15" s="5">
        <v>2</v>
      </c>
      <c r="AD15" s="5">
        <v>1</v>
      </c>
      <c r="AE15" s="5">
        <v>1</v>
      </c>
      <c r="AF15" s="5"/>
      <c r="AG15" s="5">
        <v>0</v>
      </c>
      <c r="AH15" s="5">
        <v>0</v>
      </c>
      <c r="AI15" s="5">
        <v>0</v>
      </c>
      <c r="AJ15" s="5">
        <v>0</v>
      </c>
      <c r="AK15" s="5">
        <v>0</v>
      </c>
      <c r="AL15" s="5">
        <v>0</v>
      </c>
      <c r="AM15" s="29">
        <v>15</v>
      </c>
      <c r="AN15" s="23">
        <f t="shared" si="2"/>
        <v>0</v>
      </c>
      <c r="AO15" s="29">
        <v>0</v>
      </c>
      <c r="AP15" s="29">
        <v>12</v>
      </c>
      <c r="AQ15" s="24">
        <f t="shared" si="11"/>
        <v>0</v>
      </c>
      <c r="AR15" s="24">
        <v>0</v>
      </c>
      <c r="AS15" s="23">
        <v>15</v>
      </c>
      <c r="AT15" s="23">
        <v>12</v>
      </c>
      <c r="AU15" s="24">
        <f t="shared" si="4"/>
        <v>0</v>
      </c>
      <c r="AV15" s="24">
        <v>0</v>
      </c>
      <c r="AW15" s="5">
        <v>6</v>
      </c>
      <c r="AX15" s="5">
        <v>4</v>
      </c>
      <c r="AY15" s="5">
        <v>50</v>
      </c>
      <c r="AZ15" s="5">
        <v>0</v>
      </c>
      <c r="BA15" s="5">
        <v>3</v>
      </c>
      <c r="BB15" s="5">
        <v>3</v>
      </c>
      <c r="BC15" s="5">
        <v>95</v>
      </c>
      <c r="BD15" s="5">
        <v>0</v>
      </c>
      <c r="BE15" s="10">
        <v>29.84</v>
      </c>
      <c r="BF15" s="10">
        <v>37.92</v>
      </c>
      <c r="BG15" s="10">
        <f t="shared" si="5"/>
        <v>0.78691983122362863</v>
      </c>
      <c r="BH15" s="11">
        <v>36.39</v>
      </c>
      <c r="BI15" s="10">
        <v>36.67</v>
      </c>
      <c r="BJ15" s="10">
        <f t="shared" si="6"/>
        <v>0.99236433051540762</v>
      </c>
      <c r="BK15" s="12">
        <v>2.8</v>
      </c>
      <c r="BL15" s="10">
        <v>3.44</v>
      </c>
      <c r="BM15" s="10">
        <f t="shared" si="7"/>
        <v>0.81395348837209303</v>
      </c>
      <c r="BN15" s="11">
        <v>3.13</v>
      </c>
      <c r="BO15" s="11">
        <v>3.41</v>
      </c>
      <c r="BP15" s="13">
        <f t="shared" si="8"/>
        <v>0.91788856304985333</v>
      </c>
      <c r="BQ15" s="12">
        <v>3.77</v>
      </c>
      <c r="BR15" s="10">
        <v>2.6</v>
      </c>
      <c r="BS15" s="10">
        <f t="shared" si="9"/>
        <v>1.17</v>
      </c>
      <c r="BT15" s="11">
        <v>3.27</v>
      </c>
      <c r="BU15" s="10">
        <v>3</v>
      </c>
      <c r="BV15" s="10">
        <f t="shared" si="10"/>
        <v>0.27</v>
      </c>
      <c r="BW15" s="5">
        <v>168</v>
      </c>
      <c r="BX15" s="5">
        <v>150</v>
      </c>
      <c r="BY15" s="5">
        <v>150</v>
      </c>
      <c r="BZ15" s="5">
        <v>152</v>
      </c>
      <c r="CA15" s="5">
        <v>160</v>
      </c>
      <c r="CB15" s="5">
        <v>146</v>
      </c>
      <c r="CC15" s="5">
        <v>146</v>
      </c>
      <c r="CD15" s="5">
        <v>156</v>
      </c>
      <c r="CE15" s="5">
        <v>151</v>
      </c>
      <c r="CF15" s="5">
        <v>143</v>
      </c>
      <c r="CG15" s="5">
        <v>141</v>
      </c>
      <c r="CH15" s="5">
        <v>148</v>
      </c>
      <c r="CI15" s="5">
        <v>140</v>
      </c>
      <c r="CJ15" s="5">
        <v>150</v>
      </c>
      <c r="CK15" s="5">
        <v>137</v>
      </c>
      <c r="CL15" s="5">
        <v>143</v>
      </c>
      <c r="CM15" s="5">
        <v>148</v>
      </c>
      <c r="CN15" s="5">
        <v>148</v>
      </c>
      <c r="CO15" s="5">
        <v>135</v>
      </c>
      <c r="CP15" s="5">
        <v>144</v>
      </c>
      <c r="CQ15" s="5">
        <v>162</v>
      </c>
      <c r="CR15" s="5">
        <v>164</v>
      </c>
      <c r="CS15" s="5">
        <v>140</v>
      </c>
      <c r="CT15" s="5">
        <v>149</v>
      </c>
      <c r="CU15" s="5">
        <v>174</v>
      </c>
      <c r="CV15" s="5">
        <v>151</v>
      </c>
      <c r="CW15" s="5">
        <v>133</v>
      </c>
      <c r="CX15" s="5">
        <v>140</v>
      </c>
      <c r="CY15" s="5">
        <v>124</v>
      </c>
      <c r="CZ15" s="5">
        <v>135</v>
      </c>
      <c r="DA15" s="5"/>
      <c r="DB15" s="5"/>
      <c r="DC15" s="5"/>
      <c r="DD15" s="5">
        <v>135</v>
      </c>
      <c r="DE15" s="5">
        <v>135</v>
      </c>
      <c r="DF15" s="5">
        <v>113</v>
      </c>
      <c r="DG15" s="5">
        <v>139</v>
      </c>
      <c r="DH15" s="5">
        <v>138</v>
      </c>
      <c r="DI15" s="5">
        <v>136</v>
      </c>
      <c r="DJ15" s="5">
        <v>115</v>
      </c>
      <c r="DK15" s="5">
        <v>122</v>
      </c>
      <c r="DL15" s="5">
        <v>86</v>
      </c>
      <c r="DM15" s="5">
        <v>76</v>
      </c>
      <c r="DN15" s="5">
        <v>81</v>
      </c>
      <c r="DO15" s="5">
        <v>76</v>
      </c>
      <c r="DP15" s="5">
        <v>74</v>
      </c>
      <c r="DQ15" s="5">
        <v>73</v>
      </c>
      <c r="DR15" s="5">
        <v>73</v>
      </c>
      <c r="DS15" s="5">
        <v>89</v>
      </c>
      <c r="DT15" s="5">
        <v>76</v>
      </c>
      <c r="DU15" s="5">
        <v>87</v>
      </c>
      <c r="DV15" s="5">
        <v>51</v>
      </c>
      <c r="DW15" s="5">
        <v>82</v>
      </c>
      <c r="DX15" s="5">
        <v>116</v>
      </c>
      <c r="DY15" s="5">
        <v>77</v>
      </c>
      <c r="DZ15" s="5">
        <v>81</v>
      </c>
      <c r="EA15" s="5">
        <v>84</v>
      </c>
      <c r="EB15" s="5">
        <v>77</v>
      </c>
      <c r="EC15" s="5">
        <v>73</v>
      </c>
      <c r="ED15" s="5">
        <v>86</v>
      </c>
      <c r="EE15" s="5">
        <v>84</v>
      </c>
      <c r="EF15" s="5">
        <v>80</v>
      </c>
      <c r="EG15" s="5">
        <v>71</v>
      </c>
      <c r="EH15" s="5">
        <v>78</v>
      </c>
      <c r="EI15" s="5">
        <v>83</v>
      </c>
      <c r="EJ15" s="5">
        <v>85</v>
      </c>
      <c r="EK15" s="5">
        <v>77</v>
      </c>
      <c r="EL15" s="5">
        <v>117</v>
      </c>
      <c r="EM15" s="5">
        <v>88</v>
      </c>
      <c r="EN15" s="5">
        <v>78</v>
      </c>
      <c r="EO15" s="5">
        <v>87</v>
      </c>
      <c r="EP15" s="5"/>
      <c r="EQ15" s="5"/>
      <c r="ER15" s="5"/>
      <c r="ES15" s="5">
        <v>87</v>
      </c>
      <c r="ET15" s="5"/>
      <c r="EU15" s="5">
        <v>70</v>
      </c>
      <c r="EV15" s="5">
        <v>76</v>
      </c>
      <c r="EW15" s="5">
        <v>76</v>
      </c>
      <c r="EX15" s="5">
        <v>87</v>
      </c>
      <c r="EY15" s="5">
        <v>75</v>
      </c>
      <c r="EZ15" s="5">
        <v>80</v>
      </c>
      <c r="FA15" s="22">
        <v>113.333333333333</v>
      </c>
      <c r="FB15" s="22">
        <v>100.666666666667</v>
      </c>
      <c r="FC15" s="22">
        <v>104</v>
      </c>
      <c r="FD15" s="22">
        <v>101.333333333333</v>
      </c>
      <c r="FE15" s="22">
        <v>102.666666666667</v>
      </c>
      <c r="FF15" s="22">
        <v>97.3333333333333</v>
      </c>
      <c r="FG15" s="22">
        <v>97.3333333333333</v>
      </c>
      <c r="FH15" s="22">
        <v>111.333333333333</v>
      </c>
      <c r="FI15" s="22">
        <v>101</v>
      </c>
      <c r="FJ15" s="22">
        <v>105.666666666667</v>
      </c>
      <c r="FK15" s="22">
        <v>81</v>
      </c>
      <c r="FL15" s="22">
        <v>104</v>
      </c>
      <c r="FM15" s="22">
        <v>124</v>
      </c>
      <c r="FN15" s="22">
        <v>101.333333333333</v>
      </c>
      <c r="FO15" s="22">
        <v>99.6666666666667</v>
      </c>
      <c r="FP15" s="22">
        <v>103.666666666667</v>
      </c>
      <c r="FQ15" s="22">
        <v>100.666666666667</v>
      </c>
      <c r="FR15" s="22">
        <v>98</v>
      </c>
      <c r="FS15" s="22">
        <v>102.333333333333</v>
      </c>
      <c r="FT15" s="22">
        <v>104</v>
      </c>
      <c r="FU15" s="22">
        <v>107.333333333333</v>
      </c>
      <c r="FV15" s="22">
        <v>102</v>
      </c>
      <c r="FW15" s="22">
        <v>98.6666666666667</v>
      </c>
      <c r="FX15" s="22">
        <v>105</v>
      </c>
      <c r="FY15" s="22">
        <v>114.666666666667</v>
      </c>
      <c r="FZ15" s="22">
        <v>101.666666666667</v>
      </c>
      <c r="GA15" s="22">
        <v>122.333333333333</v>
      </c>
      <c r="GB15" s="22">
        <v>105.333333333333</v>
      </c>
      <c r="GC15" s="22">
        <v>93.3333333333333</v>
      </c>
      <c r="GD15" s="22">
        <v>103</v>
      </c>
      <c r="GE15" s="22"/>
      <c r="GF15" s="22"/>
      <c r="GG15" s="22"/>
      <c r="GH15" s="22">
        <v>103</v>
      </c>
      <c r="GI15" s="22">
        <v>45</v>
      </c>
      <c r="GJ15" s="22">
        <v>84.3333333333333</v>
      </c>
      <c r="GK15" s="22">
        <v>97</v>
      </c>
      <c r="GL15" s="22">
        <v>96.6666666666667</v>
      </c>
      <c r="GM15" s="22">
        <v>103.333333333333</v>
      </c>
      <c r="GN15" s="22">
        <v>88.3333333333333</v>
      </c>
      <c r="GO15" s="22">
        <v>94</v>
      </c>
      <c r="GP15" s="23">
        <v>80</v>
      </c>
      <c r="GQ15" s="18"/>
      <c r="GR15" s="23">
        <v>94</v>
      </c>
      <c r="GS15" s="23">
        <v>94</v>
      </c>
      <c r="GT15" s="23">
        <v>91</v>
      </c>
      <c r="GU15" s="23">
        <v>92</v>
      </c>
      <c r="GV15" s="26">
        <v>89</v>
      </c>
      <c r="GW15" s="23">
        <v>89</v>
      </c>
      <c r="GX15" s="27">
        <v>89</v>
      </c>
      <c r="GY15" s="23">
        <v>88</v>
      </c>
      <c r="GZ15" s="23">
        <v>88</v>
      </c>
      <c r="HA15" s="23">
        <v>84</v>
      </c>
      <c r="HB15" s="23">
        <v>87</v>
      </c>
      <c r="HC15" s="23">
        <v>85</v>
      </c>
      <c r="HD15" s="23">
        <v>87</v>
      </c>
      <c r="HE15" s="23">
        <v>80</v>
      </c>
      <c r="HF15" s="23">
        <v>87</v>
      </c>
      <c r="HG15" s="23">
        <v>72</v>
      </c>
      <c r="HH15" s="23">
        <v>81</v>
      </c>
      <c r="HI15" s="23">
        <v>68</v>
      </c>
      <c r="HJ15" s="23">
        <v>73</v>
      </c>
      <c r="HK15" s="30">
        <v>78</v>
      </c>
      <c r="HL15" s="31">
        <v>80</v>
      </c>
      <c r="HM15" s="23">
        <v>73</v>
      </c>
      <c r="HN15" s="23">
        <v>76</v>
      </c>
      <c r="HO15" s="23">
        <v>78</v>
      </c>
      <c r="HP15" s="23"/>
      <c r="HQ15" s="23">
        <v>81</v>
      </c>
      <c r="HR15" s="23">
        <v>93</v>
      </c>
      <c r="HS15" s="23">
        <v>112</v>
      </c>
      <c r="HT15" s="23">
        <v>85</v>
      </c>
      <c r="HU15" s="23"/>
      <c r="HV15" s="23"/>
      <c r="HW15" s="23"/>
      <c r="HX15" s="24">
        <v>85</v>
      </c>
      <c r="HZ15" s="23">
        <v>76</v>
      </c>
      <c r="IA15" s="23">
        <v>97</v>
      </c>
      <c r="IB15">
        <v>73</v>
      </c>
      <c r="IC15" s="24">
        <v>89</v>
      </c>
      <c r="ID15" s="23">
        <v>79</v>
      </c>
      <c r="IE15" s="23">
        <v>76</v>
      </c>
    </row>
    <row r="16" spans="1:239" ht="12.75" customHeight="1" x14ac:dyDescent="0.25">
      <c r="A16" s="2">
        <v>15</v>
      </c>
      <c r="B16" s="17">
        <v>15</v>
      </c>
      <c r="C16" s="18" t="s">
        <v>248</v>
      </c>
      <c r="D16" s="19">
        <v>18.88</v>
      </c>
      <c r="E16" s="20">
        <v>0</v>
      </c>
      <c r="F16" s="5">
        <v>1</v>
      </c>
      <c r="G16" s="6">
        <v>8</v>
      </c>
      <c r="H16" s="6">
        <v>1</v>
      </c>
      <c r="I16" s="5" t="s">
        <v>248</v>
      </c>
      <c r="J16" s="5"/>
      <c r="K16" s="5">
        <v>0</v>
      </c>
      <c r="L16" s="21">
        <v>61</v>
      </c>
      <c r="M16" s="8">
        <v>4.17</v>
      </c>
      <c r="N16" s="8">
        <v>6.4</v>
      </c>
      <c r="O16" s="8">
        <f t="shared" si="0"/>
        <v>2.2300000000000004</v>
      </c>
      <c r="P16" s="8">
        <v>27.45</v>
      </c>
      <c r="Q16" s="6">
        <v>1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5">
        <v>192</v>
      </c>
      <c r="X16" s="5">
        <v>113.5</v>
      </c>
      <c r="Y16" s="22">
        <f t="shared" si="1"/>
        <v>139.66666666666666</v>
      </c>
      <c r="Z16" s="5">
        <v>130</v>
      </c>
      <c r="AA16" s="5">
        <v>13</v>
      </c>
      <c r="AB16" s="5">
        <v>18</v>
      </c>
      <c r="AC16" s="5">
        <v>1</v>
      </c>
      <c r="AD16" s="5">
        <v>3</v>
      </c>
      <c r="AE16" s="5">
        <v>0</v>
      </c>
      <c r="AF16" s="5"/>
      <c r="AG16" s="5">
        <v>1</v>
      </c>
      <c r="AH16" s="5">
        <v>20</v>
      </c>
      <c r="AI16" s="5">
        <v>0</v>
      </c>
      <c r="AJ16" s="5">
        <v>0</v>
      </c>
      <c r="AK16" s="5">
        <v>0</v>
      </c>
      <c r="AL16" s="5">
        <v>0</v>
      </c>
      <c r="AM16" s="29">
        <v>12</v>
      </c>
      <c r="AN16" s="23">
        <f t="shared" si="2"/>
        <v>-1</v>
      </c>
      <c r="AO16" s="29">
        <v>0</v>
      </c>
      <c r="AP16" s="29">
        <v>21</v>
      </c>
      <c r="AQ16" s="24">
        <f t="shared" si="11"/>
        <v>3</v>
      </c>
      <c r="AR16" s="24">
        <v>0</v>
      </c>
      <c r="AS16" s="23">
        <v>14</v>
      </c>
      <c r="AT16" s="23">
        <v>20</v>
      </c>
      <c r="AU16" s="24">
        <f t="shared" si="4"/>
        <v>2</v>
      </c>
      <c r="AV16" s="24">
        <v>0</v>
      </c>
      <c r="AW16" s="5">
        <v>12</v>
      </c>
      <c r="AX16" s="5">
        <v>4</v>
      </c>
      <c r="AY16" s="5">
        <v>45</v>
      </c>
      <c r="AZ16" s="5">
        <v>0</v>
      </c>
      <c r="BA16" s="5">
        <v>8</v>
      </c>
      <c r="BB16" s="5">
        <v>4</v>
      </c>
      <c r="BC16" s="5">
        <v>75</v>
      </c>
      <c r="BD16" s="5">
        <v>0</v>
      </c>
      <c r="BE16" s="10">
        <v>33.07</v>
      </c>
      <c r="BF16" s="28">
        <v>37.53</v>
      </c>
      <c r="BG16" s="10">
        <f t="shared" si="5"/>
        <v>0.88116173727684521</v>
      </c>
      <c r="BH16" s="11">
        <v>34.81</v>
      </c>
      <c r="BI16" s="10">
        <v>38.6</v>
      </c>
      <c r="BJ16" s="10">
        <f t="shared" si="6"/>
        <v>0.90181347150259072</v>
      </c>
      <c r="BK16" s="12">
        <v>1.63</v>
      </c>
      <c r="BL16" s="10">
        <v>1.8</v>
      </c>
      <c r="BM16" s="10">
        <f t="shared" si="7"/>
        <v>0.90555555555555545</v>
      </c>
      <c r="BN16" s="11">
        <v>1.62</v>
      </c>
      <c r="BO16" s="11">
        <v>1.87</v>
      </c>
      <c r="BP16" s="13">
        <f t="shared" si="8"/>
        <v>0.86631016042780751</v>
      </c>
      <c r="BQ16" s="12">
        <v>11.54</v>
      </c>
      <c r="BR16" s="10">
        <v>12.61</v>
      </c>
      <c r="BS16" s="10">
        <f t="shared" si="9"/>
        <v>-1.0700000000000003</v>
      </c>
      <c r="BT16" s="11">
        <v>12.31</v>
      </c>
      <c r="BU16" s="10">
        <v>12.48</v>
      </c>
      <c r="BV16" s="10">
        <f t="shared" si="10"/>
        <v>-0.16999999999999993</v>
      </c>
      <c r="BW16" s="5">
        <v>192</v>
      </c>
      <c r="BX16" s="5">
        <v>178</v>
      </c>
      <c r="BY16" s="5">
        <v>176</v>
      </c>
      <c r="BZ16" s="5">
        <v>172</v>
      </c>
      <c r="CA16" s="5">
        <v>165</v>
      </c>
      <c r="CB16" s="5">
        <v>146</v>
      </c>
      <c r="CC16" s="5">
        <v>163</v>
      </c>
      <c r="CD16" s="5">
        <v>163</v>
      </c>
      <c r="CE16" s="5">
        <v>147</v>
      </c>
      <c r="CF16" s="5">
        <v>167</v>
      </c>
      <c r="CG16" s="5"/>
      <c r="CH16" s="5">
        <v>182</v>
      </c>
      <c r="CI16" s="5"/>
      <c r="CJ16" s="5">
        <v>135</v>
      </c>
      <c r="CK16" s="5"/>
      <c r="CL16" s="5">
        <v>187</v>
      </c>
      <c r="CM16" s="5">
        <v>146</v>
      </c>
      <c r="CN16" s="5">
        <v>163</v>
      </c>
      <c r="CO16" s="5">
        <v>152</v>
      </c>
      <c r="CP16" s="5">
        <v>172</v>
      </c>
      <c r="CQ16" s="5">
        <v>142</v>
      </c>
      <c r="CR16" s="5">
        <v>146</v>
      </c>
      <c r="CS16" s="5">
        <v>140</v>
      </c>
      <c r="CT16" s="5">
        <v>148</v>
      </c>
      <c r="CU16" s="5">
        <v>175</v>
      </c>
      <c r="CV16" s="5">
        <v>163</v>
      </c>
      <c r="CW16" s="5">
        <v>195</v>
      </c>
      <c r="CX16" s="5">
        <v>185</v>
      </c>
      <c r="CY16" s="5">
        <v>200</v>
      </c>
      <c r="CZ16" s="5">
        <v>182</v>
      </c>
      <c r="DA16" s="5">
        <v>185</v>
      </c>
      <c r="DB16" s="5">
        <v>185</v>
      </c>
      <c r="DC16" s="5">
        <v>165</v>
      </c>
      <c r="DD16" s="5">
        <v>165</v>
      </c>
      <c r="DE16" s="5">
        <v>158</v>
      </c>
      <c r="DF16" s="5">
        <v>169</v>
      </c>
      <c r="DG16" s="5">
        <v>158</v>
      </c>
      <c r="DH16" s="5">
        <v>185</v>
      </c>
      <c r="DI16" s="5">
        <v>164</v>
      </c>
      <c r="DJ16" s="5">
        <v>120</v>
      </c>
      <c r="DK16" s="5">
        <v>102</v>
      </c>
      <c r="DL16" s="5">
        <v>113.5</v>
      </c>
      <c r="DM16" s="5">
        <v>106</v>
      </c>
      <c r="DN16" s="5">
        <v>119</v>
      </c>
      <c r="DO16" s="5">
        <v>115</v>
      </c>
      <c r="DP16" s="5">
        <v>104</v>
      </c>
      <c r="DQ16" s="5">
        <v>106</v>
      </c>
      <c r="DR16" s="5">
        <v>88</v>
      </c>
      <c r="DS16" s="5">
        <v>88</v>
      </c>
      <c r="DT16" s="5">
        <v>86</v>
      </c>
      <c r="DU16" s="5">
        <v>112</v>
      </c>
      <c r="DV16" s="5"/>
      <c r="DW16" s="5">
        <v>107</v>
      </c>
      <c r="DX16" s="5"/>
      <c r="DY16" s="5">
        <v>63</v>
      </c>
      <c r="DZ16" s="5"/>
      <c r="EA16" s="5">
        <v>116</v>
      </c>
      <c r="EB16" s="5">
        <v>97</v>
      </c>
      <c r="EC16" s="5">
        <v>90</v>
      </c>
      <c r="ED16" s="5">
        <v>96</v>
      </c>
      <c r="EE16" s="5">
        <v>98</v>
      </c>
      <c r="EF16" s="5">
        <v>87</v>
      </c>
      <c r="EG16" s="5">
        <v>110</v>
      </c>
      <c r="EH16" s="5">
        <v>78</v>
      </c>
      <c r="EI16" s="5">
        <v>95</v>
      </c>
      <c r="EJ16" s="5">
        <v>90</v>
      </c>
      <c r="EK16" s="5">
        <v>105</v>
      </c>
      <c r="EL16" s="5">
        <v>113</v>
      </c>
      <c r="EM16" s="5">
        <v>90</v>
      </c>
      <c r="EN16" s="5">
        <v>95</v>
      </c>
      <c r="EO16" s="5">
        <v>105</v>
      </c>
      <c r="EP16" s="5">
        <v>115</v>
      </c>
      <c r="EQ16" s="5">
        <v>100</v>
      </c>
      <c r="ER16" s="5">
        <v>68</v>
      </c>
      <c r="ES16" s="5">
        <v>68</v>
      </c>
      <c r="ET16" s="5">
        <v>88</v>
      </c>
      <c r="EU16" s="5">
        <v>116</v>
      </c>
      <c r="EV16" s="5">
        <v>95</v>
      </c>
      <c r="EW16" s="5">
        <v>101</v>
      </c>
      <c r="EX16" s="5">
        <v>113</v>
      </c>
      <c r="EY16" s="5">
        <v>84</v>
      </c>
      <c r="EZ16" s="5">
        <v>65</v>
      </c>
      <c r="FA16" s="22">
        <v>139.666666666667</v>
      </c>
      <c r="FB16" s="22">
        <v>130</v>
      </c>
      <c r="FC16" s="22">
        <v>138</v>
      </c>
      <c r="FD16" s="22">
        <v>134</v>
      </c>
      <c r="FE16" s="22">
        <v>124.333333333333</v>
      </c>
      <c r="FF16" s="22">
        <v>119.333333333333</v>
      </c>
      <c r="FG16" s="22">
        <v>113</v>
      </c>
      <c r="FH16" s="22">
        <v>113</v>
      </c>
      <c r="FI16" s="22">
        <v>106.333333333333</v>
      </c>
      <c r="FJ16" s="22">
        <v>130.333333333333</v>
      </c>
      <c r="FK16" s="22"/>
      <c r="FL16" s="22">
        <v>132</v>
      </c>
      <c r="FM16" s="22"/>
      <c r="FN16" s="22">
        <v>87</v>
      </c>
      <c r="FO16" s="22"/>
      <c r="FP16" s="22">
        <v>139.666666666667</v>
      </c>
      <c r="FQ16" s="22">
        <v>113.333333333333</v>
      </c>
      <c r="FR16" s="22">
        <v>114.333333333333</v>
      </c>
      <c r="FS16" s="22">
        <v>114.666666666667</v>
      </c>
      <c r="FT16" s="22">
        <v>122.666666666667</v>
      </c>
      <c r="FU16" s="22">
        <v>105.333333333333</v>
      </c>
      <c r="FV16" s="22">
        <v>122</v>
      </c>
      <c r="FW16" s="22">
        <v>98.6666666666667</v>
      </c>
      <c r="FX16" s="22">
        <v>112.666666666667</v>
      </c>
      <c r="FY16" s="22">
        <v>118.333333333333</v>
      </c>
      <c r="FZ16" s="22">
        <v>124.333333333333</v>
      </c>
      <c r="GA16" s="22">
        <v>140.333333333333</v>
      </c>
      <c r="GB16" s="22">
        <v>121.666666666667</v>
      </c>
      <c r="GC16" s="22">
        <v>130</v>
      </c>
      <c r="GD16" s="22">
        <v>130.666666666667</v>
      </c>
      <c r="GE16" s="22">
        <v>138.333333333333</v>
      </c>
      <c r="GF16" s="22">
        <v>128.333333333333</v>
      </c>
      <c r="GG16" s="22">
        <v>100.333333333333</v>
      </c>
      <c r="GH16" s="22">
        <v>100.333333333333</v>
      </c>
      <c r="GI16" s="22">
        <v>111.333333333333</v>
      </c>
      <c r="GJ16" s="22">
        <v>133.666666666667</v>
      </c>
      <c r="GK16" s="22">
        <v>116</v>
      </c>
      <c r="GL16" s="22">
        <v>129</v>
      </c>
      <c r="GM16" s="22">
        <v>130</v>
      </c>
      <c r="GN16" s="22">
        <v>96</v>
      </c>
      <c r="GO16" s="22">
        <v>77.3333333333333</v>
      </c>
      <c r="GP16" s="23">
        <v>130</v>
      </c>
      <c r="GQ16" s="18"/>
      <c r="GR16" s="23">
        <v>68</v>
      </c>
      <c r="GS16" s="23">
        <v>69</v>
      </c>
      <c r="GT16" s="23">
        <v>70</v>
      </c>
      <c r="GU16" s="23">
        <v>70</v>
      </c>
      <c r="GV16" s="26">
        <v>69</v>
      </c>
      <c r="GW16" s="23">
        <v>68</v>
      </c>
      <c r="GX16" s="27">
        <v>68</v>
      </c>
      <c r="GY16" s="23">
        <v>69</v>
      </c>
      <c r="GZ16" s="23">
        <v>75</v>
      </c>
      <c r="HA16" s="23"/>
      <c r="HB16" s="23">
        <v>78</v>
      </c>
      <c r="HC16" s="23"/>
      <c r="HD16" s="23">
        <v>69</v>
      </c>
      <c r="HE16" s="23"/>
      <c r="HF16" s="23">
        <v>79</v>
      </c>
      <c r="HG16" s="23">
        <v>72</v>
      </c>
      <c r="HH16" s="23">
        <v>72</v>
      </c>
      <c r="HI16" s="23">
        <v>63</v>
      </c>
      <c r="HJ16" s="23">
        <v>77</v>
      </c>
      <c r="HK16" s="30">
        <v>68</v>
      </c>
      <c r="HL16" s="31">
        <v>68</v>
      </c>
      <c r="HM16" s="23">
        <v>63</v>
      </c>
      <c r="HN16" s="23">
        <v>68</v>
      </c>
      <c r="HO16" s="23">
        <v>82</v>
      </c>
      <c r="HP16" s="23">
        <v>85</v>
      </c>
      <c r="HQ16" s="23">
        <v>75</v>
      </c>
      <c r="HR16" s="23">
        <v>67</v>
      </c>
      <c r="HS16" s="23">
        <v>65</v>
      </c>
      <c r="HT16" s="23">
        <v>67</v>
      </c>
      <c r="HU16" s="23">
        <v>83</v>
      </c>
      <c r="HV16" s="23">
        <v>105</v>
      </c>
      <c r="HW16" s="23">
        <v>85</v>
      </c>
      <c r="HX16" s="24">
        <v>85</v>
      </c>
      <c r="HY16" s="24">
        <v>80</v>
      </c>
      <c r="HZ16" s="23">
        <v>103</v>
      </c>
      <c r="IA16" s="23">
        <v>80</v>
      </c>
      <c r="IB16" s="24">
        <v>99</v>
      </c>
      <c r="IC16" s="24">
        <v>82</v>
      </c>
      <c r="ID16" s="23">
        <v>76</v>
      </c>
      <c r="IE16" s="23">
        <v>74</v>
      </c>
    </row>
    <row r="17" spans="1:239" ht="12.75" customHeight="1" x14ac:dyDescent="0.25">
      <c r="A17" s="2">
        <v>16</v>
      </c>
      <c r="B17" s="17">
        <v>16</v>
      </c>
      <c r="C17" s="18" t="s">
        <v>249</v>
      </c>
      <c r="D17" s="19">
        <v>6.8</v>
      </c>
      <c r="E17" s="20">
        <v>0</v>
      </c>
      <c r="F17" s="5">
        <v>0</v>
      </c>
      <c r="G17" s="6">
        <v>5</v>
      </c>
      <c r="H17" s="6">
        <v>1</v>
      </c>
      <c r="I17" s="5" t="s">
        <v>249</v>
      </c>
      <c r="J17" s="5" t="s">
        <v>250</v>
      </c>
      <c r="K17" s="5">
        <v>1</v>
      </c>
      <c r="L17" s="21">
        <v>78</v>
      </c>
      <c r="M17" s="8">
        <v>5.25</v>
      </c>
      <c r="N17" s="8">
        <v>7.33</v>
      </c>
      <c r="O17" s="8">
        <f t="shared" si="0"/>
        <v>2.08</v>
      </c>
      <c r="P17" s="8">
        <v>52</v>
      </c>
      <c r="Q17" s="6">
        <v>1</v>
      </c>
      <c r="R17" s="6">
        <v>0</v>
      </c>
      <c r="S17" s="6">
        <v>0</v>
      </c>
      <c r="T17" s="6">
        <v>1</v>
      </c>
      <c r="U17" s="6">
        <v>0</v>
      </c>
      <c r="V17" s="6">
        <v>0</v>
      </c>
      <c r="W17" s="5">
        <v>195</v>
      </c>
      <c r="X17" s="5">
        <v>80</v>
      </c>
      <c r="Y17" s="22">
        <f t="shared" si="1"/>
        <v>118.33333333333333</v>
      </c>
      <c r="Z17" s="5">
        <v>70</v>
      </c>
      <c r="AA17" s="5">
        <v>15</v>
      </c>
      <c r="AB17" s="5">
        <v>4</v>
      </c>
      <c r="AC17" s="5">
        <v>2</v>
      </c>
      <c r="AD17" s="5">
        <v>4</v>
      </c>
      <c r="AE17" s="5">
        <v>0</v>
      </c>
      <c r="AF17" s="5"/>
      <c r="AG17" s="5">
        <v>1</v>
      </c>
      <c r="AH17" s="5">
        <v>50</v>
      </c>
      <c r="AI17" s="5">
        <v>0</v>
      </c>
      <c r="AJ17" s="5">
        <v>0</v>
      </c>
      <c r="AK17" s="5">
        <v>0</v>
      </c>
      <c r="AL17" s="5">
        <v>0</v>
      </c>
      <c r="AM17" s="29">
        <v>15</v>
      </c>
      <c r="AN17" s="23">
        <f t="shared" si="2"/>
        <v>0</v>
      </c>
      <c r="AO17" s="29">
        <v>0</v>
      </c>
      <c r="AP17" s="29">
        <v>6</v>
      </c>
      <c r="AQ17" s="24">
        <f t="shared" si="11"/>
        <v>2</v>
      </c>
      <c r="AR17" s="24">
        <v>0</v>
      </c>
      <c r="AS17" s="23">
        <v>15</v>
      </c>
      <c r="AT17" s="23">
        <v>7</v>
      </c>
      <c r="AU17" s="24">
        <f t="shared" si="4"/>
        <v>3</v>
      </c>
      <c r="AV17" s="24">
        <v>0</v>
      </c>
      <c r="AW17" s="5"/>
      <c r="AX17" s="5">
        <v>3</v>
      </c>
      <c r="AY17" s="5">
        <v>70</v>
      </c>
      <c r="AZ17" s="5">
        <v>0</v>
      </c>
      <c r="BA17" s="5"/>
      <c r="BB17" s="5"/>
      <c r="BC17" s="5"/>
      <c r="BD17" s="5">
        <v>0</v>
      </c>
      <c r="BE17" s="10"/>
      <c r="BF17" s="28"/>
      <c r="BG17" s="11"/>
      <c r="BH17" s="11"/>
      <c r="BI17" s="28"/>
      <c r="BJ17" s="11"/>
      <c r="BK17" s="12"/>
      <c r="BL17" s="28"/>
      <c r="BM17" s="10"/>
      <c r="BN17" s="11"/>
      <c r="BO17" s="11"/>
      <c r="BP17" s="13"/>
      <c r="BQ17" s="12"/>
      <c r="BR17" s="28"/>
      <c r="BS17" s="10"/>
      <c r="BT17" s="11"/>
      <c r="BU17" s="28"/>
      <c r="BV17" s="10"/>
      <c r="BW17" s="5">
        <v>195</v>
      </c>
      <c r="BX17" s="5">
        <v>155</v>
      </c>
      <c r="BY17" s="5">
        <v>154</v>
      </c>
      <c r="BZ17" s="5">
        <v>165</v>
      </c>
      <c r="CA17" s="5">
        <v>162</v>
      </c>
      <c r="CB17" s="5">
        <v>148</v>
      </c>
      <c r="CC17" s="5">
        <v>151</v>
      </c>
      <c r="CD17" s="5">
        <v>151</v>
      </c>
      <c r="CE17" s="5">
        <v>130</v>
      </c>
      <c r="CF17" s="5">
        <v>134</v>
      </c>
      <c r="CG17" s="5">
        <v>130</v>
      </c>
      <c r="CH17" s="5">
        <v>132</v>
      </c>
      <c r="CI17" s="5">
        <v>135</v>
      </c>
      <c r="CJ17" s="5">
        <v>158</v>
      </c>
      <c r="CK17" s="5">
        <v>153</v>
      </c>
      <c r="CL17" s="5">
        <v>109</v>
      </c>
      <c r="CM17" s="5">
        <v>151</v>
      </c>
      <c r="CN17" s="5">
        <v>140</v>
      </c>
      <c r="CO17" s="5">
        <v>132</v>
      </c>
      <c r="CP17" s="5">
        <v>162</v>
      </c>
      <c r="CQ17" s="5">
        <v>137</v>
      </c>
      <c r="CR17" s="5">
        <v>104</v>
      </c>
      <c r="CS17" s="5">
        <v>119</v>
      </c>
      <c r="CT17" s="5">
        <v>156</v>
      </c>
      <c r="CU17" s="5">
        <v>129</v>
      </c>
      <c r="CV17" s="5">
        <v>148</v>
      </c>
      <c r="CW17" s="5">
        <v>142</v>
      </c>
      <c r="CX17" s="5">
        <v>163</v>
      </c>
      <c r="CY17" s="5">
        <v>158</v>
      </c>
      <c r="CZ17" s="5">
        <v>132</v>
      </c>
      <c r="DA17" s="5">
        <v>126</v>
      </c>
      <c r="DB17" s="5">
        <v>122</v>
      </c>
      <c r="DC17" s="5">
        <v>156</v>
      </c>
      <c r="DD17" s="5">
        <v>156</v>
      </c>
      <c r="DE17" s="5">
        <v>155</v>
      </c>
      <c r="DF17" s="5">
        <v>148</v>
      </c>
      <c r="DG17" s="5">
        <v>158</v>
      </c>
      <c r="DH17" s="5">
        <v>167</v>
      </c>
      <c r="DI17" s="5">
        <v>133</v>
      </c>
      <c r="DJ17" s="5">
        <v>135</v>
      </c>
      <c r="DK17" s="5"/>
      <c r="DL17" s="5">
        <v>80</v>
      </c>
      <c r="DM17" s="5">
        <v>80</v>
      </c>
      <c r="DN17" s="5">
        <v>74</v>
      </c>
      <c r="DO17" s="5">
        <v>75</v>
      </c>
      <c r="DP17" s="5">
        <v>74</v>
      </c>
      <c r="DQ17" s="5">
        <v>75</v>
      </c>
      <c r="DR17" s="5">
        <v>68</v>
      </c>
      <c r="DS17" s="5">
        <v>68</v>
      </c>
      <c r="DT17" s="5">
        <v>74</v>
      </c>
      <c r="DU17" s="5">
        <v>62</v>
      </c>
      <c r="DV17" s="5">
        <v>63</v>
      </c>
      <c r="DW17" s="5">
        <v>63</v>
      </c>
      <c r="DX17" s="5">
        <v>60</v>
      </c>
      <c r="DY17" s="5">
        <v>69</v>
      </c>
      <c r="DZ17" s="5">
        <v>64</v>
      </c>
      <c r="EA17" s="5">
        <v>49</v>
      </c>
      <c r="EB17" s="5">
        <v>64</v>
      </c>
      <c r="EC17" s="5">
        <v>64</v>
      </c>
      <c r="ED17" s="5">
        <v>60</v>
      </c>
      <c r="EE17" s="5">
        <v>80</v>
      </c>
      <c r="EF17" s="5">
        <v>62</v>
      </c>
      <c r="EG17" s="5">
        <v>44</v>
      </c>
      <c r="EH17" s="5">
        <v>49</v>
      </c>
      <c r="EI17" s="5">
        <v>82</v>
      </c>
      <c r="EJ17" s="5">
        <v>58</v>
      </c>
      <c r="EK17" s="5">
        <v>60</v>
      </c>
      <c r="EL17" s="5">
        <v>59</v>
      </c>
      <c r="EM17" s="5">
        <v>67</v>
      </c>
      <c r="EN17" s="5">
        <v>62</v>
      </c>
      <c r="EO17" s="5">
        <v>58</v>
      </c>
      <c r="EP17" s="5">
        <v>57</v>
      </c>
      <c r="EQ17" s="5">
        <v>57</v>
      </c>
      <c r="ER17" s="5">
        <v>61</v>
      </c>
      <c r="ES17" s="5">
        <v>61</v>
      </c>
      <c r="ET17" s="5">
        <v>66</v>
      </c>
      <c r="EU17" s="5">
        <v>90</v>
      </c>
      <c r="EV17" s="5">
        <v>77</v>
      </c>
      <c r="EW17" s="5">
        <v>81</v>
      </c>
      <c r="EX17" s="5">
        <v>70</v>
      </c>
      <c r="EY17" s="5">
        <v>74</v>
      </c>
      <c r="EZ17" s="5"/>
      <c r="FA17" s="22">
        <v>118.333333333333</v>
      </c>
      <c r="FB17" s="22">
        <v>105</v>
      </c>
      <c r="FC17" s="22">
        <v>100.666666666667</v>
      </c>
      <c r="FD17" s="22">
        <v>105</v>
      </c>
      <c r="FE17" s="22">
        <v>103.333333333333</v>
      </c>
      <c r="FF17" s="22">
        <v>99.3333333333333</v>
      </c>
      <c r="FG17" s="22">
        <v>95.6666666666667</v>
      </c>
      <c r="FH17" s="22">
        <v>95.6666666666667</v>
      </c>
      <c r="FI17" s="22">
        <v>92.6666666666667</v>
      </c>
      <c r="FJ17" s="22">
        <v>86</v>
      </c>
      <c r="FK17" s="22">
        <v>85.3333333333333</v>
      </c>
      <c r="FL17" s="22">
        <v>86</v>
      </c>
      <c r="FM17" s="22">
        <v>85</v>
      </c>
      <c r="FN17" s="22">
        <v>98.6666666666667</v>
      </c>
      <c r="FO17" s="22">
        <v>93.6666666666667</v>
      </c>
      <c r="FP17" s="22">
        <v>69</v>
      </c>
      <c r="FQ17" s="22">
        <v>93</v>
      </c>
      <c r="FR17" s="22">
        <v>89.3333333333333</v>
      </c>
      <c r="FS17" s="22">
        <v>84</v>
      </c>
      <c r="FT17" s="22">
        <v>107.333333333333</v>
      </c>
      <c r="FU17" s="22">
        <v>87</v>
      </c>
      <c r="FV17" s="22">
        <v>64</v>
      </c>
      <c r="FW17" s="22">
        <v>72.3333333333333</v>
      </c>
      <c r="FX17" s="22">
        <v>106.666666666667</v>
      </c>
      <c r="FY17" s="22">
        <v>81.6666666666667</v>
      </c>
      <c r="FZ17" s="22">
        <v>89.3333333333333</v>
      </c>
      <c r="GA17" s="22">
        <v>86.6666666666667</v>
      </c>
      <c r="GB17" s="22">
        <v>99</v>
      </c>
      <c r="GC17" s="22">
        <v>94</v>
      </c>
      <c r="GD17" s="22">
        <v>82.6666666666667</v>
      </c>
      <c r="GE17" s="22">
        <v>80</v>
      </c>
      <c r="GF17" s="22">
        <v>78.6666666666667</v>
      </c>
      <c r="GG17" s="22">
        <v>92.6666666666667</v>
      </c>
      <c r="GH17" s="22">
        <v>92.6666666666667</v>
      </c>
      <c r="GI17" s="22">
        <v>95.6666666666667</v>
      </c>
      <c r="GJ17" s="22">
        <v>109.333333333333</v>
      </c>
      <c r="GK17" s="22">
        <v>104</v>
      </c>
      <c r="GL17" s="22">
        <v>109.666666666667</v>
      </c>
      <c r="GM17" s="22">
        <v>91</v>
      </c>
      <c r="GN17" s="22">
        <v>94.3333333333333</v>
      </c>
      <c r="GO17" s="22"/>
      <c r="GP17" s="23">
        <v>70</v>
      </c>
      <c r="GQ17" s="18"/>
      <c r="GR17" s="23">
        <v>66</v>
      </c>
      <c r="GS17" s="23">
        <v>63</v>
      </c>
      <c r="GT17" s="23">
        <v>65</v>
      </c>
      <c r="GU17" s="23">
        <v>63</v>
      </c>
      <c r="GV17" s="26">
        <v>66</v>
      </c>
      <c r="GW17" s="23">
        <v>60</v>
      </c>
      <c r="GX17" s="27">
        <v>88</v>
      </c>
      <c r="GY17" s="23">
        <v>61</v>
      </c>
      <c r="GZ17" s="23">
        <v>60</v>
      </c>
      <c r="HA17" s="23">
        <v>64</v>
      </c>
      <c r="HB17" s="23">
        <v>62</v>
      </c>
      <c r="HC17" s="23">
        <v>62</v>
      </c>
      <c r="HD17" s="23">
        <v>63</v>
      </c>
      <c r="HE17" s="23">
        <v>62</v>
      </c>
      <c r="HF17" s="23">
        <v>62</v>
      </c>
      <c r="HG17" s="23">
        <v>62</v>
      </c>
      <c r="HH17" s="23">
        <v>63</v>
      </c>
      <c r="HI17" s="23">
        <v>64</v>
      </c>
      <c r="HJ17" s="23">
        <v>72</v>
      </c>
      <c r="HK17" s="30">
        <v>64</v>
      </c>
      <c r="HL17" s="31">
        <v>64</v>
      </c>
      <c r="HM17" s="23">
        <v>57</v>
      </c>
      <c r="HN17" s="23">
        <v>63</v>
      </c>
      <c r="HO17" s="23">
        <v>59</v>
      </c>
      <c r="HP17" s="23">
        <v>57</v>
      </c>
      <c r="HQ17" s="23">
        <v>55</v>
      </c>
      <c r="HR17" s="23">
        <v>58</v>
      </c>
      <c r="HS17" s="23">
        <v>58</v>
      </c>
      <c r="HT17" s="23">
        <v>75</v>
      </c>
      <c r="HU17" s="23">
        <v>68</v>
      </c>
      <c r="HV17" s="23">
        <v>72</v>
      </c>
      <c r="HW17" s="23">
        <v>75</v>
      </c>
      <c r="HX17" s="24">
        <v>75</v>
      </c>
      <c r="HY17" s="24">
        <v>85</v>
      </c>
      <c r="HZ17" s="23"/>
      <c r="IA17" s="23">
        <v>75</v>
      </c>
      <c r="IB17" s="24">
        <v>64</v>
      </c>
      <c r="IC17" s="24">
        <v>68</v>
      </c>
      <c r="ID17" s="23">
        <v>64</v>
      </c>
      <c r="IE17" s="23"/>
    </row>
    <row r="18" spans="1:239" ht="12.75" customHeight="1" x14ac:dyDescent="0.25">
      <c r="A18" s="2">
        <v>19</v>
      </c>
      <c r="B18" s="17">
        <v>19</v>
      </c>
      <c r="C18" s="18" t="s">
        <v>251</v>
      </c>
      <c r="D18" s="19">
        <v>3.16</v>
      </c>
      <c r="E18" s="20">
        <v>0</v>
      </c>
      <c r="F18" s="5">
        <v>0</v>
      </c>
      <c r="G18" s="6">
        <v>5</v>
      </c>
      <c r="H18" s="6">
        <v>1</v>
      </c>
      <c r="I18" s="5" t="s">
        <v>251</v>
      </c>
      <c r="J18" s="5"/>
      <c r="K18" s="5">
        <v>0</v>
      </c>
      <c r="L18" s="21">
        <v>83</v>
      </c>
      <c r="M18" s="8">
        <v>3.25</v>
      </c>
      <c r="N18" s="8">
        <v>5.57</v>
      </c>
      <c r="O18" s="8">
        <f t="shared" si="0"/>
        <v>2.3200000000000003</v>
      </c>
      <c r="P18" s="8">
        <v>28.1</v>
      </c>
      <c r="Q18" s="6">
        <v>1</v>
      </c>
      <c r="R18" s="6">
        <v>0</v>
      </c>
      <c r="S18" s="6">
        <v>0</v>
      </c>
      <c r="T18" s="6">
        <v>1</v>
      </c>
      <c r="U18" s="6">
        <v>0</v>
      </c>
      <c r="V18" s="6">
        <v>0</v>
      </c>
      <c r="W18" s="5">
        <v>167</v>
      </c>
      <c r="X18" s="5">
        <v>118</v>
      </c>
      <c r="Y18" s="22">
        <f t="shared" si="1"/>
        <v>134.33333333333331</v>
      </c>
      <c r="Z18" s="5">
        <v>78</v>
      </c>
      <c r="AA18" s="5">
        <v>15</v>
      </c>
      <c r="AB18" s="5">
        <v>4</v>
      </c>
      <c r="AC18" s="5">
        <v>1</v>
      </c>
      <c r="AD18" s="5">
        <v>0</v>
      </c>
      <c r="AE18" s="5">
        <v>0</v>
      </c>
      <c r="AF18" s="5"/>
      <c r="AG18" s="5">
        <v>1</v>
      </c>
      <c r="AH18" s="5">
        <v>40</v>
      </c>
      <c r="AI18" s="5">
        <v>1</v>
      </c>
      <c r="AJ18" s="5">
        <v>10</v>
      </c>
      <c r="AK18" s="5">
        <v>0</v>
      </c>
      <c r="AL18" s="5">
        <v>0</v>
      </c>
      <c r="AM18" s="29">
        <v>15</v>
      </c>
      <c r="AN18" s="23">
        <f t="shared" si="2"/>
        <v>0</v>
      </c>
      <c r="AO18" s="29">
        <v>0</v>
      </c>
      <c r="AP18" s="29">
        <v>4</v>
      </c>
      <c r="AQ18" s="24">
        <f t="shared" si="11"/>
        <v>0</v>
      </c>
      <c r="AR18" s="24">
        <v>0</v>
      </c>
      <c r="AS18" s="23">
        <v>15</v>
      </c>
      <c r="AT18" s="23">
        <v>3</v>
      </c>
      <c r="AU18" s="24">
        <f t="shared" si="4"/>
        <v>-1</v>
      </c>
      <c r="AV18" s="24">
        <v>0</v>
      </c>
      <c r="AW18" s="5"/>
      <c r="AX18" s="5"/>
      <c r="AY18" s="5"/>
      <c r="AZ18" s="5">
        <v>0</v>
      </c>
      <c r="BA18" s="5"/>
      <c r="BB18" s="5"/>
      <c r="BC18" s="5"/>
      <c r="BD18" s="5">
        <v>0</v>
      </c>
      <c r="BE18" s="10">
        <v>48.02</v>
      </c>
      <c r="BF18" s="28">
        <v>49.28</v>
      </c>
      <c r="BG18" s="10">
        <f t="shared" ref="BG18:BG43" si="12">BE18/BF18</f>
        <v>0.97443181818181823</v>
      </c>
      <c r="BH18" s="11">
        <v>45.69</v>
      </c>
      <c r="BI18" s="28">
        <v>45.11</v>
      </c>
      <c r="BJ18" s="10">
        <f t="shared" ref="BJ18:BJ43" si="13">BH18/BI18</f>
        <v>1.0128574595433384</v>
      </c>
      <c r="BK18" s="12">
        <v>4.76</v>
      </c>
      <c r="BL18" s="28">
        <v>4.83</v>
      </c>
      <c r="BM18" s="10">
        <f t="shared" ref="BM18:BM43" si="14">BK18/BL18</f>
        <v>0.98550724637681153</v>
      </c>
      <c r="BN18" s="11">
        <v>4.7</v>
      </c>
      <c r="BO18" s="11">
        <v>4.5999999999999996</v>
      </c>
      <c r="BP18" s="13">
        <f t="shared" ref="BP18:BP43" si="15">BN18/BO18</f>
        <v>1.0217391304347827</v>
      </c>
      <c r="BQ18" s="12">
        <v>5.55</v>
      </c>
      <c r="BR18" s="28">
        <v>4.12</v>
      </c>
      <c r="BS18" s="10">
        <f t="shared" ref="BS18:BS43" si="16">BQ18-BR18</f>
        <v>1.4299999999999997</v>
      </c>
      <c r="BT18" s="11">
        <v>5.2</v>
      </c>
      <c r="BU18" s="28">
        <v>5.42</v>
      </c>
      <c r="BV18" s="10">
        <f t="shared" ref="BV18:BV43" si="17">BT18-BU18</f>
        <v>-0.21999999999999975</v>
      </c>
      <c r="BW18" s="5">
        <v>167</v>
      </c>
      <c r="BX18" s="5">
        <v>141</v>
      </c>
      <c r="BY18" s="5">
        <v>141</v>
      </c>
      <c r="BZ18" s="5">
        <v>149</v>
      </c>
      <c r="CA18" s="5">
        <v>151</v>
      </c>
      <c r="CB18" s="5">
        <v>148</v>
      </c>
      <c r="CC18" s="5">
        <v>139</v>
      </c>
      <c r="CD18" s="5">
        <v>157</v>
      </c>
      <c r="CE18" s="5"/>
      <c r="CF18" s="5">
        <v>150</v>
      </c>
      <c r="CG18" s="5">
        <v>142</v>
      </c>
      <c r="CH18" s="5">
        <v>143</v>
      </c>
      <c r="CI18" s="5"/>
      <c r="CJ18" s="5">
        <v>129</v>
      </c>
      <c r="CK18" s="5"/>
      <c r="CL18" s="5">
        <v>132</v>
      </c>
      <c r="CM18" s="5">
        <v>124</v>
      </c>
      <c r="CN18" s="5"/>
      <c r="CO18" s="5">
        <v>108</v>
      </c>
      <c r="CP18" s="5"/>
      <c r="CQ18" s="5">
        <v>125</v>
      </c>
      <c r="CR18" s="5"/>
      <c r="CS18" s="5">
        <v>130</v>
      </c>
      <c r="CT18" s="5"/>
      <c r="CU18" s="5">
        <v>137</v>
      </c>
      <c r="CV18" s="5"/>
      <c r="CW18" s="5">
        <v>140</v>
      </c>
      <c r="CX18" s="5"/>
      <c r="CY18" s="5"/>
      <c r="CZ18" s="5">
        <v>135</v>
      </c>
      <c r="DA18" s="5"/>
      <c r="DB18" s="5"/>
      <c r="DC18" s="5"/>
      <c r="DD18" s="5"/>
      <c r="DE18" s="5">
        <v>135</v>
      </c>
      <c r="DF18" s="5">
        <v>121</v>
      </c>
      <c r="DG18" s="5"/>
      <c r="DH18" s="5"/>
      <c r="DI18" s="5"/>
      <c r="DJ18" s="5"/>
      <c r="DK18" s="5"/>
      <c r="DL18" s="5">
        <v>118</v>
      </c>
      <c r="DM18" s="5">
        <v>105</v>
      </c>
      <c r="DN18" s="5">
        <v>98</v>
      </c>
      <c r="DO18" s="5">
        <v>85</v>
      </c>
      <c r="DP18" s="5">
        <v>91</v>
      </c>
      <c r="DQ18" s="5">
        <v>98</v>
      </c>
      <c r="DR18" s="5">
        <v>83</v>
      </c>
      <c r="DS18" s="5"/>
      <c r="DT18" s="5"/>
      <c r="DU18" s="5">
        <v>100</v>
      </c>
      <c r="DV18" s="5">
        <v>97</v>
      </c>
      <c r="DW18" s="5">
        <v>98</v>
      </c>
      <c r="DX18" s="5"/>
      <c r="DY18" s="5">
        <v>77</v>
      </c>
      <c r="DZ18" s="5"/>
      <c r="EA18" s="5">
        <v>89</v>
      </c>
      <c r="EB18" s="5">
        <v>82</v>
      </c>
      <c r="EC18" s="5"/>
      <c r="ED18" s="5">
        <v>74</v>
      </c>
      <c r="EE18" s="5"/>
      <c r="EF18" s="5">
        <v>75</v>
      </c>
      <c r="EG18" s="5"/>
      <c r="EH18" s="5">
        <v>72</v>
      </c>
      <c r="EI18" s="5"/>
      <c r="EJ18" s="5">
        <v>65</v>
      </c>
      <c r="EK18" s="5"/>
      <c r="EL18" s="5">
        <v>85</v>
      </c>
      <c r="EM18" s="5"/>
      <c r="EN18" s="5"/>
      <c r="EO18" s="5">
        <v>93</v>
      </c>
      <c r="EP18" s="5"/>
      <c r="EQ18" s="5"/>
      <c r="ER18" s="5"/>
      <c r="ES18" s="5"/>
      <c r="ET18" s="5">
        <v>90</v>
      </c>
      <c r="EU18" s="5">
        <v>81</v>
      </c>
      <c r="EV18" s="5"/>
      <c r="EW18" s="5"/>
      <c r="EX18" s="5"/>
      <c r="EY18" s="5"/>
      <c r="EZ18" s="5"/>
      <c r="FA18" s="22">
        <v>134.333333333333</v>
      </c>
      <c r="FB18" s="22">
        <v>117</v>
      </c>
      <c r="FC18" s="22">
        <v>112.333333333333</v>
      </c>
      <c r="FD18" s="22">
        <v>106.333333333333</v>
      </c>
      <c r="FE18" s="22">
        <v>111</v>
      </c>
      <c r="FF18" s="22">
        <v>114.666666666667</v>
      </c>
      <c r="FG18" s="22">
        <v>101.666666666667</v>
      </c>
      <c r="FH18" s="22">
        <v>52.3333333333333</v>
      </c>
      <c r="FI18" s="22"/>
      <c r="FJ18" s="22">
        <v>116.666666666667</v>
      </c>
      <c r="FK18" s="22">
        <v>112</v>
      </c>
      <c r="FL18" s="22">
        <v>113</v>
      </c>
      <c r="FM18" s="22"/>
      <c r="FN18" s="22">
        <v>94.3333333333333</v>
      </c>
      <c r="FO18" s="22"/>
      <c r="FP18" s="22">
        <v>103.333333333333</v>
      </c>
      <c r="FQ18" s="22">
        <v>96</v>
      </c>
      <c r="FR18" s="22"/>
      <c r="FS18" s="22">
        <v>85.3333333333333</v>
      </c>
      <c r="FT18" s="22"/>
      <c r="FU18" s="22">
        <v>91.6666666666667</v>
      </c>
      <c r="FV18" s="22"/>
      <c r="FW18" s="22">
        <v>91.3333333333333</v>
      </c>
      <c r="FX18" s="22"/>
      <c r="FY18" s="22">
        <v>89</v>
      </c>
      <c r="FZ18" s="22"/>
      <c r="GA18" s="22">
        <v>103.333333333333</v>
      </c>
      <c r="GB18" s="22"/>
      <c r="GC18" s="22"/>
      <c r="GD18" s="22">
        <v>107</v>
      </c>
      <c r="GE18" s="22"/>
      <c r="GF18" s="22"/>
      <c r="GG18" s="22"/>
      <c r="GH18" s="22"/>
      <c r="GI18" s="22">
        <v>105</v>
      </c>
      <c r="GJ18" s="22">
        <v>94.3333333333333</v>
      </c>
      <c r="GK18" s="22"/>
      <c r="GL18" s="22"/>
      <c r="GM18" s="22"/>
      <c r="GN18" s="22"/>
      <c r="GO18" s="22"/>
      <c r="GP18" s="23">
        <v>78</v>
      </c>
      <c r="GQ18" s="18"/>
      <c r="GR18" s="23">
        <v>78</v>
      </c>
      <c r="GS18" s="23">
        <v>68</v>
      </c>
      <c r="GT18" s="23">
        <v>78</v>
      </c>
      <c r="GU18" s="23">
        <v>73</v>
      </c>
      <c r="GV18" s="26">
        <v>71</v>
      </c>
      <c r="GW18" s="23">
        <v>56</v>
      </c>
      <c r="GX18" s="27"/>
      <c r="GY18" s="23"/>
      <c r="GZ18" s="23">
        <v>65</v>
      </c>
      <c r="HA18" s="23">
        <v>65</v>
      </c>
      <c r="HB18" s="23">
        <v>62</v>
      </c>
      <c r="HC18" s="23"/>
      <c r="HD18" s="23">
        <v>58</v>
      </c>
      <c r="HE18" s="23"/>
      <c r="HF18" s="23">
        <v>80</v>
      </c>
      <c r="HG18" s="23">
        <v>60</v>
      </c>
      <c r="HH18" s="23"/>
      <c r="HI18" s="23">
        <v>65</v>
      </c>
      <c r="HJ18" s="23"/>
      <c r="HK18" s="30">
        <v>68</v>
      </c>
      <c r="HM18" s="23">
        <v>70</v>
      </c>
      <c r="HN18" s="23"/>
      <c r="HO18" s="23">
        <v>74</v>
      </c>
      <c r="HP18" s="23"/>
      <c r="HQ18" s="23">
        <v>59</v>
      </c>
      <c r="HR18" s="23"/>
      <c r="HS18" s="23"/>
      <c r="HT18" s="23">
        <v>72</v>
      </c>
      <c r="HU18" s="23"/>
      <c r="HV18" s="23"/>
      <c r="HW18" s="23"/>
      <c r="HX18" s="24"/>
      <c r="HY18">
        <v>88</v>
      </c>
      <c r="HZ18" s="23">
        <v>78</v>
      </c>
      <c r="IA18" s="23"/>
      <c r="ID18" s="23"/>
      <c r="IE18" s="23"/>
    </row>
    <row r="19" spans="1:239" ht="12.75" customHeight="1" x14ac:dyDescent="0.25">
      <c r="A19" s="2">
        <v>20</v>
      </c>
      <c r="B19" s="17">
        <v>20</v>
      </c>
      <c r="C19" s="18" t="s">
        <v>252</v>
      </c>
      <c r="D19" s="19">
        <v>44.48</v>
      </c>
      <c r="E19" s="20">
        <v>0</v>
      </c>
      <c r="F19" s="5">
        <v>0</v>
      </c>
      <c r="G19" s="6">
        <v>5</v>
      </c>
      <c r="H19" s="6">
        <v>1</v>
      </c>
      <c r="I19" s="5" t="s">
        <v>252</v>
      </c>
      <c r="J19" s="5"/>
      <c r="K19" s="5">
        <v>0</v>
      </c>
      <c r="L19" s="21">
        <v>81</v>
      </c>
      <c r="M19" s="8">
        <v>3</v>
      </c>
      <c r="N19" s="8">
        <v>5.58</v>
      </c>
      <c r="O19" s="8">
        <f t="shared" si="0"/>
        <v>2.58</v>
      </c>
      <c r="P19" s="8">
        <v>29.72</v>
      </c>
      <c r="Q19" s="6">
        <v>1</v>
      </c>
      <c r="R19" s="6">
        <v>0</v>
      </c>
      <c r="S19" s="6">
        <v>1</v>
      </c>
      <c r="T19" s="6">
        <v>1</v>
      </c>
      <c r="U19" s="6">
        <v>1</v>
      </c>
      <c r="V19" s="6">
        <v>0</v>
      </c>
      <c r="W19" s="5">
        <v>200</v>
      </c>
      <c r="X19" s="5">
        <v>80</v>
      </c>
      <c r="Y19" s="22">
        <f t="shared" si="1"/>
        <v>119.99999999999999</v>
      </c>
      <c r="Z19" s="5">
        <v>50</v>
      </c>
      <c r="AA19" s="5">
        <v>10</v>
      </c>
      <c r="AB19" s="5">
        <v>21</v>
      </c>
      <c r="AC19" s="5">
        <v>1</v>
      </c>
      <c r="AD19" s="5">
        <v>3</v>
      </c>
      <c r="AE19" s="5">
        <v>1</v>
      </c>
      <c r="AF19" s="5"/>
      <c r="AG19" s="5">
        <v>1</v>
      </c>
      <c r="AH19" s="5">
        <v>40</v>
      </c>
      <c r="AI19" s="5">
        <v>1</v>
      </c>
      <c r="AJ19" s="5">
        <v>30</v>
      </c>
      <c r="AK19" s="5">
        <v>0</v>
      </c>
      <c r="AL19" s="5">
        <v>0</v>
      </c>
      <c r="AM19" s="5"/>
      <c r="AN19" s="23"/>
      <c r="AO19" s="24"/>
      <c r="AP19" s="5"/>
      <c r="AQ19" s="24"/>
      <c r="AR19" s="24"/>
      <c r="AS19" s="23">
        <v>3</v>
      </c>
      <c r="AT19" s="23">
        <v>42</v>
      </c>
      <c r="AU19" s="24">
        <f t="shared" si="4"/>
        <v>21</v>
      </c>
      <c r="AV19" s="24"/>
      <c r="AW19" s="5">
        <v>42</v>
      </c>
      <c r="AX19" s="5">
        <v>6</v>
      </c>
      <c r="AY19" s="5">
        <v>0</v>
      </c>
      <c r="AZ19" s="5">
        <v>1</v>
      </c>
      <c r="BA19" s="5">
        <v>42</v>
      </c>
      <c r="BB19" s="5">
        <v>6</v>
      </c>
      <c r="BC19" s="5">
        <v>0</v>
      </c>
      <c r="BD19" s="5">
        <v>1</v>
      </c>
      <c r="BE19" s="10">
        <v>68.2</v>
      </c>
      <c r="BF19" s="10">
        <v>72.44</v>
      </c>
      <c r="BG19" s="10">
        <f t="shared" si="12"/>
        <v>0.94146880176697967</v>
      </c>
      <c r="BH19" s="11">
        <v>70.88</v>
      </c>
      <c r="BI19" s="28">
        <v>72.61</v>
      </c>
      <c r="BJ19" s="10">
        <f t="shared" si="13"/>
        <v>0.976174080705137</v>
      </c>
      <c r="BK19" s="12">
        <v>4.84</v>
      </c>
      <c r="BL19" s="28">
        <v>6.67</v>
      </c>
      <c r="BM19" s="10">
        <f t="shared" si="14"/>
        <v>0.72563718140929534</v>
      </c>
      <c r="BN19" s="11">
        <v>3.84</v>
      </c>
      <c r="BO19" s="11">
        <v>4.03</v>
      </c>
      <c r="BP19" s="13">
        <f t="shared" si="15"/>
        <v>0.95285359801488823</v>
      </c>
      <c r="BQ19" s="12">
        <v>6.29</v>
      </c>
      <c r="BR19" s="28">
        <v>2.14</v>
      </c>
      <c r="BS19" s="10">
        <f t="shared" si="16"/>
        <v>4.1500000000000004</v>
      </c>
      <c r="BT19" s="11">
        <v>4.6500000000000004</v>
      </c>
      <c r="BU19" s="28">
        <v>2.2999999999999998</v>
      </c>
      <c r="BV19" s="10">
        <f t="shared" si="17"/>
        <v>2.3500000000000005</v>
      </c>
      <c r="BW19" s="5">
        <v>200</v>
      </c>
      <c r="BX19" s="5">
        <v>203</v>
      </c>
      <c r="BY19" s="5">
        <v>188</v>
      </c>
      <c r="BZ19" s="5">
        <v>151</v>
      </c>
      <c r="CA19" s="5">
        <v>143</v>
      </c>
      <c r="CB19" s="5">
        <v>159</v>
      </c>
      <c r="CC19" s="5">
        <v>157</v>
      </c>
      <c r="CD19" s="5">
        <v>146</v>
      </c>
      <c r="CE19" s="5">
        <v>146</v>
      </c>
      <c r="CF19" s="5">
        <v>143</v>
      </c>
      <c r="CG19" s="5">
        <v>161</v>
      </c>
      <c r="CH19" s="5">
        <v>172</v>
      </c>
      <c r="CI19" s="5">
        <v>160</v>
      </c>
      <c r="CJ19" s="5">
        <v>174</v>
      </c>
      <c r="CK19" s="5">
        <v>198</v>
      </c>
      <c r="CL19" s="5">
        <v>148</v>
      </c>
      <c r="CM19" s="5"/>
      <c r="CN19" s="5">
        <v>147</v>
      </c>
      <c r="CO19" s="5"/>
      <c r="CP19" s="5">
        <v>144</v>
      </c>
      <c r="CQ19" s="5"/>
      <c r="CR19" s="5">
        <v>143</v>
      </c>
      <c r="CS19" s="5"/>
      <c r="CT19" s="5"/>
      <c r="CU19" s="5">
        <v>130</v>
      </c>
      <c r="CV19" s="5"/>
      <c r="CW19" s="5"/>
      <c r="CX19" s="5"/>
      <c r="CY19" s="5">
        <v>129</v>
      </c>
      <c r="CZ19" s="5"/>
      <c r="DA19" s="5"/>
      <c r="DB19" s="5"/>
      <c r="DC19" s="5"/>
      <c r="DD19" s="5"/>
      <c r="DE19" s="5">
        <v>121</v>
      </c>
      <c r="DF19" s="5">
        <v>152</v>
      </c>
      <c r="DG19" s="5">
        <v>138</v>
      </c>
      <c r="DH19" s="5">
        <v>174</v>
      </c>
      <c r="DI19" s="5">
        <v>154</v>
      </c>
      <c r="DJ19" s="5"/>
      <c r="DK19" s="5"/>
      <c r="DL19" s="5">
        <v>80</v>
      </c>
      <c r="DM19" s="5">
        <v>95</v>
      </c>
      <c r="DN19" s="5">
        <v>80</v>
      </c>
      <c r="DO19" s="5">
        <v>62</v>
      </c>
      <c r="DP19" s="5">
        <v>70</v>
      </c>
      <c r="DQ19" s="5">
        <v>81</v>
      </c>
      <c r="DR19" s="5">
        <v>65</v>
      </c>
      <c r="DS19" s="5">
        <v>71</v>
      </c>
      <c r="DT19" s="5">
        <v>65</v>
      </c>
      <c r="DU19" s="5">
        <v>84</v>
      </c>
      <c r="DV19" s="5">
        <v>76</v>
      </c>
      <c r="DW19" s="5">
        <v>84</v>
      </c>
      <c r="DX19" s="5">
        <v>82</v>
      </c>
      <c r="DY19" s="5">
        <v>86</v>
      </c>
      <c r="DZ19" s="5">
        <v>66</v>
      </c>
      <c r="EA19" s="5">
        <v>75</v>
      </c>
      <c r="EB19" s="5"/>
      <c r="EC19" s="5">
        <v>67</v>
      </c>
      <c r="ED19" s="5"/>
      <c r="EE19" s="5">
        <v>63</v>
      </c>
      <c r="EF19" s="5"/>
      <c r="EG19" s="5">
        <v>64</v>
      </c>
      <c r="EH19" s="5"/>
      <c r="EI19" s="5"/>
      <c r="EJ19" s="5">
        <v>53</v>
      </c>
      <c r="EK19" s="5"/>
      <c r="EL19" s="5"/>
      <c r="EM19" s="5"/>
      <c r="EN19" s="5">
        <v>46</v>
      </c>
      <c r="EO19" s="5"/>
      <c r="EP19" s="5"/>
      <c r="EQ19" s="5"/>
      <c r="ER19" s="5"/>
      <c r="ES19" s="5"/>
      <c r="ET19" s="5">
        <v>65</v>
      </c>
      <c r="EU19" s="5">
        <v>80</v>
      </c>
      <c r="EV19" s="5">
        <v>78</v>
      </c>
      <c r="EW19" s="5">
        <v>86</v>
      </c>
      <c r="EX19" s="5">
        <v>92</v>
      </c>
      <c r="EY19" s="5"/>
      <c r="EZ19" s="5"/>
      <c r="FA19" s="22">
        <v>120</v>
      </c>
      <c r="FB19" s="22">
        <v>131</v>
      </c>
      <c r="FC19" s="22">
        <v>116</v>
      </c>
      <c r="FD19" s="22">
        <v>91.6666666666667</v>
      </c>
      <c r="FE19" s="22">
        <v>94.3333333333333</v>
      </c>
      <c r="FF19" s="22">
        <v>107</v>
      </c>
      <c r="FG19" s="22">
        <v>95.6666666666667</v>
      </c>
      <c r="FH19" s="22">
        <v>96</v>
      </c>
      <c r="FI19" s="22">
        <v>92</v>
      </c>
      <c r="FJ19" s="22">
        <v>103.666666666667</v>
      </c>
      <c r="FK19" s="22">
        <v>104.333333333333</v>
      </c>
      <c r="FL19" s="22">
        <v>113.333333333333</v>
      </c>
      <c r="FM19" s="22">
        <v>108</v>
      </c>
      <c r="FN19" s="22">
        <v>115.333333333333</v>
      </c>
      <c r="FO19" s="22">
        <v>110</v>
      </c>
      <c r="FP19" s="22">
        <v>99.3333333333333</v>
      </c>
      <c r="FQ19" s="22"/>
      <c r="FR19" s="22">
        <v>93.6666666666667</v>
      </c>
      <c r="FS19" s="22"/>
      <c r="FT19" s="22">
        <v>90</v>
      </c>
      <c r="FU19" s="22"/>
      <c r="FV19" s="22">
        <v>90.3333333333333</v>
      </c>
      <c r="FW19" s="22"/>
      <c r="FX19" s="22"/>
      <c r="FY19" s="22">
        <v>78.6666666666667</v>
      </c>
      <c r="FZ19" s="22"/>
      <c r="GA19" s="22"/>
      <c r="GB19" s="22"/>
      <c r="GC19" s="22">
        <v>73.6666666666667</v>
      </c>
      <c r="GD19" s="22"/>
      <c r="GE19" s="22"/>
      <c r="GF19" s="22"/>
      <c r="GG19" s="22"/>
      <c r="GH19" s="22"/>
      <c r="GI19" s="22">
        <v>83.6666666666667</v>
      </c>
      <c r="GJ19" s="22">
        <v>104</v>
      </c>
      <c r="GK19" s="22">
        <v>98</v>
      </c>
      <c r="GL19" s="22">
        <v>115.333333333333</v>
      </c>
      <c r="GM19" s="22">
        <v>112.666666666667</v>
      </c>
      <c r="GN19" s="22"/>
      <c r="GO19" s="22"/>
      <c r="GP19" s="23">
        <v>50</v>
      </c>
      <c r="GQ19" s="18"/>
      <c r="GR19" s="23"/>
      <c r="GS19" s="23"/>
      <c r="GT19" s="23"/>
      <c r="GU19" s="23"/>
      <c r="GV19" s="26">
        <v>70</v>
      </c>
      <c r="GW19" s="23">
        <v>98</v>
      </c>
      <c r="GX19" s="27">
        <v>98</v>
      </c>
      <c r="GY19" s="23">
        <v>71</v>
      </c>
      <c r="GZ19" s="23"/>
      <c r="HA19" s="23">
        <v>83</v>
      </c>
      <c r="HB19" s="23">
        <v>85</v>
      </c>
      <c r="HC19" s="23">
        <v>88</v>
      </c>
      <c r="HD19" s="23">
        <v>88</v>
      </c>
      <c r="HE19" s="23">
        <v>92</v>
      </c>
      <c r="HF19" s="23">
        <v>95</v>
      </c>
      <c r="HG19" s="23"/>
      <c r="HH19" s="23">
        <v>105</v>
      </c>
      <c r="HI19" s="23"/>
      <c r="HJ19" s="23">
        <v>98</v>
      </c>
      <c r="HL19" s="31">
        <v>82</v>
      </c>
      <c r="HM19" s="23"/>
      <c r="HN19" s="23"/>
      <c r="HO19" s="23">
        <v>68</v>
      </c>
      <c r="HP19" s="23"/>
      <c r="HQ19" s="23"/>
      <c r="HR19" s="23"/>
      <c r="HS19" s="23">
        <v>63</v>
      </c>
      <c r="HT19" s="23"/>
      <c r="HU19" s="23"/>
      <c r="HV19" s="23"/>
      <c r="HW19" s="23"/>
      <c r="HX19" s="24"/>
      <c r="HY19">
        <v>55</v>
      </c>
      <c r="HZ19" s="23">
        <v>80</v>
      </c>
      <c r="IA19" s="23">
        <v>92</v>
      </c>
      <c r="IB19" s="24">
        <v>99</v>
      </c>
      <c r="IC19" s="24">
        <v>126</v>
      </c>
      <c r="ID19" s="23"/>
      <c r="IE19" s="23"/>
    </row>
    <row r="20" spans="1:239" ht="12.75" customHeight="1" x14ac:dyDescent="0.25">
      <c r="A20" s="2">
        <v>21</v>
      </c>
      <c r="B20" s="17">
        <v>21</v>
      </c>
      <c r="C20" s="18" t="s">
        <v>253</v>
      </c>
      <c r="D20" s="19">
        <v>28.5</v>
      </c>
      <c r="E20" s="20">
        <v>1</v>
      </c>
      <c r="F20" s="5">
        <v>0</v>
      </c>
      <c r="G20" s="6">
        <v>5</v>
      </c>
      <c r="H20" s="6">
        <v>1</v>
      </c>
      <c r="I20" s="5" t="s">
        <v>253</v>
      </c>
      <c r="J20" s="5"/>
      <c r="K20" s="5">
        <v>1</v>
      </c>
      <c r="L20" s="21">
        <v>77</v>
      </c>
      <c r="M20" s="8">
        <v>4.0999999999999996</v>
      </c>
      <c r="N20" s="8">
        <v>5.45</v>
      </c>
      <c r="O20" s="8">
        <f t="shared" si="0"/>
        <v>1.3500000000000005</v>
      </c>
      <c r="P20" s="8">
        <v>28.68</v>
      </c>
      <c r="Q20" s="6">
        <v>1</v>
      </c>
      <c r="R20" s="6">
        <v>1</v>
      </c>
      <c r="S20" s="6">
        <v>0</v>
      </c>
      <c r="T20" s="6">
        <v>0</v>
      </c>
      <c r="U20" s="6">
        <v>0</v>
      </c>
      <c r="V20" s="6">
        <v>0</v>
      </c>
      <c r="W20" s="5">
        <v>156</v>
      </c>
      <c r="X20" s="5">
        <v>89.5</v>
      </c>
      <c r="Y20" s="22">
        <f t="shared" si="1"/>
        <v>111.66666666666666</v>
      </c>
      <c r="Z20" s="5">
        <v>75</v>
      </c>
      <c r="AA20" s="5">
        <v>15</v>
      </c>
      <c r="AB20" s="5">
        <v>9</v>
      </c>
      <c r="AC20" s="5">
        <v>2</v>
      </c>
      <c r="AD20" s="5">
        <v>2</v>
      </c>
      <c r="AE20" s="5">
        <v>0</v>
      </c>
      <c r="AF20" s="5"/>
      <c r="AG20" s="5">
        <v>1</v>
      </c>
      <c r="AH20" s="5">
        <v>10</v>
      </c>
      <c r="AI20" s="5">
        <v>0</v>
      </c>
      <c r="AJ20" s="5">
        <v>0</v>
      </c>
      <c r="AK20" s="5">
        <v>0</v>
      </c>
      <c r="AL20" s="5">
        <v>0</v>
      </c>
      <c r="AM20" s="29">
        <v>15</v>
      </c>
      <c r="AN20" s="23">
        <f t="shared" ref="AN20:AN31" si="18">AM20-AA20</f>
        <v>0</v>
      </c>
      <c r="AO20" s="29">
        <v>0</v>
      </c>
      <c r="AP20" s="29">
        <v>9</v>
      </c>
      <c r="AQ20" s="24">
        <f t="shared" ref="AQ20:AQ51" si="19">AP20-AB20</f>
        <v>0</v>
      </c>
      <c r="AR20" s="24">
        <v>0</v>
      </c>
      <c r="AS20" s="23">
        <v>15</v>
      </c>
      <c r="AT20" s="23">
        <v>9</v>
      </c>
      <c r="AU20" s="24">
        <f t="shared" si="4"/>
        <v>0</v>
      </c>
      <c r="AV20" s="24">
        <v>0</v>
      </c>
      <c r="AW20" s="5">
        <v>28</v>
      </c>
      <c r="AX20" s="5">
        <v>5</v>
      </c>
      <c r="AY20" s="5">
        <v>0</v>
      </c>
      <c r="AZ20" s="5">
        <v>0</v>
      </c>
      <c r="BA20" s="5"/>
      <c r="BB20" s="5"/>
      <c r="BC20" s="5"/>
      <c r="BD20" s="5">
        <v>0</v>
      </c>
      <c r="BE20" s="10">
        <v>37.08</v>
      </c>
      <c r="BF20" s="10">
        <v>51.59</v>
      </c>
      <c r="BG20" s="10">
        <f t="shared" si="12"/>
        <v>0.71874394262453956</v>
      </c>
      <c r="BH20" s="11">
        <v>44.44</v>
      </c>
      <c r="BI20" s="10">
        <v>53.66</v>
      </c>
      <c r="BJ20" s="10">
        <f t="shared" si="13"/>
        <v>0.82817741334327244</v>
      </c>
      <c r="BK20" s="12">
        <v>4.17</v>
      </c>
      <c r="BL20" s="10">
        <v>5.34</v>
      </c>
      <c r="BM20" s="10">
        <f t="shared" si="14"/>
        <v>0.7808988764044944</v>
      </c>
      <c r="BN20" s="11">
        <v>4.96</v>
      </c>
      <c r="BO20" s="11">
        <v>5.44</v>
      </c>
      <c r="BP20" s="13">
        <f t="shared" si="15"/>
        <v>0.91176470588235292</v>
      </c>
      <c r="BQ20" s="12">
        <v>4.51</v>
      </c>
      <c r="BR20" s="10">
        <v>1.61</v>
      </c>
      <c r="BS20" s="10">
        <f t="shared" si="16"/>
        <v>2.8999999999999995</v>
      </c>
      <c r="BT20" s="11">
        <v>2.56</v>
      </c>
      <c r="BU20" s="10">
        <v>1.68</v>
      </c>
      <c r="BV20" s="10">
        <f t="shared" si="17"/>
        <v>0.88000000000000012</v>
      </c>
      <c r="BW20" s="5">
        <v>156</v>
      </c>
      <c r="BX20" s="5">
        <v>157</v>
      </c>
      <c r="BY20" s="5">
        <v>128</v>
      </c>
      <c r="BZ20" s="5">
        <v>150</v>
      </c>
      <c r="CA20" s="5">
        <v>145</v>
      </c>
      <c r="CB20" s="5">
        <v>124</v>
      </c>
      <c r="CC20" s="5">
        <v>124</v>
      </c>
      <c r="CD20" s="5">
        <v>153</v>
      </c>
      <c r="CE20" s="5">
        <v>120</v>
      </c>
      <c r="CF20" s="5">
        <v>130</v>
      </c>
      <c r="CG20" s="5">
        <v>125</v>
      </c>
      <c r="CH20" s="5"/>
      <c r="CI20" s="5"/>
      <c r="CJ20" s="5">
        <v>141</v>
      </c>
      <c r="CK20" s="5"/>
      <c r="CL20" s="5">
        <v>122</v>
      </c>
      <c r="CM20" s="5">
        <v>127</v>
      </c>
      <c r="CN20" s="5">
        <v>123</v>
      </c>
      <c r="CO20" s="5">
        <v>106</v>
      </c>
      <c r="CP20" s="5">
        <v>137</v>
      </c>
      <c r="CQ20" s="5">
        <v>113</v>
      </c>
      <c r="CR20" s="5">
        <v>108</v>
      </c>
      <c r="CS20" s="5">
        <v>116</v>
      </c>
      <c r="CT20" s="5">
        <v>121</v>
      </c>
      <c r="CU20" s="5">
        <v>117</v>
      </c>
      <c r="CV20" s="5">
        <v>113</v>
      </c>
      <c r="CW20" s="5">
        <v>123</v>
      </c>
      <c r="CX20" s="5">
        <v>107</v>
      </c>
      <c r="CY20" s="5">
        <v>104</v>
      </c>
      <c r="CZ20" s="5">
        <v>121</v>
      </c>
      <c r="DA20" s="5">
        <v>152</v>
      </c>
      <c r="DB20" s="5">
        <v>111</v>
      </c>
      <c r="DC20" s="5">
        <v>122</v>
      </c>
      <c r="DD20" s="5">
        <v>113</v>
      </c>
      <c r="DE20" s="5">
        <v>113</v>
      </c>
      <c r="DF20" s="5">
        <v>100</v>
      </c>
      <c r="DG20" s="5">
        <v>134</v>
      </c>
      <c r="DH20" s="5">
        <v>116</v>
      </c>
      <c r="DI20" s="5">
        <v>122</v>
      </c>
      <c r="DJ20" s="5">
        <v>128</v>
      </c>
      <c r="DK20" s="5"/>
      <c r="DL20" s="5">
        <v>89.5</v>
      </c>
      <c r="DM20" s="5">
        <v>60</v>
      </c>
      <c r="DN20" s="5">
        <v>69</v>
      </c>
      <c r="DO20" s="5">
        <v>61</v>
      </c>
      <c r="DP20" s="5">
        <v>82</v>
      </c>
      <c r="DQ20" s="5">
        <v>63</v>
      </c>
      <c r="DR20" s="5">
        <v>63</v>
      </c>
      <c r="DS20" s="5">
        <v>78</v>
      </c>
      <c r="DT20" s="5">
        <v>62</v>
      </c>
      <c r="DU20" s="5">
        <v>64</v>
      </c>
      <c r="DV20" s="5">
        <v>74</v>
      </c>
      <c r="DW20" s="5"/>
      <c r="DX20" s="5"/>
      <c r="DY20" s="5">
        <v>82</v>
      </c>
      <c r="DZ20" s="5"/>
      <c r="EA20" s="5">
        <v>75</v>
      </c>
      <c r="EB20" s="5">
        <v>66</v>
      </c>
      <c r="EC20" s="5">
        <v>69</v>
      </c>
      <c r="ED20" s="5">
        <v>44</v>
      </c>
      <c r="EE20" s="5">
        <v>66</v>
      </c>
      <c r="EF20" s="5">
        <v>53</v>
      </c>
      <c r="EG20" s="5">
        <v>60</v>
      </c>
      <c r="EH20" s="5">
        <v>43</v>
      </c>
      <c r="EI20" s="5">
        <v>61</v>
      </c>
      <c r="EJ20" s="5">
        <v>63</v>
      </c>
      <c r="EK20" s="5">
        <v>64</v>
      </c>
      <c r="EL20" s="5">
        <v>59</v>
      </c>
      <c r="EM20" s="5">
        <v>50</v>
      </c>
      <c r="EN20" s="5">
        <v>54</v>
      </c>
      <c r="EO20" s="5">
        <v>64</v>
      </c>
      <c r="EP20" s="5">
        <v>65</v>
      </c>
      <c r="EQ20" s="5">
        <v>56</v>
      </c>
      <c r="ER20" s="5">
        <v>69</v>
      </c>
      <c r="ES20" s="5">
        <v>62</v>
      </c>
      <c r="ET20" s="5">
        <v>62</v>
      </c>
      <c r="EU20" s="5">
        <v>41</v>
      </c>
      <c r="EV20" s="5">
        <v>74</v>
      </c>
      <c r="EW20" s="5">
        <v>61</v>
      </c>
      <c r="EX20" s="5">
        <v>70</v>
      </c>
      <c r="EY20" s="5">
        <v>69</v>
      </c>
      <c r="EZ20" s="5"/>
      <c r="FA20" s="22">
        <v>111.666666666667</v>
      </c>
      <c r="FB20" s="22">
        <v>92.3333333333333</v>
      </c>
      <c r="FC20" s="22">
        <v>88.6666666666667</v>
      </c>
      <c r="FD20" s="22">
        <v>90.6666666666667</v>
      </c>
      <c r="FE20" s="22">
        <v>103</v>
      </c>
      <c r="FF20" s="22">
        <v>83.3333333333333</v>
      </c>
      <c r="FG20" s="22">
        <v>83.3333333333333</v>
      </c>
      <c r="FH20" s="22">
        <v>103</v>
      </c>
      <c r="FI20" s="22">
        <v>81.3333333333333</v>
      </c>
      <c r="FJ20" s="22">
        <v>86</v>
      </c>
      <c r="FK20" s="22">
        <v>91</v>
      </c>
      <c r="FL20" s="22"/>
      <c r="FM20" s="22"/>
      <c r="FN20" s="22">
        <v>101.666666666667</v>
      </c>
      <c r="FO20" s="22"/>
      <c r="FP20" s="22">
        <v>90.6666666666667</v>
      </c>
      <c r="FQ20" s="22">
        <v>86.3333333333333</v>
      </c>
      <c r="FR20" s="22">
        <v>87</v>
      </c>
      <c r="FS20" s="22">
        <v>64.6666666666667</v>
      </c>
      <c r="FT20" s="22">
        <v>89.6666666666667</v>
      </c>
      <c r="FU20" s="22">
        <v>73</v>
      </c>
      <c r="FV20" s="22">
        <v>76</v>
      </c>
      <c r="FW20" s="22">
        <v>67.3333333333333</v>
      </c>
      <c r="FX20" s="22">
        <v>81</v>
      </c>
      <c r="FY20" s="22">
        <v>81</v>
      </c>
      <c r="FZ20" s="22">
        <v>80.3333333333333</v>
      </c>
      <c r="GA20" s="22">
        <v>80.3333333333333</v>
      </c>
      <c r="GB20" s="22">
        <v>69</v>
      </c>
      <c r="GC20" s="22">
        <v>70.6666666666667</v>
      </c>
      <c r="GD20" s="22">
        <v>83</v>
      </c>
      <c r="GE20" s="22">
        <v>94</v>
      </c>
      <c r="GF20" s="22">
        <v>74.3333333333333</v>
      </c>
      <c r="GG20" s="22">
        <v>86.6666666666667</v>
      </c>
      <c r="GH20" s="22">
        <v>79</v>
      </c>
      <c r="GI20" s="22">
        <v>79</v>
      </c>
      <c r="GJ20" s="22">
        <v>60.6666666666667</v>
      </c>
      <c r="GK20" s="22">
        <v>94</v>
      </c>
      <c r="GL20" s="22">
        <v>79.3333333333333</v>
      </c>
      <c r="GM20" s="22">
        <v>87.3333333333333</v>
      </c>
      <c r="GN20" s="22">
        <v>88.6666666666667</v>
      </c>
      <c r="GO20" s="22"/>
      <c r="GP20" s="23">
        <v>75</v>
      </c>
      <c r="GQ20" s="18"/>
      <c r="GR20" s="23">
        <v>70</v>
      </c>
      <c r="GS20" s="23">
        <v>71</v>
      </c>
      <c r="GT20" s="23">
        <v>73</v>
      </c>
      <c r="GU20" s="23">
        <v>71</v>
      </c>
      <c r="GV20" s="26">
        <v>65</v>
      </c>
      <c r="GW20" s="23">
        <v>65</v>
      </c>
      <c r="GX20" s="27">
        <v>72</v>
      </c>
      <c r="GY20" s="23">
        <v>62</v>
      </c>
      <c r="GZ20" s="23">
        <v>66</v>
      </c>
      <c r="HA20" s="23">
        <v>69</v>
      </c>
      <c r="HB20" s="23"/>
      <c r="HC20" s="23"/>
      <c r="HD20" s="23">
        <v>71</v>
      </c>
      <c r="HE20" s="23"/>
      <c r="HF20" s="23">
        <v>70</v>
      </c>
      <c r="HG20" s="23">
        <v>71</v>
      </c>
      <c r="HH20" s="23">
        <v>69</v>
      </c>
      <c r="HI20" s="23">
        <v>62</v>
      </c>
      <c r="HJ20" s="23">
        <v>78</v>
      </c>
      <c r="HK20" s="30">
        <v>64</v>
      </c>
      <c r="HL20" s="31">
        <v>64</v>
      </c>
      <c r="HM20" s="23">
        <v>65</v>
      </c>
      <c r="HN20" s="23">
        <v>64</v>
      </c>
      <c r="HO20" s="23">
        <v>65</v>
      </c>
      <c r="HP20" s="23">
        <v>66</v>
      </c>
      <c r="HQ20" s="23">
        <v>73</v>
      </c>
      <c r="HR20" s="23">
        <v>65</v>
      </c>
      <c r="HS20" s="23">
        <v>61</v>
      </c>
      <c r="HT20" s="23">
        <v>70</v>
      </c>
      <c r="HU20" s="23">
        <v>72</v>
      </c>
      <c r="HV20" s="23">
        <v>68</v>
      </c>
      <c r="HW20" s="23">
        <v>74</v>
      </c>
      <c r="HX20" s="24">
        <v>72</v>
      </c>
      <c r="HY20" s="24">
        <v>72</v>
      </c>
      <c r="HZ20" s="23">
        <v>69</v>
      </c>
      <c r="IA20" s="23">
        <v>74</v>
      </c>
      <c r="IB20" s="24">
        <v>68</v>
      </c>
      <c r="IC20" s="24">
        <v>62</v>
      </c>
      <c r="ID20" s="23">
        <v>88</v>
      </c>
      <c r="IE20" s="23"/>
    </row>
    <row r="21" spans="1:239" ht="12.75" customHeight="1" x14ac:dyDescent="0.25">
      <c r="A21" s="2">
        <v>22</v>
      </c>
      <c r="B21" s="17">
        <v>22</v>
      </c>
      <c r="C21" s="18" t="s">
        <v>254</v>
      </c>
      <c r="D21" s="19">
        <v>25.35</v>
      </c>
      <c r="E21" s="20">
        <v>0</v>
      </c>
      <c r="F21" s="5">
        <v>1</v>
      </c>
      <c r="G21" s="6">
        <v>8</v>
      </c>
      <c r="H21" s="6">
        <v>1</v>
      </c>
      <c r="I21" s="5" t="s">
        <v>254</v>
      </c>
      <c r="J21" s="5"/>
      <c r="K21" s="5">
        <v>0</v>
      </c>
      <c r="L21" s="21">
        <v>61</v>
      </c>
      <c r="M21" s="8">
        <v>3.5</v>
      </c>
      <c r="N21" s="8">
        <v>5.57</v>
      </c>
      <c r="O21" s="8">
        <f t="shared" si="0"/>
        <v>2.0700000000000003</v>
      </c>
      <c r="P21" s="8">
        <v>28.23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5">
        <v>157</v>
      </c>
      <c r="X21" s="5">
        <v>85</v>
      </c>
      <c r="Y21" s="22">
        <f t="shared" si="1"/>
        <v>109</v>
      </c>
      <c r="Z21" s="5">
        <v>73</v>
      </c>
      <c r="AA21" s="5">
        <v>11</v>
      </c>
      <c r="AB21" s="5">
        <v>13</v>
      </c>
      <c r="AC21" s="5">
        <v>1</v>
      </c>
      <c r="AD21" s="5">
        <v>5</v>
      </c>
      <c r="AE21" s="5">
        <v>1</v>
      </c>
      <c r="AF21" s="5"/>
      <c r="AG21" s="5">
        <v>0</v>
      </c>
      <c r="AH21" s="5">
        <v>0</v>
      </c>
      <c r="AI21" s="5">
        <v>0</v>
      </c>
      <c r="AJ21" s="5">
        <v>0</v>
      </c>
      <c r="AK21" s="5">
        <v>0</v>
      </c>
      <c r="AL21" s="5">
        <v>0</v>
      </c>
      <c r="AM21" s="29">
        <v>13</v>
      </c>
      <c r="AN21" s="23">
        <f t="shared" si="18"/>
        <v>2</v>
      </c>
      <c r="AO21" s="29">
        <v>0</v>
      </c>
      <c r="AP21" s="29">
        <v>13</v>
      </c>
      <c r="AQ21" s="24">
        <f t="shared" si="19"/>
        <v>0</v>
      </c>
      <c r="AR21" s="24">
        <v>0</v>
      </c>
      <c r="AS21" s="23">
        <v>14</v>
      </c>
      <c r="AT21" s="23">
        <v>3</v>
      </c>
      <c r="AU21" s="24">
        <f t="shared" si="4"/>
        <v>-10</v>
      </c>
      <c r="AV21" s="24">
        <v>0</v>
      </c>
      <c r="AW21" s="5">
        <v>3</v>
      </c>
      <c r="AX21" s="5">
        <v>3</v>
      </c>
      <c r="AY21" s="5">
        <v>100</v>
      </c>
      <c r="AZ21" s="5">
        <v>0</v>
      </c>
      <c r="BA21" s="5">
        <v>3</v>
      </c>
      <c r="BB21" s="5">
        <v>2</v>
      </c>
      <c r="BC21" s="5">
        <v>100</v>
      </c>
      <c r="BD21" s="5">
        <v>0</v>
      </c>
      <c r="BE21" s="10">
        <v>35.79</v>
      </c>
      <c r="BF21" s="10">
        <v>47.94</v>
      </c>
      <c r="BG21" s="10">
        <f t="shared" si="12"/>
        <v>0.74655819774718402</v>
      </c>
      <c r="BH21" s="11">
        <v>45.53</v>
      </c>
      <c r="BI21" s="10">
        <v>46.56</v>
      </c>
      <c r="BJ21" s="10">
        <f t="shared" si="13"/>
        <v>0.9778780068728522</v>
      </c>
      <c r="BK21" s="12">
        <v>3.64</v>
      </c>
      <c r="BL21" s="10">
        <v>4.45</v>
      </c>
      <c r="BM21" s="10">
        <f t="shared" si="14"/>
        <v>0.81797752808988766</v>
      </c>
      <c r="BN21" s="11">
        <v>3.91</v>
      </c>
      <c r="BO21" s="11">
        <v>4.3099999999999996</v>
      </c>
      <c r="BP21" s="13">
        <f t="shared" si="15"/>
        <v>0.9071925754060326</v>
      </c>
      <c r="BQ21" s="12">
        <v>2.87</v>
      </c>
      <c r="BR21" s="10">
        <v>1.82</v>
      </c>
      <c r="BS21" s="10">
        <f t="shared" si="16"/>
        <v>1.05</v>
      </c>
      <c r="BT21" s="11">
        <v>2.08</v>
      </c>
      <c r="BU21" s="10">
        <v>2.06</v>
      </c>
      <c r="BV21" s="10">
        <f t="shared" si="17"/>
        <v>2.0000000000000018E-2</v>
      </c>
      <c r="BW21" s="5">
        <v>157</v>
      </c>
      <c r="BX21" s="5">
        <v>143</v>
      </c>
      <c r="BY21" s="5"/>
      <c r="BZ21" s="5">
        <v>143</v>
      </c>
      <c r="CA21" s="5"/>
      <c r="CB21" s="5">
        <v>143</v>
      </c>
      <c r="CC21" s="5">
        <v>144</v>
      </c>
      <c r="CD21" s="5">
        <v>144</v>
      </c>
      <c r="CE21" s="5">
        <v>143</v>
      </c>
      <c r="CF21" s="5">
        <v>140</v>
      </c>
      <c r="CG21" s="5"/>
      <c r="CH21" s="5">
        <v>135</v>
      </c>
      <c r="CI21" s="5"/>
      <c r="CJ21" s="5">
        <v>125</v>
      </c>
      <c r="CK21" s="5"/>
      <c r="CL21" s="5">
        <v>130</v>
      </c>
      <c r="CM21" s="5">
        <v>150</v>
      </c>
      <c r="CN21" s="5">
        <v>135</v>
      </c>
      <c r="CO21" s="5">
        <v>140</v>
      </c>
      <c r="CP21" s="5">
        <v>135</v>
      </c>
      <c r="CQ21" s="5">
        <v>145</v>
      </c>
      <c r="CR21" s="5">
        <v>128</v>
      </c>
      <c r="CS21" s="5">
        <v>123</v>
      </c>
      <c r="CT21" s="5">
        <v>142</v>
      </c>
      <c r="CU21" s="5">
        <v>128</v>
      </c>
      <c r="CV21" s="5">
        <v>135</v>
      </c>
      <c r="CW21" s="5">
        <v>135</v>
      </c>
      <c r="CX21" s="5">
        <v>130</v>
      </c>
      <c r="CY21" s="5">
        <v>155</v>
      </c>
      <c r="CZ21" s="5">
        <v>163</v>
      </c>
      <c r="DA21" s="5">
        <v>155</v>
      </c>
      <c r="DB21" s="5">
        <v>150</v>
      </c>
      <c r="DC21" s="5">
        <v>155</v>
      </c>
      <c r="DD21" s="5">
        <v>155</v>
      </c>
      <c r="DE21" s="5">
        <v>155</v>
      </c>
      <c r="DF21" s="5">
        <v>155</v>
      </c>
      <c r="DG21" s="5">
        <v>175</v>
      </c>
      <c r="DH21" s="5">
        <v>173</v>
      </c>
      <c r="DI21" s="5">
        <v>163</v>
      </c>
      <c r="DJ21" s="5">
        <v>110</v>
      </c>
      <c r="DK21" s="5">
        <v>120</v>
      </c>
      <c r="DL21" s="5">
        <v>85</v>
      </c>
      <c r="DM21" s="5">
        <v>90</v>
      </c>
      <c r="DN21" s="5"/>
      <c r="DO21" s="5">
        <v>85</v>
      </c>
      <c r="DP21" s="5">
        <v>85</v>
      </c>
      <c r="DQ21" s="5">
        <v>80</v>
      </c>
      <c r="DR21" s="5">
        <v>84</v>
      </c>
      <c r="DS21" s="5">
        <v>84</v>
      </c>
      <c r="DT21" s="5">
        <v>87</v>
      </c>
      <c r="DU21" s="5">
        <v>75</v>
      </c>
      <c r="DV21" s="5"/>
      <c r="DW21" s="5">
        <v>75</v>
      </c>
      <c r="DX21" s="5"/>
      <c r="DY21" s="5">
        <v>62</v>
      </c>
      <c r="DZ21" s="5"/>
      <c r="EA21" s="5">
        <v>78</v>
      </c>
      <c r="EB21" s="5">
        <v>75</v>
      </c>
      <c r="EC21" s="5">
        <v>70</v>
      </c>
      <c r="ED21" s="5">
        <v>78</v>
      </c>
      <c r="EE21" s="5">
        <v>68</v>
      </c>
      <c r="EF21" s="5">
        <v>75</v>
      </c>
      <c r="EG21" s="5">
        <v>85</v>
      </c>
      <c r="EH21" s="5">
        <v>75</v>
      </c>
      <c r="EI21" s="5">
        <v>73</v>
      </c>
      <c r="EJ21" s="5">
        <v>78</v>
      </c>
      <c r="EK21" s="5">
        <v>85</v>
      </c>
      <c r="EL21" s="5">
        <v>85</v>
      </c>
      <c r="EM21" s="5">
        <v>78</v>
      </c>
      <c r="EN21" s="5">
        <v>85</v>
      </c>
      <c r="EO21" s="5">
        <v>95</v>
      </c>
      <c r="EP21" s="5">
        <v>85</v>
      </c>
      <c r="EQ21" s="5">
        <v>75</v>
      </c>
      <c r="ER21" s="5">
        <v>82</v>
      </c>
      <c r="ES21" s="5">
        <v>75</v>
      </c>
      <c r="ET21" s="5">
        <v>75</v>
      </c>
      <c r="EU21" s="5">
        <v>78</v>
      </c>
      <c r="EV21" s="5">
        <v>95</v>
      </c>
      <c r="EW21" s="5">
        <v>104</v>
      </c>
      <c r="EX21" s="5">
        <v>110</v>
      </c>
      <c r="EY21" s="5">
        <v>84</v>
      </c>
      <c r="EZ21" s="5">
        <v>69</v>
      </c>
      <c r="FA21" s="22">
        <v>109</v>
      </c>
      <c r="FB21" s="22">
        <v>107.666666666667</v>
      </c>
      <c r="FC21" s="22"/>
      <c r="FD21" s="22">
        <v>104.333333333333</v>
      </c>
      <c r="FE21" s="22">
        <v>56.6666666666667</v>
      </c>
      <c r="FF21" s="22">
        <v>101</v>
      </c>
      <c r="FG21" s="22">
        <v>104</v>
      </c>
      <c r="FH21" s="22">
        <v>104</v>
      </c>
      <c r="FI21" s="22">
        <v>105.666666666667</v>
      </c>
      <c r="FJ21" s="22">
        <v>96.6666666666667</v>
      </c>
      <c r="FK21" s="22"/>
      <c r="FL21" s="22">
        <v>95</v>
      </c>
      <c r="FM21" s="22"/>
      <c r="FN21" s="22">
        <v>83</v>
      </c>
      <c r="FO21" s="22"/>
      <c r="FP21" s="22">
        <v>95.3333333333333</v>
      </c>
      <c r="FQ21" s="22">
        <v>100</v>
      </c>
      <c r="FR21" s="22">
        <v>91.6666666666667</v>
      </c>
      <c r="FS21" s="22">
        <v>98.6666666666667</v>
      </c>
      <c r="FT21" s="22">
        <v>90.3333333333333</v>
      </c>
      <c r="FU21" s="22">
        <v>98.3333333333333</v>
      </c>
      <c r="FV21" s="22">
        <v>99.3333333333333</v>
      </c>
      <c r="FW21" s="22">
        <v>91</v>
      </c>
      <c r="FX21" s="22">
        <v>96</v>
      </c>
      <c r="FY21" s="22">
        <v>94.6666666666667</v>
      </c>
      <c r="FZ21" s="22">
        <v>101.666666666667</v>
      </c>
      <c r="GA21" s="22">
        <v>101.666666666667</v>
      </c>
      <c r="GB21" s="22">
        <v>95.3333333333333</v>
      </c>
      <c r="GC21" s="22">
        <v>108.333333333333</v>
      </c>
      <c r="GD21" s="22">
        <v>117.666666666667</v>
      </c>
      <c r="GE21" s="22">
        <v>108.333333333333</v>
      </c>
      <c r="GF21" s="22">
        <v>100</v>
      </c>
      <c r="GG21" s="22">
        <v>106.333333333333</v>
      </c>
      <c r="GH21" s="22">
        <v>101.666666666667</v>
      </c>
      <c r="GI21" s="22">
        <v>101.666666666667</v>
      </c>
      <c r="GJ21" s="22">
        <v>103.666666666667</v>
      </c>
      <c r="GK21" s="22">
        <v>121.666666666667</v>
      </c>
      <c r="GL21" s="22">
        <v>127</v>
      </c>
      <c r="GM21" s="22">
        <v>127.666666666667</v>
      </c>
      <c r="GN21" s="22">
        <v>92.6666666666667</v>
      </c>
      <c r="GO21" s="22">
        <v>86</v>
      </c>
      <c r="GP21" s="23">
        <v>73</v>
      </c>
      <c r="GQ21" s="18"/>
      <c r="GR21" s="23">
        <v>72</v>
      </c>
      <c r="GS21" s="23"/>
      <c r="GT21" s="23">
        <v>68</v>
      </c>
      <c r="GU21" s="23">
        <v>70</v>
      </c>
      <c r="GV21" s="26">
        <v>68</v>
      </c>
      <c r="GW21" s="23">
        <v>64</v>
      </c>
      <c r="GX21" s="27">
        <v>64</v>
      </c>
      <c r="GY21" s="23">
        <v>68</v>
      </c>
      <c r="GZ21" s="23">
        <v>68</v>
      </c>
      <c r="HA21" s="23"/>
      <c r="HB21" s="23">
        <v>65</v>
      </c>
      <c r="HC21" s="23"/>
      <c r="HD21" s="23">
        <v>64</v>
      </c>
      <c r="HE21" s="23"/>
      <c r="HF21" s="23">
        <v>68</v>
      </c>
      <c r="HG21" s="23">
        <v>65</v>
      </c>
      <c r="HH21" s="23">
        <v>62</v>
      </c>
      <c r="HI21" s="23">
        <v>71</v>
      </c>
      <c r="HJ21" s="23">
        <v>60</v>
      </c>
      <c r="HK21" s="30">
        <v>60</v>
      </c>
      <c r="HL21" s="31">
        <v>72</v>
      </c>
      <c r="HM21" s="23">
        <v>62</v>
      </c>
      <c r="HN21" s="23">
        <v>65</v>
      </c>
      <c r="HO21" s="23">
        <v>63</v>
      </c>
      <c r="HP21" s="23">
        <v>62</v>
      </c>
      <c r="HQ21" s="23">
        <v>59</v>
      </c>
      <c r="HR21" s="23">
        <v>62</v>
      </c>
      <c r="HS21" s="23">
        <v>72</v>
      </c>
      <c r="HT21" s="23">
        <v>58</v>
      </c>
      <c r="HU21" s="23">
        <v>65</v>
      </c>
      <c r="HV21" s="23">
        <v>70</v>
      </c>
      <c r="HW21" s="23">
        <v>65</v>
      </c>
      <c r="HX21" s="24">
        <v>68</v>
      </c>
      <c r="HY21" s="24">
        <v>68</v>
      </c>
      <c r="HZ21" s="23">
        <v>65</v>
      </c>
      <c r="IA21" s="23">
        <v>72</v>
      </c>
      <c r="IB21" s="24">
        <v>94</v>
      </c>
      <c r="IC21" s="24">
        <v>65</v>
      </c>
      <c r="ID21" s="23">
        <v>76</v>
      </c>
      <c r="IE21" s="23">
        <v>73</v>
      </c>
    </row>
    <row r="22" spans="1:239" ht="12.75" customHeight="1" x14ac:dyDescent="0.25">
      <c r="A22" s="2">
        <v>23</v>
      </c>
      <c r="B22" s="17">
        <v>23</v>
      </c>
      <c r="C22" s="18" t="s">
        <v>255</v>
      </c>
      <c r="D22" s="19">
        <v>19.09</v>
      </c>
      <c r="E22" s="20">
        <v>0</v>
      </c>
      <c r="F22" s="5">
        <v>1</v>
      </c>
      <c r="G22" s="6">
        <v>8</v>
      </c>
      <c r="H22" s="6">
        <v>1</v>
      </c>
      <c r="I22" s="5" t="s">
        <v>255</v>
      </c>
      <c r="J22" s="5"/>
      <c r="K22" s="5">
        <v>0</v>
      </c>
      <c r="L22" s="21">
        <v>56</v>
      </c>
      <c r="M22" s="8">
        <v>3.5</v>
      </c>
      <c r="N22" s="8">
        <v>6.38</v>
      </c>
      <c r="O22" s="8">
        <f t="shared" si="0"/>
        <v>2.88</v>
      </c>
      <c r="P22" s="8">
        <v>14.13</v>
      </c>
      <c r="Q22" s="6">
        <v>1</v>
      </c>
      <c r="R22" s="6">
        <v>0</v>
      </c>
      <c r="S22" s="6">
        <v>0</v>
      </c>
      <c r="T22" s="6">
        <v>1</v>
      </c>
      <c r="U22" s="6">
        <v>0</v>
      </c>
      <c r="V22" s="6">
        <v>0</v>
      </c>
      <c r="W22" s="5">
        <v>170.5</v>
      </c>
      <c r="X22" s="5">
        <v>90.5</v>
      </c>
      <c r="Y22" s="22">
        <f t="shared" si="1"/>
        <v>117.16666666666666</v>
      </c>
      <c r="Z22" s="5">
        <v>63</v>
      </c>
      <c r="AA22" s="5">
        <v>14</v>
      </c>
      <c r="AB22" s="5">
        <v>15</v>
      </c>
      <c r="AC22" s="5">
        <v>1</v>
      </c>
      <c r="AD22" s="5">
        <v>1</v>
      </c>
      <c r="AE22" s="5">
        <v>1</v>
      </c>
      <c r="AF22" s="5"/>
      <c r="AG22" s="5">
        <v>1</v>
      </c>
      <c r="AH22" s="5">
        <v>30</v>
      </c>
      <c r="AI22" s="5">
        <v>0</v>
      </c>
      <c r="AJ22" s="5">
        <v>0</v>
      </c>
      <c r="AK22" s="5">
        <v>0</v>
      </c>
      <c r="AL22" s="5">
        <v>0</v>
      </c>
      <c r="AM22" s="29">
        <v>14</v>
      </c>
      <c r="AN22" s="23">
        <f t="shared" si="18"/>
        <v>0</v>
      </c>
      <c r="AO22" s="23">
        <v>0</v>
      </c>
      <c r="AP22" s="23">
        <v>15</v>
      </c>
      <c r="AQ22" s="24">
        <f t="shared" si="19"/>
        <v>0</v>
      </c>
      <c r="AR22" s="24">
        <v>0</v>
      </c>
      <c r="AS22" s="23">
        <v>13</v>
      </c>
      <c r="AT22" s="23"/>
      <c r="AU22" s="24"/>
      <c r="AV22" s="24"/>
      <c r="AW22" s="5"/>
      <c r="AX22" s="5">
        <v>5</v>
      </c>
      <c r="AY22" s="5">
        <v>10</v>
      </c>
      <c r="AZ22" s="5">
        <v>0</v>
      </c>
      <c r="BA22" s="5"/>
      <c r="BB22" s="5">
        <v>4</v>
      </c>
      <c r="BC22" s="5">
        <v>65</v>
      </c>
      <c r="BD22" s="5">
        <v>0</v>
      </c>
      <c r="BE22" s="10">
        <v>55.09</v>
      </c>
      <c r="BF22" s="28">
        <v>54.6</v>
      </c>
      <c r="BG22" s="10">
        <f t="shared" si="12"/>
        <v>1.0089743589743589</v>
      </c>
      <c r="BH22" s="11">
        <v>55.39</v>
      </c>
      <c r="BI22" s="10">
        <v>47.5</v>
      </c>
      <c r="BJ22" s="10">
        <f t="shared" si="13"/>
        <v>1.1661052631578948</v>
      </c>
      <c r="BK22" s="12">
        <v>4.22</v>
      </c>
      <c r="BL22" s="10">
        <v>4.21</v>
      </c>
      <c r="BM22" s="10">
        <f t="shared" si="14"/>
        <v>1.002375296912114</v>
      </c>
      <c r="BN22" s="11">
        <v>4.0599999999999996</v>
      </c>
      <c r="BO22" s="11">
        <v>4.4000000000000004</v>
      </c>
      <c r="BP22" s="13">
        <f t="shared" si="15"/>
        <v>0.92272727272727262</v>
      </c>
      <c r="BQ22" s="12">
        <v>6.09</v>
      </c>
      <c r="BR22" s="10">
        <v>4.22</v>
      </c>
      <c r="BS22" s="10">
        <f t="shared" si="16"/>
        <v>1.87</v>
      </c>
      <c r="BT22" s="11">
        <v>3.64</v>
      </c>
      <c r="BU22" s="10">
        <v>4.62</v>
      </c>
      <c r="BV22" s="10">
        <f t="shared" si="17"/>
        <v>-0.98</v>
      </c>
      <c r="BW22" s="5">
        <v>170.5</v>
      </c>
      <c r="BX22" s="5">
        <v>152</v>
      </c>
      <c r="BY22" s="5">
        <v>189</v>
      </c>
      <c r="BZ22" s="5">
        <v>169</v>
      </c>
      <c r="CA22" s="5">
        <v>149</v>
      </c>
      <c r="CB22" s="5">
        <v>162</v>
      </c>
      <c r="CC22" s="5">
        <v>162</v>
      </c>
      <c r="CD22" s="5">
        <v>164</v>
      </c>
      <c r="CE22" s="5">
        <v>157</v>
      </c>
      <c r="CF22" s="5"/>
      <c r="CG22" s="5">
        <v>155</v>
      </c>
      <c r="CH22" s="5">
        <v>165</v>
      </c>
      <c r="CI22" s="5">
        <v>165</v>
      </c>
      <c r="CJ22" s="5"/>
      <c r="CK22" s="5">
        <v>157</v>
      </c>
      <c r="CL22" s="5"/>
      <c r="CM22" s="5">
        <v>168</v>
      </c>
      <c r="CN22" s="5">
        <v>172</v>
      </c>
      <c r="CO22" s="5">
        <v>182</v>
      </c>
      <c r="CP22" s="5"/>
      <c r="CQ22" s="5">
        <v>178</v>
      </c>
      <c r="CR22" s="5">
        <v>165</v>
      </c>
      <c r="CS22" s="5">
        <v>172</v>
      </c>
      <c r="CT22" s="5">
        <v>175</v>
      </c>
      <c r="CU22" s="5">
        <v>175</v>
      </c>
      <c r="CV22" s="5">
        <v>175</v>
      </c>
      <c r="CW22" s="5">
        <v>172</v>
      </c>
      <c r="CX22" s="5">
        <v>170</v>
      </c>
      <c r="CY22" s="5">
        <v>175</v>
      </c>
      <c r="CZ22" s="5">
        <v>180</v>
      </c>
      <c r="DA22" s="5">
        <v>162</v>
      </c>
      <c r="DB22" s="5"/>
      <c r="DC22" s="5">
        <v>148</v>
      </c>
      <c r="DD22" s="5"/>
      <c r="DE22" s="5">
        <v>162</v>
      </c>
      <c r="DF22" s="5">
        <v>168</v>
      </c>
      <c r="DG22" s="5">
        <v>145</v>
      </c>
      <c r="DH22" s="5">
        <v>135</v>
      </c>
      <c r="DI22" s="5">
        <v>125</v>
      </c>
      <c r="DJ22" s="5">
        <v>148</v>
      </c>
      <c r="DK22" s="5">
        <v>120</v>
      </c>
      <c r="DL22" s="5">
        <v>90.5</v>
      </c>
      <c r="DM22" s="5">
        <v>103</v>
      </c>
      <c r="DN22" s="5">
        <v>80</v>
      </c>
      <c r="DO22" s="5">
        <v>65</v>
      </c>
      <c r="DP22" s="5">
        <v>80</v>
      </c>
      <c r="DQ22" s="5">
        <v>75</v>
      </c>
      <c r="DR22" s="5">
        <v>75</v>
      </c>
      <c r="DS22" s="5">
        <v>61</v>
      </c>
      <c r="DT22" s="5">
        <v>70</v>
      </c>
      <c r="DU22" s="5"/>
      <c r="DV22" s="5">
        <v>65</v>
      </c>
      <c r="DW22" s="5">
        <v>67</v>
      </c>
      <c r="DX22" s="5">
        <v>67</v>
      </c>
      <c r="DY22" s="5"/>
      <c r="DZ22" s="5">
        <v>58</v>
      </c>
      <c r="EA22" s="5"/>
      <c r="EB22" s="5">
        <v>68</v>
      </c>
      <c r="EC22" s="5">
        <v>62</v>
      </c>
      <c r="ED22" s="5">
        <v>75</v>
      </c>
      <c r="EE22" s="5"/>
      <c r="EF22" s="5">
        <v>70</v>
      </c>
      <c r="EG22" s="5">
        <v>90</v>
      </c>
      <c r="EH22" s="5">
        <v>88</v>
      </c>
      <c r="EI22" s="5">
        <v>75</v>
      </c>
      <c r="EJ22" s="5">
        <v>90</v>
      </c>
      <c r="EK22" s="5">
        <v>75</v>
      </c>
      <c r="EL22" s="5">
        <v>72</v>
      </c>
      <c r="EM22" s="5">
        <v>75</v>
      </c>
      <c r="EN22" s="5">
        <v>65</v>
      </c>
      <c r="EO22" s="5">
        <v>70</v>
      </c>
      <c r="EP22" s="5">
        <v>68</v>
      </c>
      <c r="EQ22" s="5"/>
      <c r="ER22" s="5">
        <v>55</v>
      </c>
      <c r="ES22" s="5"/>
      <c r="ET22" s="5">
        <v>62</v>
      </c>
      <c r="EU22" s="5">
        <v>75</v>
      </c>
      <c r="EV22" s="5">
        <v>55</v>
      </c>
      <c r="EW22" s="5">
        <v>58</v>
      </c>
      <c r="EX22" s="5">
        <v>48</v>
      </c>
      <c r="EY22" s="5">
        <v>85</v>
      </c>
      <c r="EZ22" s="5">
        <v>67</v>
      </c>
      <c r="FA22" s="22">
        <v>117.166666666667</v>
      </c>
      <c r="FB22" s="22">
        <v>119.333333333333</v>
      </c>
      <c r="FC22" s="22">
        <v>116.333333333333</v>
      </c>
      <c r="FD22" s="22">
        <v>99.6666666666667</v>
      </c>
      <c r="FE22" s="22">
        <v>103</v>
      </c>
      <c r="FF22" s="22">
        <v>104</v>
      </c>
      <c r="FG22" s="22">
        <v>104</v>
      </c>
      <c r="FH22" s="22">
        <v>95.3333333333334</v>
      </c>
      <c r="FI22" s="22">
        <v>99</v>
      </c>
      <c r="FJ22" s="22"/>
      <c r="FK22" s="22">
        <v>95</v>
      </c>
      <c r="FL22" s="22">
        <v>99.6666666666667</v>
      </c>
      <c r="FM22" s="22">
        <v>99.6666666666667</v>
      </c>
      <c r="FN22" s="22"/>
      <c r="FO22" s="22">
        <v>91</v>
      </c>
      <c r="FP22" s="22"/>
      <c r="FQ22" s="22">
        <v>101.333333333333</v>
      </c>
      <c r="FR22" s="22">
        <v>98.6666666666667</v>
      </c>
      <c r="FS22" s="22">
        <v>110.666666666667</v>
      </c>
      <c r="FT22" s="22"/>
      <c r="FU22" s="22">
        <v>106</v>
      </c>
      <c r="FV22" s="22">
        <v>115</v>
      </c>
      <c r="FW22" s="22">
        <v>116</v>
      </c>
      <c r="FX22" s="22">
        <v>108.333333333333</v>
      </c>
      <c r="FY22" s="22">
        <v>118.333333333333</v>
      </c>
      <c r="FZ22" s="22">
        <v>108.333333333333</v>
      </c>
      <c r="GA22" s="22">
        <v>105.333333333333</v>
      </c>
      <c r="GB22" s="22">
        <v>106.666666666667</v>
      </c>
      <c r="GC22" s="22">
        <v>101.666666666667</v>
      </c>
      <c r="GD22" s="22">
        <v>106.666666666667</v>
      </c>
      <c r="GE22" s="22">
        <v>99.3333333333333</v>
      </c>
      <c r="GF22" s="22"/>
      <c r="GG22" s="22">
        <v>86</v>
      </c>
      <c r="GH22" s="22"/>
      <c r="GI22" s="22">
        <v>95.3333333333334</v>
      </c>
      <c r="GJ22" s="22">
        <v>106</v>
      </c>
      <c r="GK22" s="22">
        <v>85</v>
      </c>
      <c r="GL22" s="22">
        <v>83.6666666666667</v>
      </c>
      <c r="GM22" s="22">
        <v>73.6666666666667</v>
      </c>
      <c r="GN22" s="22">
        <v>106</v>
      </c>
      <c r="GO22" s="22">
        <v>84.6666666666667</v>
      </c>
      <c r="GP22" s="23">
        <v>63</v>
      </c>
      <c r="GQ22" s="18"/>
      <c r="GR22" s="23">
        <v>72</v>
      </c>
      <c r="GS22" s="23">
        <v>69</v>
      </c>
      <c r="GT22" s="23">
        <v>82</v>
      </c>
      <c r="GU22" s="23">
        <v>80</v>
      </c>
      <c r="GV22" s="26">
        <v>79</v>
      </c>
      <c r="GW22" s="23"/>
      <c r="GX22" s="27">
        <v>80</v>
      </c>
      <c r="GY22" s="23">
        <v>69</v>
      </c>
      <c r="GZ22" s="23"/>
      <c r="HA22" s="23">
        <v>67</v>
      </c>
      <c r="HB22" s="23">
        <v>68</v>
      </c>
      <c r="HC22" s="23"/>
      <c r="HD22" s="23"/>
      <c r="HE22" s="23">
        <v>65</v>
      </c>
      <c r="HF22" s="23"/>
      <c r="HG22" s="23">
        <v>70</v>
      </c>
      <c r="HH22" s="23">
        <v>80</v>
      </c>
      <c r="HI22" s="23">
        <v>65</v>
      </c>
      <c r="HJ22" s="23"/>
      <c r="HK22" s="30">
        <v>60</v>
      </c>
      <c r="HL22" s="31">
        <v>65</v>
      </c>
      <c r="HM22" s="23">
        <v>65</v>
      </c>
      <c r="HN22" s="23">
        <v>66</v>
      </c>
      <c r="HO22" s="23">
        <v>70</v>
      </c>
      <c r="HP22" s="23">
        <v>70</v>
      </c>
      <c r="HQ22" s="23">
        <v>68</v>
      </c>
      <c r="HR22" s="23">
        <v>65</v>
      </c>
      <c r="HS22" s="23"/>
      <c r="HT22" s="23">
        <v>68</v>
      </c>
      <c r="HU22" s="23">
        <v>70</v>
      </c>
      <c r="HV22" s="23"/>
      <c r="HW22" s="23">
        <v>76</v>
      </c>
      <c r="HX22" s="24"/>
      <c r="HY22" s="24">
        <v>73</v>
      </c>
      <c r="HZ22" s="23">
        <v>95</v>
      </c>
      <c r="IA22" s="23">
        <v>78</v>
      </c>
      <c r="IB22" s="24">
        <v>59</v>
      </c>
      <c r="IC22" s="24">
        <v>62</v>
      </c>
      <c r="ID22" s="23">
        <v>61</v>
      </c>
      <c r="IE22" s="23">
        <v>65</v>
      </c>
    </row>
    <row r="23" spans="1:239" ht="12.75" customHeight="1" x14ac:dyDescent="0.25">
      <c r="A23" s="2">
        <v>24</v>
      </c>
      <c r="B23" s="17">
        <v>24</v>
      </c>
      <c r="C23" s="18" t="s">
        <v>256</v>
      </c>
      <c r="D23" s="19">
        <v>4.8099999999999996</v>
      </c>
      <c r="E23" s="20">
        <v>0</v>
      </c>
      <c r="F23" s="5">
        <v>1</v>
      </c>
      <c r="G23" s="6">
        <v>8</v>
      </c>
      <c r="H23" s="6">
        <v>1</v>
      </c>
      <c r="I23" s="5" t="s">
        <v>257</v>
      </c>
      <c r="J23" s="5"/>
      <c r="K23" s="5">
        <v>0</v>
      </c>
      <c r="L23" s="21">
        <v>59</v>
      </c>
      <c r="M23" s="8">
        <v>2.83</v>
      </c>
      <c r="N23" s="8">
        <v>5.98</v>
      </c>
      <c r="O23" s="8">
        <f t="shared" si="0"/>
        <v>3.1500000000000004</v>
      </c>
      <c r="P23" s="8"/>
      <c r="Q23" s="6">
        <v>1</v>
      </c>
      <c r="R23" s="6">
        <v>0</v>
      </c>
      <c r="S23" s="6">
        <v>0</v>
      </c>
      <c r="T23" s="6">
        <v>0</v>
      </c>
      <c r="U23" s="6">
        <v>0</v>
      </c>
      <c r="V23" s="6">
        <v>0</v>
      </c>
      <c r="W23" s="5">
        <v>220</v>
      </c>
      <c r="X23" s="5">
        <v>149</v>
      </c>
      <c r="Y23" s="22">
        <f t="shared" si="1"/>
        <v>172.66666666666666</v>
      </c>
      <c r="Z23" s="5">
        <v>86</v>
      </c>
      <c r="AA23" s="5">
        <v>15</v>
      </c>
      <c r="AB23" s="5">
        <v>17</v>
      </c>
      <c r="AC23" s="5">
        <v>2</v>
      </c>
      <c r="AD23" s="5">
        <v>1</v>
      </c>
      <c r="AE23" s="5">
        <v>0</v>
      </c>
      <c r="AF23" s="5"/>
      <c r="AG23" s="5">
        <v>0</v>
      </c>
      <c r="AH23" s="5">
        <v>0</v>
      </c>
      <c r="AI23" s="5">
        <v>1</v>
      </c>
      <c r="AJ23" s="5">
        <v>5</v>
      </c>
      <c r="AK23" s="5">
        <v>0</v>
      </c>
      <c r="AL23" s="5">
        <v>0</v>
      </c>
      <c r="AM23" s="29">
        <v>15</v>
      </c>
      <c r="AN23" s="23">
        <f t="shared" si="18"/>
        <v>0</v>
      </c>
      <c r="AO23" s="23">
        <v>0</v>
      </c>
      <c r="AP23" s="23">
        <v>17</v>
      </c>
      <c r="AQ23" s="24">
        <f t="shared" si="19"/>
        <v>0</v>
      </c>
      <c r="AR23" s="24">
        <v>0</v>
      </c>
      <c r="AS23" s="23">
        <v>15</v>
      </c>
      <c r="AT23" s="23"/>
      <c r="AU23" s="24"/>
      <c r="AV23" s="24"/>
      <c r="AW23" s="5"/>
      <c r="AX23" s="5">
        <v>4</v>
      </c>
      <c r="AY23" s="5">
        <v>65</v>
      </c>
      <c r="AZ23" s="5">
        <v>0</v>
      </c>
      <c r="BA23" s="5"/>
      <c r="BB23" s="5"/>
      <c r="BC23" s="5"/>
      <c r="BD23" s="5">
        <v>0</v>
      </c>
      <c r="BE23" s="10">
        <v>32.39</v>
      </c>
      <c r="BF23" s="28">
        <v>36.020000000000003</v>
      </c>
      <c r="BG23" s="10">
        <f t="shared" si="12"/>
        <v>0.89922265408106605</v>
      </c>
      <c r="BH23" s="11">
        <v>39.979999999999997</v>
      </c>
      <c r="BI23" s="28">
        <v>37.869999999999997</v>
      </c>
      <c r="BJ23" s="10">
        <f t="shared" si="13"/>
        <v>1.0557169263269077</v>
      </c>
      <c r="BK23" s="12">
        <v>2.83</v>
      </c>
      <c r="BL23" s="28">
        <v>2.98</v>
      </c>
      <c r="BM23" s="10">
        <f t="shared" si="14"/>
        <v>0.94966442953020136</v>
      </c>
      <c r="BN23" s="11">
        <v>3.49</v>
      </c>
      <c r="BO23" s="11">
        <v>3.1</v>
      </c>
      <c r="BP23" s="13">
        <f t="shared" si="15"/>
        <v>1.1258064516129032</v>
      </c>
      <c r="BQ23" s="12">
        <v>5.39</v>
      </c>
      <c r="BR23" s="28">
        <v>3.58</v>
      </c>
      <c r="BS23" s="10">
        <f t="shared" si="16"/>
        <v>1.8099999999999996</v>
      </c>
      <c r="BT23" s="11">
        <v>3.96</v>
      </c>
      <c r="BU23" s="28">
        <v>4.34</v>
      </c>
      <c r="BV23" s="10">
        <f t="shared" si="17"/>
        <v>-0.37999999999999989</v>
      </c>
      <c r="BW23" s="5">
        <v>220</v>
      </c>
      <c r="BX23" s="5">
        <v>151</v>
      </c>
      <c r="BY23" s="5">
        <v>168</v>
      </c>
      <c r="BZ23" s="5">
        <v>144</v>
      </c>
      <c r="CA23" s="5">
        <v>183</v>
      </c>
      <c r="CB23" s="5">
        <v>183</v>
      </c>
      <c r="CC23" s="5">
        <v>163</v>
      </c>
      <c r="CD23" s="5">
        <v>173</v>
      </c>
      <c r="CE23" s="5">
        <v>155</v>
      </c>
      <c r="CF23" s="5">
        <v>160</v>
      </c>
      <c r="CG23" s="5">
        <v>165</v>
      </c>
      <c r="CH23" s="5">
        <v>170</v>
      </c>
      <c r="CI23" s="5">
        <v>170</v>
      </c>
      <c r="CJ23" s="5">
        <v>170</v>
      </c>
      <c r="CK23" s="5">
        <v>190</v>
      </c>
      <c r="CL23" s="5">
        <v>160</v>
      </c>
      <c r="CM23" s="5">
        <v>165</v>
      </c>
      <c r="CN23" s="5">
        <v>138</v>
      </c>
      <c r="CO23" s="5">
        <v>168</v>
      </c>
      <c r="CP23" s="5">
        <v>148</v>
      </c>
      <c r="CQ23" s="5">
        <v>126</v>
      </c>
      <c r="CR23" s="5">
        <v>168</v>
      </c>
      <c r="CS23" s="5">
        <v>174</v>
      </c>
      <c r="CT23" s="5">
        <v>175</v>
      </c>
      <c r="CU23" s="5">
        <v>174</v>
      </c>
      <c r="CV23" s="5">
        <v>207</v>
      </c>
      <c r="CW23" s="5">
        <v>171</v>
      </c>
      <c r="CX23" s="5">
        <v>149</v>
      </c>
      <c r="CY23" s="5"/>
      <c r="CZ23" s="5"/>
      <c r="DA23" s="5">
        <v>158</v>
      </c>
      <c r="DB23" s="5"/>
      <c r="DC23" s="5">
        <v>166</v>
      </c>
      <c r="DD23" s="5"/>
      <c r="DE23" s="5">
        <v>138</v>
      </c>
      <c r="DF23" s="5">
        <v>150</v>
      </c>
      <c r="DG23" s="5">
        <v>170</v>
      </c>
      <c r="DH23" s="5">
        <v>172</v>
      </c>
      <c r="DI23" s="5">
        <v>160</v>
      </c>
      <c r="DJ23" s="5">
        <v>123</v>
      </c>
      <c r="DK23" s="5"/>
      <c r="DL23" s="5">
        <v>149</v>
      </c>
      <c r="DM23" s="5">
        <v>94</v>
      </c>
      <c r="DN23" s="5">
        <v>103</v>
      </c>
      <c r="DO23" s="5">
        <v>115</v>
      </c>
      <c r="DP23" s="5">
        <v>114</v>
      </c>
      <c r="DQ23" s="5">
        <v>104</v>
      </c>
      <c r="DR23" s="5">
        <v>100</v>
      </c>
      <c r="DS23" s="5">
        <v>105</v>
      </c>
      <c r="DT23" s="5">
        <v>95</v>
      </c>
      <c r="DU23" s="5">
        <v>90</v>
      </c>
      <c r="DV23" s="5">
        <v>102</v>
      </c>
      <c r="DW23" s="5">
        <v>95</v>
      </c>
      <c r="DX23" s="5">
        <v>115</v>
      </c>
      <c r="DY23" s="5">
        <v>93</v>
      </c>
      <c r="DZ23" s="5">
        <v>95</v>
      </c>
      <c r="EA23" s="5">
        <v>92</v>
      </c>
      <c r="EB23" s="5">
        <v>90</v>
      </c>
      <c r="EC23" s="5">
        <v>80</v>
      </c>
      <c r="ED23" s="5">
        <v>73</v>
      </c>
      <c r="EE23" s="5">
        <v>83</v>
      </c>
      <c r="EF23" s="5">
        <v>104</v>
      </c>
      <c r="EG23" s="5">
        <v>101</v>
      </c>
      <c r="EH23" s="5">
        <v>107</v>
      </c>
      <c r="EI23" s="5">
        <v>92</v>
      </c>
      <c r="EJ23" s="5">
        <v>97</v>
      </c>
      <c r="EK23" s="5">
        <v>114</v>
      </c>
      <c r="EL23" s="5">
        <v>94</v>
      </c>
      <c r="EM23" s="5">
        <v>61</v>
      </c>
      <c r="EN23" s="5"/>
      <c r="EO23" s="5"/>
      <c r="EP23" s="5">
        <v>93</v>
      </c>
      <c r="EQ23" s="5"/>
      <c r="ER23" s="5">
        <v>96</v>
      </c>
      <c r="ES23" s="5"/>
      <c r="ET23" s="5">
        <v>87</v>
      </c>
      <c r="EU23" s="5">
        <v>86</v>
      </c>
      <c r="EV23" s="5">
        <v>96</v>
      </c>
      <c r="EW23" s="5">
        <v>114</v>
      </c>
      <c r="EX23" s="5">
        <v>90</v>
      </c>
      <c r="EY23" s="5">
        <v>83</v>
      </c>
      <c r="EZ23" s="5"/>
      <c r="FA23" s="22">
        <v>172.666666666667</v>
      </c>
      <c r="FB23" s="22">
        <v>113</v>
      </c>
      <c r="FC23" s="22">
        <v>124.666666666667</v>
      </c>
      <c r="FD23" s="22">
        <v>124.666666666667</v>
      </c>
      <c r="FE23" s="22">
        <v>137</v>
      </c>
      <c r="FF23" s="22">
        <v>130.333333333333</v>
      </c>
      <c r="FG23" s="22">
        <v>121</v>
      </c>
      <c r="FH23" s="22">
        <v>127.666666666667</v>
      </c>
      <c r="FI23" s="22">
        <v>115</v>
      </c>
      <c r="FJ23" s="22">
        <v>113.333333333333</v>
      </c>
      <c r="FK23" s="22">
        <v>123</v>
      </c>
      <c r="FL23" s="22">
        <v>120</v>
      </c>
      <c r="FM23" s="22">
        <v>133.333333333333</v>
      </c>
      <c r="FN23" s="22">
        <v>118.666666666667</v>
      </c>
      <c r="FO23" s="22">
        <v>126.666666666667</v>
      </c>
      <c r="FP23" s="22">
        <v>114.666666666667</v>
      </c>
      <c r="FQ23" s="22">
        <v>115</v>
      </c>
      <c r="FR23" s="22">
        <v>99.3333333333333</v>
      </c>
      <c r="FS23" s="22">
        <v>104.666666666667</v>
      </c>
      <c r="FT23" s="22">
        <v>104.666666666667</v>
      </c>
      <c r="FU23" s="22">
        <v>111.333333333333</v>
      </c>
      <c r="FV23" s="22">
        <v>123.333333333333</v>
      </c>
      <c r="FW23" s="22">
        <v>129.333333333333</v>
      </c>
      <c r="FX23" s="22">
        <v>119.666666666667</v>
      </c>
      <c r="FY23" s="22">
        <v>122.666666666667</v>
      </c>
      <c r="FZ23" s="22">
        <v>145</v>
      </c>
      <c r="GA23" s="22">
        <v>119.666666666667</v>
      </c>
      <c r="GB23" s="22">
        <v>90.3333333333333</v>
      </c>
      <c r="GC23" s="22"/>
      <c r="GD23" s="22"/>
      <c r="GE23" s="22">
        <v>114.666666666667</v>
      </c>
      <c r="GF23" s="22"/>
      <c r="GG23" s="22">
        <v>119.333333333333</v>
      </c>
      <c r="GH23" s="22"/>
      <c r="GI23" s="22">
        <v>104</v>
      </c>
      <c r="GJ23" s="22">
        <v>107.333333333333</v>
      </c>
      <c r="GK23" s="22">
        <v>120.666666666667</v>
      </c>
      <c r="GL23" s="22">
        <v>133.333333333333</v>
      </c>
      <c r="GM23" s="22">
        <v>113.333333333333</v>
      </c>
      <c r="GN23" s="22">
        <v>96.3333333333333</v>
      </c>
      <c r="GO23" s="22"/>
      <c r="GP23" s="23">
        <v>86</v>
      </c>
      <c r="GQ23" s="18">
        <v>72</v>
      </c>
      <c r="GR23" s="23">
        <v>62</v>
      </c>
      <c r="GS23" s="23">
        <v>68</v>
      </c>
      <c r="GT23" s="23">
        <v>71</v>
      </c>
      <c r="GU23" s="23">
        <v>69</v>
      </c>
      <c r="GV23" s="26">
        <v>60</v>
      </c>
      <c r="GW23" s="23">
        <v>59</v>
      </c>
      <c r="GX23" s="27">
        <v>70</v>
      </c>
      <c r="GY23" s="23">
        <v>65</v>
      </c>
      <c r="GZ23" s="23">
        <v>65</v>
      </c>
      <c r="HA23" s="23">
        <v>58</v>
      </c>
      <c r="HB23" s="23">
        <v>70</v>
      </c>
      <c r="HC23" s="23">
        <v>75</v>
      </c>
      <c r="HD23" s="23">
        <v>65</v>
      </c>
      <c r="HE23" s="23">
        <v>78</v>
      </c>
      <c r="HF23" s="23">
        <v>75</v>
      </c>
      <c r="HG23" s="23">
        <v>75</v>
      </c>
      <c r="HH23" s="23">
        <v>68</v>
      </c>
      <c r="HI23" s="23">
        <v>58</v>
      </c>
      <c r="HJ23" s="23">
        <v>65</v>
      </c>
      <c r="HK23" s="30">
        <v>58</v>
      </c>
      <c r="HL23" s="31">
        <v>65</v>
      </c>
      <c r="HM23" s="23">
        <v>86</v>
      </c>
      <c r="HN23" s="23">
        <v>59</v>
      </c>
      <c r="HO23" s="23">
        <v>65</v>
      </c>
      <c r="HP23" s="23"/>
      <c r="HQ23" s="23">
        <v>66</v>
      </c>
      <c r="HR23" s="23">
        <v>72</v>
      </c>
      <c r="HS23" s="23"/>
      <c r="HT23" s="23"/>
      <c r="HU23" s="23">
        <v>72</v>
      </c>
      <c r="HV23" s="23"/>
      <c r="HW23" s="23">
        <v>88</v>
      </c>
      <c r="HX23" s="24"/>
      <c r="HY23" s="24">
        <v>82</v>
      </c>
      <c r="HZ23" s="23">
        <v>65</v>
      </c>
      <c r="IA23" s="23">
        <v>64</v>
      </c>
      <c r="IB23" s="24">
        <v>70</v>
      </c>
      <c r="IC23" s="24">
        <v>65</v>
      </c>
      <c r="ID23" s="23">
        <v>78</v>
      </c>
      <c r="IE23" s="23"/>
    </row>
    <row r="24" spans="1:239" ht="12.75" customHeight="1" x14ac:dyDescent="0.25">
      <c r="A24" s="2">
        <v>26</v>
      </c>
      <c r="B24" s="17">
        <v>26</v>
      </c>
      <c r="C24" s="18" t="s">
        <v>258</v>
      </c>
      <c r="D24" s="19">
        <v>2.11</v>
      </c>
      <c r="E24" s="20">
        <v>0</v>
      </c>
      <c r="F24" s="5">
        <v>0</v>
      </c>
      <c r="G24" s="6">
        <v>5</v>
      </c>
      <c r="H24" s="6">
        <v>1</v>
      </c>
      <c r="I24" s="5" t="s">
        <v>258</v>
      </c>
      <c r="J24" s="5"/>
      <c r="K24" s="5">
        <v>0</v>
      </c>
      <c r="L24" s="21">
        <v>51</v>
      </c>
      <c r="M24" s="8">
        <v>3.67</v>
      </c>
      <c r="N24" s="8">
        <v>6</v>
      </c>
      <c r="O24" s="8">
        <f t="shared" si="0"/>
        <v>2.33</v>
      </c>
      <c r="P24" s="8">
        <v>24.4</v>
      </c>
      <c r="Q24" s="6">
        <v>0</v>
      </c>
      <c r="R24" s="6">
        <v>0</v>
      </c>
      <c r="S24" s="6">
        <v>0</v>
      </c>
      <c r="T24" s="6">
        <v>0</v>
      </c>
      <c r="U24" s="6">
        <v>0</v>
      </c>
      <c r="V24" s="6">
        <v>0</v>
      </c>
      <c r="W24" s="5">
        <v>173</v>
      </c>
      <c r="X24" s="5">
        <v>81</v>
      </c>
      <c r="Y24" s="22">
        <f t="shared" si="1"/>
        <v>111.66666666666666</v>
      </c>
      <c r="Z24" s="5">
        <v>78</v>
      </c>
      <c r="AA24" s="5">
        <v>15</v>
      </c>
      <c r="AB24" s="5">
        <v>3</v>
      </c>
      <c r="AC24" s="5">
        <v>2</v>
      </c>
      <c r="AD24" s="5">
        <v>1</v>
      </c>
      <c r="AE24" s="5">
        <v>0</v>
      </c>
      <c r="AF24" s="5"/>
      <c r="AG24" s="5">
        <v>1</v>
      </c>
      <c r="AH24" s="5">
        <v>10</v>
      </c>
      <c r="AI24" s="5">
        <v>0</v>
      </c>
      <c r="AJ24" s="5">
        <v>0</v>
      </c>
      <c r="AK24" s="5">
        <v>0</v>
      </c>
      <c r="AL24" s="5">
        <v>0</v>
      </c>
      <c r="AM24" s="29">
        <v>15</v>
      </c>
      <c r="AN24" s="23">
        <f t="shared" si="18"/>
        <v>0</v>
      </c>
      <c r="AO24" s="23">
        <v>0</v>
      </c>
      <c r="AP24" s="23">
        <v>4</v>
      </c>
      <c r="AQ24" s="24">
        <f t="shared" si="19"/>
        <v>1</v>
      </c>
      <c r="AR24" s="24">
        <v>0</v>
      </c>
      <c r="AS24" s="23">
        <v>15</v>
      </c>
      <c r="AT24" s="23">
        <v>5</v>
      </c>
      <c r="AU24" s="24">
        <f t="shared" ref="AU24:AU56" si="20">AT24-AB24</f>
        <v>2</v>
      </c>
      <c r="AV24" s="24">
        <v>0</v>
      </c>
      <c r="AW24" s="5">
        <v>2</v>
      </c>
      <c r="AX24" s="5">
        <v>2</v>
      </c>
      <c r="AY24" s="5">
        <v>100</v>
      </c>
      <c r="AZ24" s="5">
        <v>0</v>
      </c>
      <c r="BA24" s="5">
        <v>0</v>
      </c>
      <c r="BB24" s="5">
        <v>2</v>
      </c>
      <c r="BC24" s="5">
        <v>100</v>
      </c>
      <c r="BD24" s="5">
        <v>0</v>
      </c>
      <c r="BE24" s="10">
        <v>32.42</v>
      </c>
      <c r="BF24" s="28">
        <v>38.96</v>
      </c>
      <c r="BG24" s="10">
        <f t="shared" si="12"/>
        <v>0.83213552361396304</v>
      </c>
      <c r="BH24" s="11">
        <v>33.74</v>
      </c>
      <c r="BI24" s="28">
        <v>33.11</v>
      </c>
      <c r="BJ24" s="10">
        <f t="shared" si="13"/>
        <v>1.0190274841437632</v>
      </c>
      <c r="BK24" s="12">
        <v>3.47</v>
      </c>
      <c r="BL24" s="28">
        <v>3.7</v>
      </c>
      <c r="BM24" s="10">
        <f t="shared" si="14"/>
        <v>0.93783783783783781</v>
      </c>
      <c r="BN24" s="11">
        <v>3.66</v>
      </c>
      <c r="BO24" s="11">
        <v>3.57</v>
      </c>
      <c r="BP24" s="13">
        <f t="shared" si="15"/>
        <v>1.0252100840336136</v>
      </c>
      <c r="BQ24" s="12">
        <v>5.64</v>
      </c>
      <c r="BR24" s="28">
        <v>3.79</v>
      </c>
      <c r="BS24" s="10">
        <f t="shared" si="16"/>
        <v>1.8499999999999996</v>
      </c>
      <c r="BT24" s="11">
        <v>4.88</v>
      </c>
      <c r="BU24" s="28">
        <v>4.6500000000000004</v>
      </c>
      <c r="BV24" s="10">
        <f t="shared" si="17"/>
        <v>0.22999999999999954</v>
      </c>
      <c r="BW24" s="5">
        <v>173</v>
      </c>
      <c r="BX24" s="5">
        <v>146</v>
      </c>
      <c r="BY24" s="5">
        <v>121</v>
      </c>
      <c r="BZ24" s="5">
        <v>121</v>
      </c>
      <c r="CA24" s="5">
        <v>120</v>
      </c>
      <c r="CB24" s="5">
        <v>132</v>
      </c>
      <c r="CC24" s="5">
        <v>131</v>
      </c>
      <c r="CD24" s="5">
        <v>131</v>
      </c>
      <c r="CE24" s="5">
        <v>151</v>
      </c>
      <c r="CF24" s="5"/>
      <c r="CG24" s="5">
        <v>125</v>
      </c>
      <c r="CH24" s="5"/>
      <c r="CI24" s="5">
        <v>128</v>
      </c>
      <c r="CJ24" s="5"/>
      <c r="CK24" s="5">
        <v>165</v>
      </c>
      <c r="CL24" s="5"/>
      <c r="CM24" s="5">
        <v>145</v>
      </c>
      <c r="CN24" s="5">
        <v>148</v>
      </c>
      <c r="CO24" s="5">
        <v>144</v>
      </c>
      <c r="CP24" s="5">
        <v>166</v>
      </c>
      <c r="CQ24" s="5">
        <v>167</v>
      </c>
      <c r="CR24" s="5">
        <v>170</v>
      </c>
      <c r="CS24" s="5">
        <v>148</v>
      </c>
      <c r="CT24" s="5">
        <v>143</v>
      </c>
      <c r="CU24" s="5">
        <v>162</v>
      </c>
      <c r="CV24" s="5">
        <v>168</v>
      </c>
      <c r="CW24" s="5">
        <v>119</v>
      </c>
      <c r="CX24" s="5">
        <v>160</v>
      </c>
      <c r="CY24" s="5">
        <v>136</v>
      </c>
      <c r="CZ24" s="5">
        <v>141</v>
      </c>
      <c r="DA24" s="5">
        <v>175</v>
      </c>
      <c r="DB24" s="5">
        <v>165</v>
      </c>
      <c r="DC24" s="5">
        <v>185</v>
      </c>
      <c r="DD24" s="5"/>
      <c r="DE24" s="5">
        <v>172</v>
      </c>
      <c r="DF24" s="5"/>
      <c r="DG24" s="5">
        <v>139</v>
      </c>
      <c r="DH24" s="5">
        <v>136</v>
      </c>
      <c r="DI24" s="5"/>
      <c r="DJ24" s="5">
        <v>113</v>
      </c>
      <c r="DK24" s="5">
        <v>127</v>
      </c>
      <c r="DL24" s="5">
        <v>81</v>
      </c>
      <c r="DM24" s="5">
        <v>87</v>
      </c>
      <c r="DN24" s="5">
        <v>75</v>
      </c>
      <c r="DO24" s="5">
        <v>57</v>
      </c>
      <c r="DP24" s="5">
        <v>50</v>
      </c>
      <c r="DQ24" s="5">
        <v>76</v>
      </c>
      <c r="DR24" s="5">
        <v>68</v>
      </c>
      <c r="DS24" s="5">
        <v>68</v>
      </c>
      <c r="DT24" s="5">
        <v>84</v>
      </c>
      <c r="DU24" s="5"/>
      <c r="DV24" s="5">
        <v>6</v>
      </c>
      <c r="DW24" s="5"/>
      <c r="DX24" s="5">
        <v>65</v>
      </c>
      <c r="DY24" s="5"/>
      <c r="DZ24" s="5">
        <v>92</v>
      </c>
      <c r="EA24" s="5"/>
      <c r="EB24" s="5">
        <v>92</v>
      </c>
      <c r="EC24" s="5">
        <v>95</v>
      </c>
      <c r="ED24" s="5">
        <v>94</v>
      </c>
      <c r="EE24" s="5">
        <v>92</v>
      </c>
      <c r="EF24" s="5">
        <v>101</v>
      </c>
      <c r="EG24" s="5">
        <v>93</v>
      </c>
      <c r="EH24" s="5">
        <v>82</v>
      </c>
      <c r="EI24" s="5">
        <v>73</v>
      </c>
      <c r="EJ24" s="5">
        <v>76</v>
      </c>
      <c r="EK24" s="5">
        <v>65</v>
      </c>
      <c r="EL24" s="5">
        <v>72</v>
      </c>
      <c r="EM24" s="5">
        <v>72</v>
      </c>
      <c r="EN24" s="5">
        <v>81</v>
      </c>
      <c r="EO24" s="5">
        <v>84</v>
      </c>
      <c r="EP24" s="5">
        <v>70</v>
      </c>
      <c r="EQ24" s="5">
        <v>75</v>
      </c>
      <c r="ER24" s="5">
        <v>70</v>
      </c>
      <c r="ES24" s="5"/>
      <c r="ET24" s="5">
        <v>110</v>
      </c>
      <c r="EU24" s="5"/>
      <c r="EV24" s="5">
        <v>76</v>
      </c>
      <c r="EW24" s="5">
        <v>71</v>
      </c>
      <c r="EX24" s="5"/>
      <c r="EY24" s="5">
        <v>68</v>
      </c>
      <c r="EZ24" s="5">
        <v>80</v>
      </c>
      <c r="FA24" s="22">
        <v>111.666666666667</v>
      </c>
      <c r="FB24" s="22">
        <v>106.666666666667</v>
      </c>
      <c r="FC24" s="22">
        <v>90.3333333333333</v>
      </c>
      <c r="FD24" s="22">
        <v>78.3333333333333</v>
      </c>
      <c r="FE24" s="22">
        <v>73.3333333333333</v>
      </c>
      <c r="FF24" s="22">
        <v>94.6666666666667</v>
      </c>
      <c r="FG24" s="22">
        <v>89</v>
      </c>
      <c r="FH24" s="22">
        <v>89</v>
      </c>
      <c r="FI24" s="22">
        <v>106.333333333333</v>
      </c>
      <c r="FJ24" s="22"/>
      <c r="FK24" s="22">
        <v>45.6666666666667</v>
      </c>
      <c r="FL24" s="22"/>
      <c r="FM24" s="22">
        <v>86</v>
      </c>
      <c r="FN24" s="22"/>
      <c r="FO24" s="22">
        <v>116.333333333333</v>
      </c>
      <c r="FP24" s="22"/>
      <c r="FQ24" s="22">
        <v>109.666666666667</v>
      </c>
      <c r="FR24" s="22">
        <v>112.666666666667</v>
      </c>
      <c r="FS24" s="22">
        <v>110.666666666667</v>
      </c>
      <c r="FT24" s="22">
        <v>116.666666666667</v>
      </c>
      <c r="FU24" s="22">
        <v>123</v>
      </c>
      <c r="FV24" s="22">
        <v>118.666666666667</v>
      </c>
      <c r="FW24" s="22">
        <v>104</v>
      </c>
      <c r="FX24" s="22">
        <v>96.3333333333333</v>
      </c>
      <c r="FY24" s="22">
        <v>104.666666666667</v>
      </c>
      <c r="FZ24" s="22">
        <v>99.3333333333333</v>
      </c>
      <c r="GA24" s="22">
        <v>87.6666666666667</v>
      </c>
      <c r="GB24" s="22">
        <v>101.333333333333</v>
      </c>
      <c r="GC24" s="22">
        <v>99.3333333333333</v>
      </c>
      <c r="GD24" s="22">
        <v>103</v>
      </c>
      <c r="GE24" s="22">
        <v>105</v>
      </c>
      <c r="GF24" s="22">
        <v>105</v>
      </c>
      <c r="GG24" s="22">
        <v>108.333333333333</v>
      </c>
      <c r="GH24" s="22"/>
      <c r="GI24" s="22">
        <v>130.666666666667</v>
      </c>
      <c r="GJ24" s="22"/>
      <c r="GK24" s="22">
        <v>97</v>
      </c>
      <c r="GL24" s="22">
        <v>92.6666666666667</v>
      </c>
      <c r="GM24" s="22"/>
      <c r="GN24" s="22">
        <v>83</v>
      </c>
      <c r="GO24" s="22">
        <v>95.6666666666667</v>
      </c>
      <c r="GP24" s="23">
        <v>78</v>
      </c>
      <c r="GQ24" s="18"/>
      <c r="GR24" s="23">
        <v>64</v>
      </c>
      <c r="GS24" s="23">
        <v>70</v>
      </c>
      <c r="GT24" s="23">
        <v>65</v>
      </c>
      <c r="GU24" s="23">
        <v>67</v>
      </c>
      <c r="GV24" s="26">
        <v>62</v>
      </c>
      <c r="GW24" s="23">
        <v>64</v>
      </c>
      <c r="GX24" s="27">
        <v>64</v>
      </c>
      <c r="GY24" s="23">
        <v>63</v>
      </c>
      <c r="GZ24" s="23"/>
      <c r="HA24" s="23">
        <v>65</v>
      </c>
      <c r="HB24" s="23"/>
      <c r="HC24" s="23">
        <v>55</v>
      </c>
      <c r="HD24" s="23"/>
      <c r="HE24" s="23">
        <v>55</v>
      </c>
      <c r="HF24" s="23"/>
      <c r="HG24" s="23">
        <v>58</v>
      </c>
      <c r="HH24" s="23">
        <v>65</v>
      </c>
      <c r="HI24" s="23">
        <v>62</v>
      </c>
      <c r="HJ24" s="23">
        <v>58</v>
      </c>
      <c r="HK24" s="30">
        <v>60</v>
      </c>
      <c r="HL24" s="31">
        <v>65</v>
      </c>
      <c r="HM24" s="23">
        <v>65</v>
      </c>
      <c r="HN24" s="23">
        <v>56</v>
      </c>
      <c r="HO24" s="23">
        <v>67</v>
      </c>
      <c r="HP24" s="23">
        <v>71</v>
      </c>
      <c r="HQ24" s="23">
        <v>75</v>
      </c>
      <c r="HR24" s="23">
        <v>60</v>
      </c>
      <c r="HS24" s="23">
        <v>80</v>
      </c>
      <c r="HT24" s="23">
        <v>85</v>
      </c>
      <c r="HU24" s="23">
        <v>70</v>
      </c>
      <c r="HV24" s="23">
        <v>78</v>
      </c>
      <c r="HW24" s="23">
        <v>65</v>
      </c>
      <c r="HX24" s="24"/>
      <c r="HY24" s="24">
        <v>62</v>
      </c>
      <c r="HZ24" s="23"/>
      <c r="IA24" s="23">
        <v>91</v>
      </c>
      <c r="IB24" s="24">
        <v>71</v>
      </c>
      <c r="IC24" s="24"/>
      <c r="ID24" s="23">
        <v>83</v>
      </c>
      <c r="IE24" s="23">
        <v>85</v>
      </c>
    </row>
    <row r="25" spans="1:239" ht="12.75" customHeight="1" x14ac:dyDescent="0.25">
      <c r="A25" s="2">
        <v>27</v>
      </c>
      <c r="B25" s="17">
        <v>27</v>
      </c>
      <c r="C25" s="18" t="s">
        <v>259</v>
      </c>
      <c r="D25" s="19">
        <v>13.59</v>
      </c>
      <c r="E25" s="20">
        <v>0</v>
      </c>
      <c r="F25" s="5">
        <v>0</v>
      </c>
      <c r="G25" s="6">
        <v>5</v>
      </c>
      <c r="H25" s="6">
        <v>1</v>
      </c>
      <c r="I25" s="5" t="s">
        <v>259</v>
      </c>
      <c r="J25" s="5"/>
      <c r="K25" s="5">
        <v>1</v>
      </c>
      <c r="L25" s="21">
        <v>80</v>
      </c>
      <c r="M25" s="8">
        <v>3</v>
      </c>
      <c r="N25" s="8">
        <v>4.83</v>
      </c>
      <c r="O25" s="8">
        <f t="shared" si="0"/>
        <v>1.83</v>
      </c>
      <c r="P25" s="8">
        <v>24.75</v>
      </c>
      <c r="Q25" s="6">
        <v>1</v>
      </c>
      <c r="R25" s="6">
        <v>0</v>
      </c>
      <c r="S25" s="6">
        <v>0</v>
      </c>
      <c r="T25" s="6">
        <v>1</v>
      </c>
      <c r="U25" s="6">
        <v>0</v>
      </c>
      <c r="V25" s="6">
        <v>0</v>
      </c>
      <c r="W25" s="5">
        <v>178.5</v>
      </c>
      <c r="X25" s="5">
        <v>73.5</v>
      </c>
      <c r="Y25" s="22">
        <f t="shared" si="1"/>
        <v>108.5</v>
      </c>
      <c r="Z25" s="5">
        <v>76</v>
      </c>
      <c r="AA25" s="5">
        <v>13</v>
      </c>
      <c r="AB25" s="5">
        <v>8</v>
      </c>
      <c r="AC25" s="5">
        <v>1</v>
      </c>
      <c r="AD25" s="5">
        <v>0</v>
      </c>
      <c r="AE25" s="5">
        <v>0</v>
      </c>
      <c r="AF25" s="5"/>
      <c r="AG25" s="5">
        <v>1</v>
      </c>
      <c r="AH25" s="5">
        <v>50</v>
      </c>
      <c r="AI25" s="5">
        <v>1</v>
      </c>
      <c r="AJ25" s="5">
        <v>25</v>
      </c>
      <c r="AK25" s="5">
        <v>0</v>
      </c>
      <c r="AL25" s="5">
        <v>0</v>
      </c>
      <c r="AM25" s="29">
        <v>13</v>
      </c>
      <c r="AN25" s="23">
        <f t="shared" si="18"/>
        <v>0</v>
      </c>
      <c r="AO25" s="23">
        <v>0</v>
      </c>
      <c r="AP25" s="23">
        <v>8</v>
      </c>
      <c r="AQ25" s="24">
        <f t="shared" si="19"/>
        <v>0</v>
      </c>
      <c r="AR25" s="24">
        <v>0</v>
      </c>
      <c r="AS25" s="23">
        <v>15</v>
      </c>
      <c r="AT25" s="23">
        <v>4</v>
      </c>
      <c r="AU25" s="24">
        <f t="shared" si="20"/>
        <v>-4</v>
      </c>
      <c r="AV25" s="24">
        <v>0</v>
      </c>
      <c r="AW25" s="5">
        <v>2</v>
      </c>
      <c r="AX25" s="5">
        <v>3</v>
      </c>
      <c r="AY25" s="5">
        <v>75</v>
      </c>
      <c r="AZ25" s="5">
        <v>0</v>
      </c>
      <c r="BA25" s="5">
        <v>0</v>
      </c>
      <c r="BB25" s="5">
        <v>2</v>
      </c>
      <c r="BC25" s="5">
        <v>100</v>
      </c>
      <c r="BD25" s="5">
        <v>0</v>
      </c>
      <c r="BE25" s="10">
        <v>27.45</v>
      </c>
      <c r="BF25" s="10">
        <v>40.950000000000003</v>
      </c>
      <c r="BG25" s="10">
        <f t="shared" si="12"/>
        <v>0.67032967032967028</v>
      </c>
      <c r="BH25" s="11">
        <v>35.450000000000003</v>
      </c>
      <c r="BI25" s="28">
        <v>39.68</v>
      </c>
      <c r="BJ25" s="10">
        <f t="shared" si="13"/>
        <v>0.89339717741935487</v>
      </c>
      <c r="BK25" s="12">
        <v>3.92</v>
      </c>
      <c r="BL25" s="28">
        <v>4.4800000000000004</v>
      </c>
      <c r="BM25" s="10">
        <f t="shared" si="14"/>
        <v>0.87499999999999989</v>
      </c>
      <c r="BN25" s="11">
        <v>4.0599999999999996</v>
      </c>
      <c r="BO25" s="11">
        <v>4.38</v>
      </c>
      <c r="BP25" s="13">
        <f t="shared" si="15"/>
        <v>0.92694063926940629</v>
      </c>
      <c r="BQ25" s="12">
        <v>8.94</v>
      </c>
      <c r="BR25" s="28">
        <v>3.98</v>
      </c>
      <c r="BS25" s="10">
        <f t="shared" si="16"/>
        <v>4.9599999999999991</v>
      </c>
      <c r="BT25" s="11">
        <v>5.32</v>
      </c>
      <c r="BU25" s="28">
        <v>4.2300000000000004</v>
      </c>
      <c r="BV25" s="10">
        <f t="shared" si="17"/>
        <v>1.0899999999999999</v>
      </c>
      <c r="BW25" s="5">
        <v>178.5</v>
      </c>
      <c r="BX25" s="5">
        <v>153</v>
      </c>
      <c r="BY25" s="5">
        <v>174</v>
      </c>
      <c r="BZ25" s="5">
        <v>144</v>
      </c>
      <c r="CA25" s="5">
        <v>139</v>
      </c>
      <c r="CB25" s="5">
        <v>147</v>
      </c>
      <c r="CC25" s="5">
        <v>147</v>
      </c>
      <c r="CD25" s="5"/>
      <c r="CE25" s="5">
        <v>144</v>
      </c>
      <c r="CF25" s="5"/>
      <c r="CG25" s="5">
        <v>135</v>
      </c>
      <c r="CH25" s="5"/>
      <c r="CI25" s="5">
        <v>134</v>
      </c>
      <c r="CJ25" s="5"/>
      <c r="CK25" s="5"/>
      <c r="CL25" s="5"/>
      <c r="CM25" s="5">
        <v>143</v>
      </c>
      <c r="CN25" s="5"/>
      <c r="CO25" s="5">
        <v>142</v>
      </c>
      <c r="CP25" s="5">
        <v>170</v>
      </c>
      <c r="CQ25" s="5">
        <v>129</v>
      </c>
      <c r="CR25" s="5"/>
      <c r="CS25" s="5">
        <v>127</v>
      </c>
      <c r="CT25" s="5"/>
      <c r="CU25" s="5">
        <v>139</v>
      </c>
      <c r="CV25" s="5"/>
      <c r="CW25" s="5">
        <v>138</v>
      </c>
      <c r="CX25" s="5"/>
      <c r="CY25" s="5"/>
      <c r="CZ25" s="5"/>
      <c r="DA25" s="5"/>
      <c r="DB25" s="5"/>
      <c r="DC25" s="5">
        <v>157</v>
      </c>
      <c r="DD25" s="5"/>
      <c r="DE25" s="5"/>
      <c r="DF25" s="5">
        <v>141</v>
      </c>
      <c r="DG25" s="5">
        <v>147</v>
      </c>
      <c r="DH25" s="5">
        <v>122</v>
      </c>
      <c r="DI25" s="5"/>
      <c r="DJ25" s="5">
        <v>130</v>
      </c>
      <c r="DK25" s="5">
        <v>129</v>
      </c>
      <c r="DL25" s="5">
        <v>73.5</v>
      </c>
      <c r="DM25" s="5">
        <v>65</v>
      </c>
      <c r="DN25" s="5">
        <v>71</v>
      </c>
      <c r="DO25" s="5">
        <v>75</v>
      </c>
      <c r="DP25" s="5">
        <v>58</v>
      </c>
      <c r="DQ25" s="5">
        <v>79</v>
      </c>
      <c r="DR25" s="5">
        <v>79</v>
      </c>
      <c r="DS25" s="5"/>
      <c r="DT25" s="5">
        <v>61</v>
      </c>
      <c r="DU25" s="5"/>
      <c r="DV25" s="5">
        <v>57</v>
      </c>
      <c r="DW25" s="5"/>
      <c r="DX25" s="5">
        <v>65</v>
      </c>
      <c r="DY25" s="5"/>
      <c r="DZ25" s="5"/>
      <c r="EA25" s="5"/>
      <c r="EB25" s="5">
        <v>73</v>
      </c>
      <c r="EC25" s="5"/>
      <c r="ED25" s="5">
        <v>62</v>
      </c>
      <c r="EE25" s="5">
        <v>73</v>
      </c>
      <c r="EF25" s="5">
        <v>50</v>
      </c>
      <c r="EG25" s="5"/>
      <c r="EH25" s="5">
        <v>82</v>
      </c>
      <c r="EI25" s="5"/>
      <c r="EJ25" s="5">
        <v>90</v>
      </c>
      <c r="EK25" s="5"/>
      <c r="EL25" s="5">
        <v>95</v>
      </c>
      <c r="EM25" s="5"/>
      <c r="EN25" s="5"/>
      <c r="EO25" s="5"/>
      <c r="EP25" s="5"/>
      <c r="EQ25" s="5"/>
      <c r="ER25" s="5">
        <v>76</v>
      </c>
      <c r="ES25" s="5"/>
      <c r="ET25" s="5"/>
      <c r="EU25" s="5">
        <v>79</v>
      </c>
      <c r="EV25" s="5">
        <v>71</v>
      </c>
      <c r="EW25" s="5">
        <v>58</v>
      </c>
      <c r="EX25" s="5"/>
      <c r="EY25" s="5">
        <v>47</v>
      </c>
      <c r="EZ25" s="5">
        <v>60</v>
      </c>
      <c r="FA25" s="22">
        <v>108.5</v>
      </c>
      <c r="FB25" s="22">
        <v>94.3333333333333</v>
      </c>
      <c r="FC25" s="22">
        <v>105.333333333333</v>
      </c>
      <c r="FD25" s="22">
        <v>98</v>
      </c>
      <c r="FE25" s="22">
        <v>85</v>
      </c>
      <c r="FF25" s="22">
        <v>101.666666666667</v>
      </c>
      <c r="FG25" s="22">
        <v>101.666666666667</v>
      </c>
      <c r="FH25" s="22"/>
      <c r="FI25" s="22">
        <v>88.6666666666667</v>
      </c>
      <c r="FJ25" s="22"/>
      <c r="FK25" s="22">
        <v>83</v>
      </c>
      <c r="FL25" s="22"/>
      <c r="FM25" s="22">
        <v>88</v>
      </c>
      <c r="FN25" s="22"/>
      <c r="FO25" s="22"/>
      <c r="FP25" s="22"/>
      <c r="FQ25" s="22">
        <v>96.3333333333333</v>
      </c>
      <c r="FR25" s="22"/>
      <c r="FS25" s="22">
        <v>88.6666666666667</v>
      </c>
      <c r="FT25" s="22">
        <v>105.333333333333</v>
      </c>
      <c r="FU25" s="22">
        <v>76.3333333333333</v>
      </c>
      <c r="FV25" s="22"/>
      <c r="FW25" s="22">
        <v>97</v>
      </c>
      <c r="FX25" s="22"/>
      <c r="FY25" s="22">
        <v>106.333333333333</v>
      </c>
      <c r="FZ25" s="22"/>
      <c r="GA25" s="22">
        <v>109.333333333333</v>
      </c>
      <c r="GB25" s="22"/>
      <c r="GC25" s="22"/>
      <c r="GD25" s="22"/>
      <c r="GE25" s="22"/>
      <c r="GF25" s="22"/>
      <c r="GG25" s="22">
        <v>103</v>
      </c>
      <c r="GH25" s="22"/>
      <c r="GI25" s="22"/>
      <c r="GJ25" s="22">
        <v>99.6666666666667</v>
      </c>
      <c r="GK25" s="22">
        <v>96.3333333333333</v>
      </c>
      <c r="GL25" s="22">
        <v>79.3333333333333</v>
      </c>
      <c r="GM25" s="22"/>
      <c r="GN25" s="22">
        <v>74.6666666666667</v>
      </c>
      <c r="GO25" s="22">
        <v>83</v>
      </c>
      <c r="GP25" s="23">
        <v>76</v>
      </c>
      <c r="GQ25" s="18">
        <v>67</v>
      </c>
      <c r="GR25" s="23">
        <v>67</v>
      </c>
      <c r="GS25" s="23">
        <v>73</v>
      </c>
      <c r="GT25" s="23">
        <v>77</v>
      </c>
      <c r="GU25" s="23">
        <v>77</v>
      </c>
      <c r="GV25" s="26">
        <v>79</v>
      </c>
      <c r="GW25" s="23">
        <v>79</v>
      </c>
      <c r="GX25" s="27"/>
      <c r="GY25" s="23">
        <v>75</v>
      </c>
      <c r="GZ25" s="23"/>
      <c r="HA25" s="23">
        <v>75</v>
      </c>
      <c r="HB25" s="23"/>
      <c r="HC25" s="23">
        <v>75</v>
      </c>
      <c r="HD25" s="23"/>
      <c r="HE25" s="23"/>
      <c r="HF25" s="23"/>
      <c r="HG25" s="23">
        <v>78</v>
      </c>
      <c r="HH25" s="23"/>
      <c r="HI25" s="23">
        <v>65</v>
      </c>
      <c r="HJ25" s="23">
        <v>85</v>
      </c>
      <c r="HK25" s="30">
        <v>62</v>
      </c>
      <c r="HL25" s="31"/>
      <c r="HM25" s="23">
        <v>65</v>
      </c>
      <c r="HN25" s="23"/>
      <c r="HO25" s="23"/>
      <c r="HP25" s="23"/>
      <c r="HQ25" s="23">
        <v>55</v>
      </c>
      <c r="HR25" s="23"/>
      <c r="HS25" s="23"/>
      <c r="HT25" s="23"/>
      <c r="HU25" s="23"/>
      <c r="HV25" s="23"/>
      <c r="HW25" s="23">
        <v>71</v>
      </c>
      <c r="HX25" s="24"/>
      <c r="HY25" s="24"/>
      <c r="HZ25" s="23">
        <v>85</v>
      </c>
      <c r="IA25" s="23"/>
      <c r="IB25" s="24"/>
      <c r="IC25" s="24"/>
      <c r="ID25" s="23">
        <v>87</v>
      </c>
      <c r="IE25" s="23">
        <v>66</v>
      </c>
    </row>
    <row r="26" spans="1:239" ht="12.75" customHeight="1" x14ac:dyDescent="0.25">
      <c r="A26" s="2">
        <v>28</v>
      </c>
      <c r="B26" s="17">
        <v>28</v>
      </c>
      <c r="C26" s="18" t="s">
        <v>260</v>
      </c>
      <c r="D26" s="19">
        <v>3.84</v>
      </c>
      <c r="E26" s="20">
        <v>0</v>
      </c>
      <c r="F26" s="5">
        <v>0</v>
      </c>
      <c r="G26" s="6">
        <v>5</v>
      </c>
      <c r="H26" s="6">
        <v>1</v>
      </c>
      <c r="I26" s="5" t="s">
        <v>260</v>
      </c>
      <c r="J26" s="5"/>
      <c r="K26" s="5">
        <v>1</v>
      </c>
      <c r="L26" s="21">
        <v>90</v>
      </c>
      <c r="M26" s="8">
        <v>4.25</v>
      </c>
      <c r="N26" s="8">
        <v>6.4</v>
      </c>
      <c r="O26" s="8">
        <f t="shared" si="0"/>
        <v>2.1500000000000004</v>
      </c>
      <c r="P26" s="8">
        <v>24.43</v>
      </c>
      <c r="Q26" s="6">
        <v>1</v>
      </c>
      <c r="R26" s="6">
        <v>0</v>
      </c>
      <c r="S26" s="6">
        <v>0</v>
      </c>
      <c r="T26" s="6">
        <v>1</v>
      </c>
      <c r="U26" s="6">
        <v>0</v>
      </c>
      <c r="V26" s="6">
        <v>0</v>
      </c>
      <c r="W26" s="5">
        <v>177</v>
      </c>
      <c r="X26" s="5">
        <v>90.5</v>
      </c>
      <c r="Y26" s="22">
        <f t="shared" si="1"/>
        <v>119.33333333333333</v>
      </c>
      <c r="Z26" s="5">
        <v>70</v>
      </c>
      <c r="AA26" s="5">
        <v>15</v>
      </c>
      <c r="AB26" s="5">
        <v>10</v>
      </c>
      <c r="AC26" s="5">
        <v>2</v>
      </c>
      <c r="AD26" s="5">
        <v>1</v>
      </c>
      <c r="AE26" s="5">
        <v>0</v>
      </c>
      <c r="AF26" s="5"/>
      <c r="AG26" s="5">
        <v>1</v>
      </c>
      <c r="AH26" s="5">
        <v>20</v>
      </c>
      <c r="AI26" s="5">
        <v>0</v>
      </c>
      <c r="AJ26" s="5">
        <v>0</v>
      </c>
      <c r="AK26" s="5">
        <v>1</v>
      </c>
      <c r="AL26" s="5">
        <v>1.25</v>
      </c>
      <c r="AM26" s="29">
        <v>14</v>
      </c>
      <c r="AN26" s="23">
        <f t="shared" si="18"/>
        <v>-1</v>
      </c>
      <c r="AO26" s="23">
        <v>0</v>
      </c>
      <c r="AP26" s="23">
        <v>14</v>
      </c>
      <c r="AQ26" s="24">
        <f t="shared" si="19"/>
        <v>4</v>
      </c>
      <c r="AR26" s="24">
        <v>1</v>
      </c>
      <c r="AS26" s="23">
        <v>15</v>
      </c>
      <c r="AT26" s="23">
        <v>14</v>
      </c>
      <c r="AU26" s="24">
        <f t="shared" si="20"/>
        <v>4</v>
      </c>
      <c r="AV26" s="24">
        <v>1</v>
      </c>
      <c r="AW26" s="5">
        <v>11</v>
      </c>
      <c r="AX26" s="5">
        <v>5</v>
      </c>
      <c r="AY26" s="5">
        <v>10</v>
      </c>
      <c r="AZ26" s="5">
        <v>0</v>
      </c>
      <c r="BA26" s="5">
        <v>19</v>
      </c>
      <c r="BB26" s="5">
        <v>5</v>
      </c>
      <c r="BC26" s="5">
        <v>5</v>
      </c>
      <c r="BD26" s="5">
        <v>0</v>
      </c>
      <c r="BE26" s="10">
        <v>24.36</v>
      </c>
      <c r="BF26" s="10">
        <v>32.85</v>
      </c>
      <c r="BG26" s="10">
        <f t="shared" si="12"/>
        <v>0.74155251141552503</v>
      </c>
      <c r="BH26" s="11">
        <v>25.93</v>
      </c>
      <c r="BI26" s="10">
        <v>26.94</v>
      </c>
      <c r="BJ26" s="10">
        <f t="shared" si="13"/>
        <v>0.96250927988121748</v>
      </c>
      <c r="BK26" s="12">
        <v>4.22</v>
      </c>
      <c r="BL26" s="10">
        <v>5.08</v>
      </c>
      <c r="BM26" s="10">
        <f t="shared" si="14"/>
        <v>0.8307086614173228</v>
      </c>
      <c r="BN26" s="11">
        <v>4.5</v>
      </c>
      <c r="BO26" s="11">
        <v>4.5599999999999996</v>
      </c>
      <c r="BP26" s="13">
        <f t="shared" si="15"/>
        <v>0.98684210526315796</v>
      </c>
      <c r="BQ26" s="12">
        <v>5.61</v>
      </c>
      <c r="BR26" s="10">
        <v>3.21</v>
      </c>
      <c r="BS26" s="10">
        <f t="shared" si="16"/>
        <v>2.4000000000000004</v>
      </c>
      <c r="BT26" s="11">
        <v>3.99</v>
      </c>
      <c r="BU26" s="10">
        <v>3.62</v>
      </c>
      <c r="BV26" s="10">
        <f t="shared" si="17"/>
        <v>0.37000000000000011</v>
      </c>
      <c r="BW26" s="5">
        <v>177</v>
      </c>
      <c r="BX26" s="5">
        <v>168</v>
      </c>
      <c r="BY26" s="5"/>
      <c r="BZ26" s="5">
        <v>130</v>
      </c>
      <c r="CA26" s="5">
        <v>111</v>
      </c>
      <c r="CB26" s="5">
        <v>129</v>
      </c>
      <c r="CC26" s="5">
        <v>124</v>
      </c>
      <c r="CD26" s="5">
        <v>114</v>
      </c>
      <c r="CE26" s="5"/>
      <c r="CF26" s="5"/>
      <c r="CG26" s="5"/>
      <c r="CH26" s="5">
        <v>111</v>
      </c>
      <c r="CI26" s="5"/>
      <c r="CJ26" s="5">
        <v>117</v>
      </c>
      <c r="CK26" s="5"/>
      <c r="CL26" s="5"/>
      <c r="CM26" s="5"/>
      <c r="CN26" s="5">
        <v>135</v>
      </c>
      <c r="CO26" s="5">
        <v>144</v>
      </c>
      <c r="CP26" s="5"/>
      <c r="CQ26" s="5">
        <v>134</v>
      </c>
      <c r="CR26" s="5"/>
      <c r="CS26" s="5">
        <v>114</v>
      </c>
      <c r="CT26" s="5"/>
      <c r="CU26" s="5">
        <v>104</v>
      </c>
      <c r="CV26" s="5"/>
      <c r="CW26" s="5">
        <v>108</v>
      </c>
      <c r="CX26" s="5"/>
      <c r="CY26" s="5">
        <v>110</v>
      </c>
      <c r="CZ26" s="5"/>
      <c r="DA26" s="5"/>
      <c r="DB26" s="5">
        <v>132</v>
      </c>
      <c r="DC26" s="5"/>
      <c r="DD26" s="5">
        <v>110</v>
      </c>
      <c r="DE26" s="5">
        <v>148</v>
      </c>
      <c r="DF26" s="5">
        <v>103</v>
      </c>
      <c r="DG26" s="5">
        <v>135</v>
      </c>
      <c r="DH26" s="5">
        <v>105</v>
      </c>
      <c r="DI26" s="5">
        <v>136</v>
      </c>
      <c r="DJ26" s="5">
        <v>114</v>
      </c>
      <c r="DK26" s="5">
        <v>109</v>
      </c>
      <c r="DL26" s="5">
        <v>90.5</v>
      </c>
      <c r="DM26" s="5">
        <v>75</v>
      </c>
      <c r="DN26" s="5"/>
      <c r="DO26" s="5">
        <v>66</v>
      </c>
      <c r="DP26" s="5">
        <v>61</v>
      </c>
      <c r="DQ26" s="5">
        <v>65</v>
      </c>
      <c r="DR26" s="5">
        <v>61</v>
      </c>
      <c r="DS26" s="5">
        <v>61</v>
      </c>
      <c r="DT26" s="5"/>
      <c r="DU26" s="5"/>
      <c r="DV26" s="5"/>
      <c r="DW26" s="5">
        <v>61</v>
      </c>
      <c r="DX26" s="5"/>
      <c r="DY26" s="5">
        <v>43</v>
      </c>
      <c r="DZ26" s="5"/>
      <c r="EA26" s="5"/>
      <c r="EB26" s="5"/>
      <c r="EC26" s="5">
        <v>88</v>
      </c>
      <c r="ED26" s="5">
        <v>22</v>
      </c>
      <c r="EE26" s="5"/>
      <c r="EF26" s="5">
        <v>63</v>
      </c>
      <c r="EG26" s="5"/>
      <c r="EH26" s="5">
        <v>59</v>
      </c>
      <c r="EI26" s="5"/>
      <c r="EJ26" s="5">
        <v>54</v>
      </c>
      <c r="EK26" s="5"/>
      <c r="EL26" s="5">
        <v>58</v>
      </c>
      <c r="EM26" s="5"/>
      <c r="EN26" s="5">
        <v>55</v>
      </c>
      <c r="EO26" s="5"/>
      <c r="EP26" s="5"/>
      <c r="EQ26" s="5">
        <v>74</v>
      </c>
      <c r="ER26" s="5"/>
      <c r="ES26" s="5">
        <v>55</v>
      </c>
      <c r="ET26" s="5">
        <v>73</v>
      </c>
      <c r="EU26" s="5">
        <v>53</v>
      </c>
      <c r="EV26" s="5">
        <v>65</v>
      </c>
      <c r="EW26" s="5">
        <v>60</v>
      </c>
      <c r="EX26" s="5">
        <v>67</v>
      </c>
      <c r="EY26" s="5">
        <v>59</v>
      </c>
      <c r="EZ26" s="5">
        <v>62</v>
      </c>
      <c r="FA26" s="22">
        <v>119.333333333333</v>
      </c>
      <c r="FB26" s="22">
        <v>106</v>
      </c>
      <c r="FC26" s="22"/>
      <c r="FD26" s="22">
        <v>87.3333333333333</v>
      </c>
      <c r="FE26" s="22">
        <v>77.6666666666667</v>
      </c>
      <c r="FF26" s="22">
        <v>86.3333333333333</v>
      </c>
      <c r="FG26" s="22">
        <v>82</v>
      </c>
      <c r="FH26" s="22">
        <v>78.6666666666667</v>
      </c>
      <c r="FI26" s="22"/>
      <c r="FJ26" s="22"/>
      <c r="FK26" s="22"/>
      <c r="FL26" s="22">
        <v>77.6666666666667</v>
      </c>
      <c r="FM26" s="22"/>
      <c r="FN26" s="22">
        <v>67.6666666666667</v>
      </c>
      <c r="FO26" s="22"/>
      <c r="FP26" s="22"/>
      <c r="FQ26" s="22"/>
      <c r="FR26" s="22">
        <v>103.666666666667</v>
      </c>
      <c r="FS26" s="22">
        <v>62.6666666666667</v>
      </c>
      <c r="FT26" s="22"/>
      <c r="FU26" s="22">
        <v>86.6666666666667</v>
      </c>
      <c r="FV26" s="22"/>
      <c r="FW26" s="22">
        <v>77.3333333333333</v>
      </c>
      <c r="FX26" s="22"/>
      <c r="FY26" s="22">
        <v>70.6666666666667</v>
      </c>
      <c r="FZ26" s="22"/>
      <c r="GA26" s="22">
        <v>74.6666666666667</v>
      </c>
      <c r="GB26" s="22"/>
      <c r="GC26" s="22">
        <v>73.3333333333333</v>
      </c>
      <c r="GD26" s="22"/>
      <c r="GE26" s="22"/>
      <c r="GF26" s="22">
        <v>93.3333333333333</v>
      </c>
      <c r="GG26" s="22"/>
      <c r="GH26" s="22">
        <v>73.3333333333333</v>
      </c>
      <c r="GI26" s="22">
        <v>98</v>
      </c>
      <c r="GJ26" s="22">
        <v>69.6666666666667</v>
      </c>
      <c r="GK26" s="22">
        <v>88.3333333333333</v>
      </c>
      <c r="GL26" s="22">
        <v>75</v>
      </c>
      <c r="GM26" s="22">
        <v>90</v>
      </c>
      <c r="GN26" s="22">
        <v>77.3333333333333</v>
      </c>
      <c r="GO26" s="22">
        <v>77.6666666666667</v>
      </c>
      <c r="GP26" s="23">
        <v>70</v>
      </c>
      <c r="GQ26" s="18"/>
      <c r="GR26" s="23">
        <v>65</v>
      </c>
      <c r="GS26" s="23"/>
      <c r="GT26" s="23">
        <v>65</v>
      </c>
      <c r="GU26" s="23">
        <v>60</v>
      </c>
      <c r="GV26" s="26">
        <v>56</v>
      </c>
      <c r="GW26" s="23">
        <v>54</v>
      </c>
      <c r="GX26" s="27">
        <v>55</v>
      </c>
      <c r="GY26" s="23"/>
      <c r="GZ26" s="23"/>
      <c r="HA26" s="23"/>
      <c r="HB26" s="23">
        <v>65</v>
      </c>
      <c r="HC26" s="23"/>
      <c r="HD26" s="23">
        <v>66</v>
      </c>
      <c r="HE26" s="23"/>
      <c r="HF26" s="23"/>
      <c r="HG26" s="23"/>
      <c r="HH26" s="23">
        <v>68</v>
      </c>
      <c r="HI26" s="23">
        <v>66</v>
      </c>
      <c r="HJ26" s="23"/>
      <c r="HK26" s="30">
        <v>60</v>
      </c>
      <c r="HL26" s="31"/>
      <c r="HM26" s="23">
        <v>68</v>
      </c>
      <c r="HN26" s="23"/>
      <c r="HO26" s="23">
        <v>66</v>
      </c>
      <c r="HP26" s="23"/>
      <c r="HQ26" s="23">
        <v>68</v>
      </c>
      <c r="HR26" s="23"/>
      <c r="HS26" s="23">
        <v>70</v>
      </c>
      <c r="HT26" s="23"/>
      <c r="HU26" s="23"/>
      <c r="HV26" s="23">
        <v>69</v>
      </c>
      <c r="HW26" s="23"/>
      <c r="HX26" s="24">
        <v>70</v>
      </c>
      <c r="HY26" s="24">
        <v>63</v>
      </c>
      <c r="HZ26" s="23">
        <v>59</v>
      </c>
      <c r="IA26" s="23">
        <v>65</v>
      </c>
      <c r="IB26" s="24">
        <v>72</v>
      </c>
      <c r="IC26" s="24">
        <v>67</v>
      </c>
      <c r="ID26" s="23">
        <v>86</v>
      </c>
      <c r="IE26" s="23">
        <v>93</v>
      </c>
    </row>
    <row r="27" spans="1:239" ht="12.75" customHeight="1" x14ac:dyDescent="0.25">
      <c r="A27" s="2">
        <v>29</v>
      </c>
      <c r="B27" s="17">
        <v>29</v>
      </c>
      <c r="C27" s="32" t="s">
        <v>261</v>
      </c>
      <c r="D27" s="19">
        <v>12.37</v>
      </c>
      <c r="E27" s="20">
        <v>0</v>
      </c>
      <c r="F27" s="5">
        <v>1</v>
      </c>
      <c r="G27" s="6">
        <v>8</v>
      </c>
      <c r="H27" s="6">
        <v>1</v>
      </c>
      <c r="I27" s="5" t="s">
        <v>262</v>
      </c>
      <c r="J27" s="5"/>
      <c r="K27" s="5">
        <v>0</v>
      </c>
      <c r="L27" s="21">
        <v>49</v>
      </c>
      <c r="M27" s="8">
        <v>7.75</v>
      </c>
      <c r="N27" s="8">
        <v>9.75</v>
      </c>
      <c r="O27" s="8">
        <f t="shared" si="0"/>
        <v>2</v>
      </c>
      <c r="P27" s="8">
        <v>29.57</v>
      </c>
      <c r="Q27" s="6">
        <v>1</v>
      </c>
      <c r="R27" s="6">
        <v>1</v>
      </c>
      <c r="S27" s="6">
        <v>0</v>
      </c>
      <c r="T27" s="6">
        <v>1</v>
      </c>
      <c r="U27" s="6">
        <v>0</v>
      </c>
      <c r="V27" s="6">
        <v>0</v>
      </c>
      <c r="W27" s="5">
        <v>183.5</v>
      </c>
      <c r="X27" s="5">
        <v>118</v>
      </c>
      <c r="Y27" s="22">
        <f t="shared" si="1"/>
        <v>139.83333333333331</v>
      </c>
      <c r="Z27" s="5">
        <v>58</v>
      </c>
      <c r="AA27" s="5">
        <v>15</v>
      </c>
      <c r="AB27" s="5">
        <v>8</v>
      </c>
      <c r="AC27" s="5">
        <v>2</v>
      </c>
      <c r="AD27" s="5">
        <v>0</v>
      </c>
      <c r="AE27" s="5">
        <v>0</v>
      </c>
      <c r="AF27" s="5"/>
      <c r="AG27" s="5">
        <v>0</v>
      </c>
      <c r="AH27" s="5">
        <v>0</v>
      </c>
      <c r="AI27" s="5">
        <v>0</v>
      </c>
      <c r="AJ27" s="5">
        <v>0</v>
      </c>
      <c r="AK27" s="5">
        <v>0</v>
      </c>
      <c r="AL27" s="5">
        <v>0</v>
      </c>
      <c r="AM27" s="29">
        <v>15</v>
      </c>
      <c r="AN27" s="23">
        <f t="shared" si="18"/>
        <v>0</v>
      </c>
      <c r="AO27" s="23">
        <v>0</v>
      </c>
      <c r="AP27" s="23">
        <v>8</v>
      </c>
      <c r="AQ27" s="24">
        <f t="shared" si="19"/>
        <v>0</v>
      </c>
      <c r="AR27" s="24">
        <v>0</v>
      </c>
      <c r="AS27" s="23">
        <v>15</v>
      </c>
      <c r="AT27" s="23">
        <v>7</v>
      </c>
      <c r="AU27" s="24">
        <f t="shared" si="20"/>
        <v>-1</v>
      </c>
      <c r="AV27" s="24">
        <v>0</v>
      </c>
      <c r="AW27" s="5"/>
      <c r="AX27" s="5">
        <v>3</v>
      </c>
      <c r="AY27" s="5">
        <v>80</v>
      </c>
      <c r="AZ27" s="5">
        <v>0</v>
      </c>
      <c r="BA27" s="5"/>
      <c r="BB27" s="5"/>
      <c r="BC27" s="5"/>
      <c r="BD27" s="5">
        <v>0</v>
      </c>
      <c r="BE27" s="10">
        <v>40.86</v>
      </c>
      <c r="BF27" s="10">
        <v>39.08</v>
      </c>
      <c r="BG27" s="10">
        <f t="shared" si="12"/>
        <v>1.0455475946775845</v>
      </c>
      <c r="BH27" s="11">
        <v>40.729999999999997</v>
      </c>
      <c r="BI27" s="10">
        <v>37.99</v>
      </c>
      <c r="BJ27" s="10">
        <f t="shared" si="13"/>
        <v>1.0721242432219003</v>
      </c>
      <c r="BK27" s="12">
        <v>3.92</v>
      </c>
      <c r="BL27" s="10">
        <v>3.83</v>
      </c>
      <c r="BM27" s="10">
        <f t="shared" si="14"/>
        <v>1.0234986945169713</v>
      </c>
      <c r="BN27" s="11">
        <v>4.1100000000000003</v>
      </c>
      <c r="BO27" s="11">
        <v>3.81</v>
      </c>
      <c r="BP27" s="13">
        <f t="shared" si="15"/>
        <v>1.078740157480315</v>
      </c>
      <c r="BQ27" s="12">
        <v>7.98</v>
      </c>
      <c r="BR27" s="10">
        <v>6.22</v>
      </c>
      <c r="BS27" s="10">
        <f t="shared" si="16"/>
        <v>1.7600000000000007</v>
      </c>
      <c r="BT27" s="11">
        <v>6.68</v>
      </c>
      <c r="BU27" s="10">
        <v>6.93</v>
      </c>
      <c r="BV27" s="10">
        <f t="shared" si="17"/>
        <v>-0.25</v>
      </c>
      <c r="BW27" s="5">
        <v>183.5</v>
      </c>
      <c r="BX27" s="5">
        <v>177</v>
      </c>
      <c r="BY27" s="5">
        <v>155</v>
      </c>
      <c r="BZ27" s="5">
        <v>158</v>
      </c>
      <c r="CA27" s="5">
        <v>172</v>
      </c>
      <c r="CB27" s="5">
        <v>162</v>
      </c>
      <c r="CC27" s="5">
        <v>159</v>
      </c>
      <c r="CD27" s="5">
        <v>159</v>
      </c>
      <c r="CE27" s="5"/>
      <c r="CF27" s="5">
        <v>154</v>
      </c>
      <c r="CG27" s="5">
        <v>164</v>
      </c>
      <c r="CH27" s="5">
        <v>164</v>
      </c>
      <c r="CI27" s="5"/>
      <c r="CJ27" s="5">
        <v>170</v>
      </c>
      <c r="CK27" s="5"/>
      <c r="CL27" s="5">
        <v>140</v>
      </c>
      <c r="CM27" s="5">
        <v>121</v>
      </c>
      <c r="CN27" s="5">
        <v>151</v>
      </c>
      <c r="CO27" s="5">
        <v>161</v>
      </c>
      <c r="CP27" s="5">
        <v>154</v>
      </c>
      <c r="CQ27" s="5">
        <v>142</v>
      </c>
      <c r="CR27" s="5">
        <v>117</v>
      </c>
      <c r="CS27" s="5">
        <v>103</v>
      </c>
      <c r="CT27" s="5">
        <v>122</v>
      </c>
      <c r="CU27" s="5">
        <v>151</v>
      </c>
      <c r="CV27" s="5">
        <v>146</v>
      </c>
      <c r="CW27" s="5">
        <v>131</v>
      </c>
      <c r="CX27" s="5">
        <v>122</v>
      </c>
      <c r="CY27" s="5">
        <v>146</v>
      </c>
      <c r="CZ27" s="5">
        <v>144</v>
      </c>
      <c r="DA27" s="5">
        <v>160</v>
      </c>
      <c r="DB27" s="5">
        <v>163</v>
      </c>
      <c r="DC27" s="5"/>
      <c r="DD27" s="5">
        <v>160</v>
      </c>
      <c r="DE27" s="5">
        <v>174</v>
      </c>
      <c r="DF27" s="5">
        <v>164</v>
      </c>
      <c r="DG27" s="5">
        <v>179</v>
      </c>
      <c r="DH27" s="5">
        <v>151</v>
      </c>
      <c r="DI27" s="5">
        <v>157</v>
      </c>
      <c r="DJ27" s="5">
        <v>128</v>
      </c>
      <c r="DK27" s="5"/>
      <c r="DL27" s="5">
        <v>118</v>
      </c>
      <c r="DM27" s="5">
        <v>89</v>
      </c>
      <c r="DN27" s="5">
        <v>80</v>
      </c>
      <c r="DO27" s="5">
        <v>86</v>
      </c>
      <c r="DP27" s="5">
        <v>85</v>
      </c>
      <c r="DQ27" s="5">
        <v>86</v>
      </c>
      <c r="DR27" s="5">
        <v>78</v>
      </c>
      <c r="DS27" s="5">
        <v>78</v>
      </c>
      <c r="DT27" s="5"/>
      <c r="DU27" s="5">
        <v>86</v>
      </c>
      <c r="DV27" s="5">
        <v>81</v>
      </c>
      <c r="DW27" s="5">
        <v>81</v>
      </c>
      <c r="DX27" s="5"/>
      <c r="DY27" s="5">
        <v>80</v>
      </c>
      <c r="DZ27" s="5"/>
      <c r="EA27" s="5">
        <v>79</v>
      </c>
      <c r="EB27" s="5">
        <v>61</v>
      </c>
      <c r="EC27" s="5">
        <v>71</v>
      </c>
      <c r="ED27" s="5">
        <v>78</v>
      </c>
      <c r="EE27" s="5">
        <v>71</v>
      </c>
      <c r="EF27" s="5">
        <v>73</v>
      </c>
      <c r="EG27" s="5">
        <v>43</v>
      </c>
      <c r="EH27" s="5">
        <v>44</v>
      </c>
      <c r="EI27" s="5">
        <v>59</v>
      </c>
      <c r="EJ27" s="5">
        <v>54</v>
      </c>
      <c r="EK27" s="5">
        <v>71</v>
      </c>
      <c r="EL27" s="5">
        <v>56</v>
      </c>
      <c r="EM27" s="5">
        <v>81</v>
      </c>
      <c r="EN27" s="5">
        <v>75</v>
      </c>
      <c r="EO27" s="5">
        <v>79</v>
      </c>
      <c r="EP27" s="5">
        <v>77</v>
      </c>
      <c r="EQ27" s="5">
        <v>84</v>
      </c>
      <c r="ER27" s="5"/>
      <c r="ES27" s="5">
        <v>77</v>
      </c>
      <c r="ET27" s="5">
        <v>79</v>
      </c>
      <c r="EU27" s="5">
        <v>89</v>
      </c>
      <c r="EV27" s="5">
        <v>99</v>
      </c>
      <c r="EW27" s="5">
        <v>79</v>
      </c>
      <c r="EX27" s="5">
        <v>93</v>
      </c>
      <c r="EY27" s="5">
        <v>83</v>
      </c>
      <c r="EZ27" s="5"/>
      <c r="FA27" s="22">
        <v>139.833333333333</v>
      </c>
      <c r="FB27" s="22">
        <v>118.333333333333</v>
      </c>
      <c r="FC27" s="22">
        <v>105</v>
      </c>
      <c r="FD27" s="22">
        <v>110</v>
      </c>
      <c r="FE27" s="22">
        <v>114</v>
      </c>
      <c r="FF27" s="22">
        <v>111.333333333333</v>
      </c>
      <c r="FG27" s="22">
        <v>105</v>
      </c>
      <c r="FH27" s="22">
        <v>105</v>
      </c>
      <c r="FI27" s="22"/>
      <c r="FJ27" s="22">
        <v>108.666666666667</v>
      </c>
      <c r="FK27" s="22">
        <v>108.666666666667</v>
      </c>
      <c r="FL27" s="22">
        <v>108.666666666667</v>
      </c>
      <c r="FM27" s="22"/>
      <c r="FN27" s="22">
        <v>110</v>
      </c>
      <c r="FO27" s="22"/>
      <c r="FP27" s="22">
        <v>99.3333333333333</v>
      </c>
      <c r="FQ27" s="22">
        <v>81</v>
      </c>
      <c r="FR27" s="22">
        <v>97.6666666666667</v>
      </c>
      <c r="FS27" s="22">
        <v>105.666666666667</v>
      </c>
      <c r="FT27" s="22">
        <v>98.6666666666667</v>
      </c>
      <c r="FU27" s="22">
        <v>96</v>
      </c>
      <c r="FV27" s="22">
        <v>67.6666666666667</v>
      </c>
      <c r="FW27" s="22">
        <v>63.6666666666667</v>
      </c>
      <c r="FX27" s="22">
        <v>80</v>
      </c>
      <c r="FY27" s="22">
        <v>86.3333333333333</v>
      </c>
      <c r="FZ27" s="22">
        <v>96</v>
      </c>
      <c r="GA27" s="22">
        <v>81</v>
      </c>
      <c r="GB27" s="22">
        <v>94.6666666666667</v>
      </c>
      <c r="GC27" s="22">
        <v>98.6666666666667</v>
      </c>
      <c r="GD27" s="22">
        <v>100.666666666667</v>
      </c>
      <c r="GE27" s="22">
        <v>104.666666666667</v>
      </c>
      <c r="GF27" s="22">
        <v>110.333333333333</v>
      </c>
      <c r="GG27" s="22"/>
      <c r="GH27" s="22">
        <v>104.666666666667</v>
      </c>
      <c r="GI27" s="22">
        <v>110.666666666667</v>
      </c>
      <c r="GJ27" s="22">
        <v>114</v>
      </c>
      <c r="GK27" s="22">
        <v>125.666666666667</v>
      </c>
      <c r="GL27" s="22">
        <v>103</v>
      </c>
      <c r="GM27" s="22">
        <v>114.333333333333</v>
      </c>
      <c r="GN27" s="22">
        <v>98</v>
      </c>
      <c r="GO27" s="22"/>
      <c r="GP27" s="23">
        <v>58</v>
      </c>
      <c r="GQ27" s="18"/>
      <c r="GR27" s="23">
        <v>63</v>
      </c>
      <c r="GS27" s="23">
        <v>60</v>
      </c>
      <c r="GT27" s="23">
        <v>60</v>
      </c>
      <c r="GU27" s="23">
        <v>60</v>
      </c>
      <c r="GV27" s="26">
        <v>66</v>
      </c>
      <c r="GW27" s="23">
        <v>58</v>
      </c>
      <c r="GX27" s="27">
        <v>58</v>
      </c>
      <c r="GY27" s="23"/>
      <c r="GZ27" s="23">
        <v>63</v>
      </c>
      <c r="HA27" s="23">
        <v>61</v>
      </c>
      <c r="HB27" s="23">
        <v>61</v>
      </c>
      <c r="HC27" s="23"/>
      <c r="HD27" s="23">
        <v>68</v>
      </c>
      <c r="HE27" s="23"/>
      <c r="HF27" s="23">
        <v>56</v>
      </c>
      <c r="HG27" s="23">
        <v>56</v>
      </c>
      <c r="HH27" s="23">
        <v>61</v>
      </c>
      <c r="HI27" s="23">
        <v>67</v>
      </c>
      <c r="HJ27" s="23">
        <v>55</v>
      </c>
      <c r="HK27" s="30">
        <v>54</v>
      </c>
      <c r="HL27" s="31">
        <v>57</v>
      </c>
      <c r="HM27" s="23">
        <v>61</v>
      </c>
      <c r="HN27" s="23">
        <v>60</v>
      </c>
      <c r="HO27" s="23">
        <v>63</v>
      </c>
      <c r="HP27" s="23">
        <v>57</v>
      </c>
      <c r="HQ27" s="23">
        <v>64</v>
      </c>
      <c r="HR27" s="23">
        <v>76</v>
      </c>
      <c r="HS27" s="23">
        <v>65</v>
      </c>
      <c r="HT27" s="23">
        <v>78</v>
      </c>
      <c r="HU27" s="23">
        <v>62</v>
      </c>
      <c r="HV27" s="23">
        <v>61</v>
      </c>
      <c r="HW27" s="23"/>
      <c r="HX27" s="24">
        <v>62</v>
      </c>
      <c r="HY27" s="24">
        <v>65</v>
      </c>
      <c r="HZ27" s="23">
        <v>78</v>
      </c>
      <c r="IA27" s="23">
        <v>73</v>
      </c>
      <c r="IB27" s="24">
        <v>50</v>
      </c>
      <c r="IC27" s="24">
        <v>50</v>
      </c>
      <c r="ID27" s="23">
        <v>65</v>
      </c>
      <c r="IE27" s="23"/>
    </row>
    <row r="28" spans="1:239" ht="12.75" customHeight="1" x14ac:dyDescent="0.25">
      <c r="A28" s="2">
        <v>30</v>
      </c>
      <c r="B28" s="17">
        <v>30</v>
      </c>
      <c r="C28" s="32" t="s">
        <v>263</v>
      </c>
      <c r="D28" s="33">
        <v>91.79</v>
      </c>
      <c r="E28" s="34">
        <v>0</v>
      </c>
      <c r="F28" s="5">
        <v>1</v>
      </c>
      <c r="G28" s="6">
        <v>8</v>
      </c>
      <c r="H28" s="6">
        <v>1</v>
      </c>
      <c r="I28" s="5" t="s">
        <v>263</v>
      </c>
      <c r="J28" s="5"/>
      <c r="K28" s="5">
        <v>1</v>
      </c>
      <c r="L28" s="21">
        <v>86</v>
      </c>
      <c r="M28" s="8">
        <v>4.25</v>
      </c>
      <c r="N28" s="8">
        <v>6.48</v>
      </c>
      <c r="O28" s="8">
        <f t="shared" si="0"/>
        <v>2.2300000000000004</v>
      </c>
      <c r="P28" s="8">
        <v>26.43</v>
      </c>
      <c r="Q28" s="6">
        <v>1</v>
      </c>
      <c r="R28" s="6">
        <v>0</v>
      </c>
      <c r="S28" s="6">
        <v>0</v>
      </c>
      <c r="T28" s="6">
        <v>1</v>
      </c>
      <c r="U28" s="6">
        <v>0</v>
      </c>
      <c r="V28" s="6">
        <v>0</v>
      </c>
      <c r="W28" s="5">
        <v>181.5</v>
      </c>
      <c r="X28" s="5">
        <v>95</v>
      </c>
      <c r="Y28" s="22">
        <f t="shared" si="1"/>
        <v>123.83333333333333</v>
      </c>
      <c r="Z28" s="5">
        <v>57</v>
      </c>
      <c r="AA28" s="5">
        <v>12</v>
      </c>
      <c r="AB28" s="5">
        <v>27</v>
      </c>
      <c r="AC28" s="5">
        <v>2</v>
      </c>
      <c r="AD28" s="5">
        <v>2</v>
      </c>
      <c r="AE28" s="5">
        <v>0</v>
      </c>
      <c r="AF28" s="5"/>
      <c r="AG28" s="5">
        <v>1</v>
      </c>
      <c r="AH28" s="5">
        <v>20</v>
      </c>
      <c r="AI28" s="5">
        <v>0</v>
      </c>
      <c r="AJ28" s="5">
        <v>0</v>
      </c>
      <c r="AK28" s="5">
        <v>0</v>
      </c>
      <c r="AL28" s="5">
        <v>0</v>
      </c>
      <c r="AM28" s="29">
        <v>12</v>
      </c>
      <c r="AN28" s="23">
        <f t="shared" si="18"/>
        <v>0</v>
      </c>
      <c r="AO28" s="23">
        <v>0</v>
      </c>
      <c r="AP28" s="23">
        <v>23</v>
      </c>
      <c r="AQ28" s="24">
        <f t="shared" si="19"/>
        <v>-4</v>
      </c>
      <c r="AR28" s="24">
        <v>0</v>
      </c>
      <c r="AS28" s="23">
        <v>8</v>
      </c>
      <c r="AT28" s="23">
        <v>26</v>
      </c>
      <c r="AU28" s="24">
        <f t="shared" si="20"/>
        <v>-1</v>
      </c>
      <c r="AV28" s="24">
        <v>0</v>
      </c>
      <c r="AW28" s="5"/>
      <c r="AX28" s="5">
        <v>5</v>
      </c>
      <c r="AY28" s="5">
        <v>0</v>
      </c>
      <c r="AZ28" s="5">
        <v>0</v>
      </c>
      <c r="BA28" s="5"/>
      <c r="BB28" s="5"/>
      <c r="BC28" s="5"/>
      <c r="BD28" s="5">
        <v>0</v>
      </c>
      <c r="BE28" s="10">
        <v>27.91</v>
      </c>
      <c r="BF28" s="28">
        <v>32.06</v>
      </c>
      <c r="BG28" s="10">
        <f t="shared" si="12"/>
        <v>0.87055520898315653</v>
      </c>
      <c r="BH28" s="11">
        <v>32.78</v>
      </c>
      <c r="BI28" s="10">
        <v>33.72</v>
      </c>
      <c r="BJ28" s="10">
        <f t="shared" si="13"/>
        <v>0.97212336892052198</v>
      </c>
      <c r="BK28" s="12">
        <v>3.87</v>
      </c>
      <c r="BL28" s="10">
        <v>3.79</v>
      </c>
      <c r="BM28" s="10">
        <f t="shared" si="14"/>
        <v>1.0211081794195251</v>
      </c>
      <c r="BN28" s="11">
        <v>4.07</v>
      </c>
      <c r="BO28" s="11">
        <v>3.86</v>
      </c>
      <c r="BP28" s="13">
        <f t="shared" si="15"/>
        <v>1.0544041450777204</v>
      </c>
      <c r="BQ28" s="12">
        <v>9.34</v>
      </c>
      <c r="BR28" s="10">
        <v>6.23</v>
      </c>
      <c r="BS28" s="10">
        <f t="shared" si="16"/>
        <v>3.1099999999999994</v>
      </c>
      <c r="BT28" s="11">
        <v>7.44</v>
      </c>
      <c r="BU28" s="10">
        <v>6.15</v>
      </c>
      <c r="BV28" s="10">
        <f t="shared" si="17"/>
        <v>1.29</v>
      </c>
      <c r="BW28" s="5">
        <v>181.5</v>
      </c>
      <c r="BX28" s="5">
        <v>195</v>
      </c>
      <c r="BY28" s="5">
        <v>217</v>
      </c>
      <c r="BZ28" s="5">
        <v>160</v>
      </c>
      <c r="CA28" s="5">
        <v>159</v>
      </c>
      <c r="CB28" s="5">
        <v>172</v>
      </c>
      <c r="CC28" s="5">
        <v>169</v>
      </c>
      <c r="CD28" s="5">
        <v>169</v>
      </c>
      <c r="CE28" s="5">
        <v>184</v>
      </c>
      <c r="CF28" s="5"/>
      <c r="CG28" s="5">
        <v>184</v>
      </c>
      <c r="CH28" s="5">
        <v>197</v>
      </c>
      <c r="CI28" s="5"/>
      <c r="CJ28" s="5">
        <v>151</v>
      </c>
      <c r="CK28" s="5"/>
      <c r="CL28" s="5">
        <v>156</v>
      </c>
      <c r="CM28" s="5">
        <v>137</v>
      </c>
      <c r="CN28" s="5">
        <v>186</v>
      </c>
      <c r="CO28" s="5">
        <v>140</v>
      </c>
      <c r="CP28" s="5">
        <v>158</v>
      </c>
      <c r="CQ28" s="5">
        <v>109</v>
      </c>
      <c r="CR28" s="5">
        <v>160</v>
      </c>
      <c r="CS28" s="5">
        <v>158</v>
      </c>
      <c r="CT28" s="5">
        <v>175</v>
      </c>
      <c r="CU28" s="5">
        <v>148</v>
      </c>
      <c r="CV28" s="5">
        <v>149</v>
      </c>
      <c r="CW28" s="5">
        <v>156</v>
      </c>
      <c r="CX28" s="5">
        <v>167</v>
      </c>
      <c r="CY28" s="5">
        <v>158</v>
      </c>
      <c r="CZ28" s="5">
        <v>153</v>
      </c>
      <c r="DA28" s="5">
        <v>149</v>
      </c>
      <c r="DB28" s="5">
        <v>143</v>
      </c>
      <c r="DC28" s="5">
        <v>160</v>
      </c>
      <c r="DD28" s="5">
        <v>143</v>
      </c>
      <c r="DE28" s="5">
        <v>128</v>
      </c>
      <c r="DF28" s="5"/>
      <c r="DG28" s="5"/>
      <c r="DH28" s="5">
        <v>157</v>
      </c>
      <c r="DI28" s="5">
        <v>175</v>
      </c>
      <c r="DJ28" s="5">
        <v>147</v>
      </c>
      <c r="DK28" s="5"/>
      <c r="DL28" s="5">
        <v>95</v>
      </c>
      <c r="DM28" s="5">
        <v>95</v>
      </c>
      <c r="DN28" s="5">
        <v>120</v>
      </c>
      <c r="DO28" s="5">
        <v>87</v>
      </c>
      <c r="DP28" s="5">
        <v>81</v>
      </c>
      <c r="DQ28" s="5">
        <v>82</v>
      </c>
      <c r="DR28" s="5">
        <v>74</v>
      </c>
      <c r="DS28" s="5">
        <v>86</v>
      </c>
      <c r="DT28" s="5">
        <v>96</v>
      </c>
      <c r="DU28" s="5"/>
      <c r="DV28" s="5">
        <v>96</v>
      </c>
      <c r="DW28" s="5">
        <v>104</v>
      </c>
      <c r="DX28" s="5"/>
      <c r="DY28" s="5">
        <v>79</v>
      </c>
      <c r="DZ28" s="5"/>
      <c r="EA28" s="5">
        <v>76</v>
      </c>
      <c r="EB28" s="5">
        <v>90</v>
      </c>
      <c r="EC28" s="5">
        <v>91</v>
      </c>
      <c r="ED28" s="5">
        <v>79</v>
      </c>
      <c r="EE28" s="5">
        <v>78</v>
      </c>
      <c r="EF28" s="5">
        <v>96</v>
      </c>
      <c r="EG28" s="5">
        <v>97</v>
      </c>
      <c r="EH28" s="5">
        <v>95</v>
      </c>
      <c r="EI28" s="5">
        <v>101</v>
      </c>
      <c r="EJ28" s="5">
        <v>93</v>
      </c>
      <c r="EK28" s="5">
        <v>85</v>
      </c>
      <c r="EL28" s="5">
        <v>86</v>
      </c>
      <c r="EM28" s="5">
        <v>67</v>
      </c>
      <c r="EN28" s="5">
        <v>91</v>
      </c>
      <c r="EO28" s="5">
        <v>85</v>
      </c>
      <c r="EP28" s="5">
        <v>98</v>
      </c>
      <c r="EQ28" s="5">
        <v>74</v>
      </c>
      <c r="ER28" s="5">
        <v>94</v>
      </c>
      <c r="ES28" s="5">
        <v>74</v>
      </c>
      <c r="ET28" s="5">
        <v>61</v>
      </c>
      <c r="EU28" s="5"/>
      <c r="EV28" s="5"/>
      <c r="EW28" s="5">
        <v>90</v>
      </c>
      <c r="EX28" s="5">
        <v>118</v>
      </c>
      <c r="EY28" s="5">
        <v>85</v>
      </c>
      <c r="EZ28" s="5"/>
      <c r="FA28" s="22">
        <v>123.833333333333</v>
      </c>
      <c r="FB28" s="22">
        <v>128.333333333333</v>
      </c>
      <c r="FC28" s="22">
        <v>152.333333333333</v>
      </c>
      <c r="FD28" s="22">
        <v>111.333333333333</v>
      </c>
      <c r="FE28" s="22">
        <v>107</v>
      </c>
      <c r="FF28" s="22">
        <v>112</v>
      </c>
      <c r="FG28" s="22">
        <v>105.666666666667</v>
      </c>
      <c r="FH28" s="22">
        <v>113.666666666667</v>
      </c>
      <c r="FI28" s="22">
        <v>125.333333333333</v>
      </c>
      <c r="FJ28" s="22"/>
      <c r="FK28" s="22">
        <v>125.333333333333</v>
      </c>
      <c r="FL28" s="22">
        <v>135</v>
      </c>
      <c r="FM28" s="22"/>
      <c r="FN28" s="22">
        <v>103</v>
      </c>
      <c r="FO28" s="22"/>
      <c r="FP28" s="22">
        <v>102.666666666667</v>
      </c>
      <c r="FQ28" s="22">
        <v>105.666666666667</v>
      </c>
      <c r="FR28" s="22">
        <v>122.666666666667</v>
      </c>
      <c r="FS28" s="22">
        <v>99.3333333333333</v>
      </c>
      <c r="FT28" s="22">
        <v>104.666666666667</v>
      </c>
      <c r="FU28" s="22">
        <v>100.333333333333</v>
      </c>
      <c r="FV28" s="22">
        <v>118</v>
      </c>
      <c r="FW28" s="22">
        <v>116</v>
      </c>
      <c r="FX28" s="22">
        <v>125.666666666667</v>
      </c>
      <c r="FY28" s="22">
        <v>111.333333333333</v>
      </c>
      <c r="FZ28" s="22">
        <v>106.333333333333</v>
      </c>
      <c r="GA28" s="22">
        <v>109.333333333333</v>
      </c>
      <c r="GB28" s="22">
        <v>100.333333333333</v>
      </c>
      <c r="GC28" s="22">
        <v>113.333333333333</v>
      </c>
      <c r="GD28" s="22">
        <v>107.666666666667</v>
      </c>
      <c r="GE28" s="22">
        <v>115</v>
      </c>
      <c r="GF28" s="22">
        <v>97</v>
      </c>
      <c r="GG28" s="22">
        <v>116</v>
      </c>
      <c r="GH28" s="22">
        <v>97</v>
      </c>
      <c r="GI28" s="22">
        <v>83.3333333333333</v>
      </c>
      <c r="GJ28" s="22"/>
      <c r="GK28" s="22"/>
      <c r="GL28" s="22">
        <v>112.333333333333</v>
      </c>
      <c r="GM28" s="22">
        <v>137</v>
      </c>
      <c r="GN28" s="22">
        <v>105.666666666667</v>
      </c>
      <c r="GO28" s="22"/>
      <c r="GP28" s="23">
        <v>57</v>
      </c>
      <c r="GQ28" s="18"/>
      <c r="GR28" s="23">
        <v>58</v>
      </c>
      <c r="GS28" s="23">
        <v>74</v>
      </c>
      <c r="GT28" s="23">
        <v>63</v>
      </c>
      <c r="GU28" s="23">
        <v>57</v>
      </c>
      <c r="GV28" s="26">
        <v>57</v>
      </c>
      <c r="GW28" s="23">
        <v>62</v>
      </c>
      <c r="GX28" s="27">
        <v>63</v>
      </c>
      <c r="GY28" s="23">
        <v>71</v>
      </c>
      <c r="GZ28" s="23"/>
      <c r="HA28" s="23">
        <v>71</v>
      </c>
      <c r="HB28" s="23">
        <v>81</v>
      </c>
      <c r="HC28" s="23"/>
      <c r="HD28" s="23">
        <v>71</v>
      </c>
      <c r="HE28" s="23"/>
      <c r="HF28" s="23">
        <v>75</v>
      </c>
      <c r="HG28" s="23">
        <v>76</v>
      </c>
      <c r="HH28" s="23">
        <v>81</v>
      </c>
      <c r="HI28" s="23">
        <v>78</v>
      </c>
      <c r="HJ28" s="23">
        <v>77</v>
      </c>
      <c r="HK28" s="30">
        <v>86</v>
      </c>
      <c r="HL28" s="31">
        <v>89</v>
      </c>
      <c r="HM28" s="23">
        <v>85</v>
      </c>
      <c r="HN28" s="23">
        <v>90</v>
      </c>
      <c r="HO28" s="23">
        <v>77</v>
      </c>
      <c r="HP28" s="23">
        <v>91</v>
      </c>
      <c r="HQ28" s="23">
        <v>91</v>
      </c>
      <c r="HR28" s="23">
        <v>81</v>
      </c>
      <c r="HS28" s="23">
        <v>84</v>
      </c>
      <c r="HT28" s="23">
        <v>95</v>
      </c>
      <c r="HU28" s="23">
        <v>82</v>
      </c>
      <c r="HV28" s="23">
        <v>72</v>
      </c>
      <c r="HW28" s="23"/>
      <c r="HX28" s="24">
        <v>69</v>
      </c>
      <c r="HY28" s="24">
        <v>91</v>
      </c>
      <c r="HZ28" s="23"/>
      <c r="IA28" s="23"/>
      <c r="IB28" s="24">
        <v>108</v>
      </c>
      <c r="IC28" s="24"/>
      <c r="ID28" s="23">
        <v>88</v>
      </c>
      <c r="IE28" s="23"/>
    </row>
    <row r="29" spans="1:239" ht="12.75" customHeight="1" x14ac:dyDescent="0.25">
      <c r="A29" s="2">
        <v>31</v>
      </c>
      <c r="B29" s="17">
        <v>31</v>
      </c>
      <c r="C29" s="32" t="s">
        <v>264</v>
      </c>
      <c r="D29" s="33">
        <v>31.97</v>
      </c>
      <c r="E29" s="34">
        <v>0</v>
      </c>
      <c r="F29" s="5">
        <v>0</v>
      </c>
      <c r="G29" s="6">
        <v>5</v>
      </c>
      <c r="H29" s="6">
        <v>1</v>
      </c>
      <c r="I29" s="5" t="s">
        <v>264</v>
      </c>
      <c r="J29" s="5"/>
      <c r="K29" s="5">
        <v>0</v>
      </c>
      <c r="L29" s="21">
        <v>60</v>
      </c>
      <c r="M29" s="8">
        <v>3.08</v>
      </c>
      <c r="N29" s="8">
        <v>5.88</v>
      </c>
      <c r="O29" s="8">
        <f t="shared" si="0"/>
        <v>2.8</v>
      </c>
      <c r="P29" s="8">
        <v>25.5</v>
      </c>
      <c r="Q29" s="6">
        <v>0</v>
      </c>
      <c r="R29" s="6">
        <v>0</v>
      </c>
      <c r="S29" s="6">
        <v>0</v>
      </c>
      <c r="T29" s="6">
        <v>0</v>
      </c>
      <c r="U29" s="6">
        <v>0</v>
      </c>
      <c r="V29" s="6">
        <v>0</v>
      </c>
      <c r="W29" s="5">
        <v>185</v>
      </c>
      <c r="X29" s="5">
        <v>93.5</v>
      </c>
      <c r="Y29" s="22">
        <f t="shared" si="1"/>
        <v>124</v>
      </c>
      <c r="Z29" s="5">
        <v>65</v>
      </c>
      <c r="AA29" s="5">
        <v>11</v>
      </c>
      <c r="AB29" s="5">
        <v>20</v>
      </c>
      <c r="AC29" s="5">
        <v>1</v>
      </c>
      <c r="AD29" s="5">
        <v>0</v>
      </c>
      <c r="AE29" s="5">
        <v>0</v>
      </c>
      <c r="AF29" s="5"/>
      <c r="AG29" s="5">
        <v>1</v>
      </c>
      <c r="AH29" s="5">
        <v>30</v>
      </c>
      <c r="AI29" s="5">
        <v>1</v>
      </c>
      <c r="AJ29" s="5">
        <v>30</v>
      </c>
      <c r="AK29" s="5">
        <v>1</v>
      </c>
      <c r="AL29" s="5">
        <v>1.25</v>
      </c>
      <c r="AM29" s="35">
        <v>11</v>
      </c>
      <c r="AN29" s="23">
        <f t="shared" si="18"/>
        <v>0</v>
      </c>
      <c r="AO29" s="23">
        <v>0</v>
      </c>
      <c r="AP29" s="23">
        <v>18</v>
      </c>
      <c r="AQ29" s="24">
        <f t="shared" si="19"/>
        <v>-2</v>
      </c>
      <c r="AR29" s="24">
        <v>0</v>
      </c>
      <c r="AS29" s="36">
        <v>11</v>
      </c>
      <c r="AT29" s="23">
        <v>18</v>
      </c>
      <c r="AU29" s="24">
        <f t="shared" si="20"/>
        <v>-2</v>
      </c>
      <c r="AV29" s="24">
        <v>0</v>
      </c>
      <c r="AW29" s="5"/>
      <c r="AX29" s="5"/>
      <c r="AY29" s="5"/>
      <c r="AZ29" s="5">
        <v>0</v>
      </c>
      <c r="BA29" s="5"/>
      <c r="BB29" s="5"/>
      <c r="BC29" s="5"/>
      <c r="BD29" s="5">
        <v>0</v>
      </c>
      <c r="BE29" s="10">
        <v>30.25</v>
      </c>
      <c r="BF29" s="28">
        <v>35.15</v>
      </c>
      <c r="BG29" s="10">
        <f t="shared" si="12"/>
        <v>0.86059743954480805</v>
      </c>
      <c r="BH29" s="11">
        <v>31.01</v>
      </c>
      <c r="BI29" s="10">
        <v>33.33</v>
      </c>
      <c r="BJ29" s="10">
        <f t="shared" si="13"/>
        <v>0.93039303930393047</v>
      </c>
      <c r="BK29" s="12">
        <v>3.26</v>
      </c>
      <c r="BL29" s="10">
        <v>3.49</v>
      </c>
      <c r="BM29" s="10">
        <f t="shared" si="14"/>
        <v>0.93409742120343831</v>
      </c>
      <c r="BN29" s="11">
        <v>3.5</v>
      </c>
      <c r="BO29" s="11">
        <v>3.5</v>
      </c>
      <c r="BP29" s="13">
        <f t="shared" si="15"/>
        <v>1</v>
      </c>
      <c r="BQ29" s="12">
        <v>7.69</v>
      </c>
      <c r="BR29" s="10">
        <v>4.33</v>
      </c>
      <c r="BS29" s="10">
        <f t="shared" si="16"/>
        <v>3.3600000000000003</v>
      </c>
      <c r="BT29" s="11">
        <v>5.23</v>
      </c>
      <c r="BU29" s="10">
        <v>4.74</v>
      </c>
      <c r="BV29" s="10">
        <f t="shared" si="17"/>
        <v>0.49000000000000021</v>
      </c>
      <c r="BW29" s="5">
        <v>185</v>
      </c>
      <c r="BX29" s="5">
        <v>162</v>
      </c>
      <c r="BY29" s="5">
        <v>133</v>
      </c>
      <c r="BZ29" s="5">
        <v>145</v>
      </c>
      <c r="CA29" s="5">
        <v>170</v>
      </c>
      <c r="CB29" s="5">
        <v>181</v>
      </c>
      <c r="CC29" s="5">
        <v>158</v>
      </c>
      <c r="CD29" s="5">
        <v>204</v>
      </c>
      <c r="CE29" s="5">
        <v>140</v>
      </c>
      <c r="CF29" s="5">
        <v>168</v>
      </c>
      <c r="CG29" s="5"/>
      <c r="CH29" s="5">
        <v>125</v>
      </c>
      <c r="CI29" s="5"/>
      <c r="CJ29" s="5"/>
      <c r="CK29" s="5"/>
      <c r="CL29" s="5">
        <v>166</v>
      </c>
      <c r="CM29" s="5">
        <v>128</v>
      </c>
      <c r="CN29" s="5">
        <v>133</v>
      </c>
      <c r="CO29" s="5">
        <v>152</v>
      </c>
      <c r="CP29" s="5">
        <v>131</v>
      </c>
      <c r="CQ29" s="5">
        <v>145</v>
      </c>
      <c r="CR29" s="5">
        <v>138</v>
      </c>
      <c r="CS29" s="5"/>
      <c r="CT29" s="5">
        <v>162</v>
      </c>
      <c r="CU29" s="5">
        <v>147</v>
      </c>
      <c r="CV29" s="5">
        <v>151</v>
      </c>
      <c r="CW29" s="5">
        <v>135</v>
      </c>
      <c r="CX29" s="5"/>
      <c r="CY29" s="5">
        <v>165</v>
      </c>
      <c r="CZ29" s="5"/>
      <c r="DA29" s="5"/>
      <c r="DB29" s="5">
        <v>158</v>
      </c>
      <c r="DC29" s="5"/>
      <c r="DD29" s="5">
        <v>158</v>
      </c>
      <c r="DE29" s="5">
        <v>140</v>
      </c>
      <c r="DF29" s="5">
        <v>173</v>
      </c>
      <c r="DG29" s="5">
        <v>132</v>
      </c>
      <c r="DH29" s="5">
        <v>183</v>
      </c>
      <c r="DI29" s="5">
        <v>173</v>
      </c>
      <c r="DJ29" s="5"/>
      <c r="DK29" s="5"/>
      <c r="DL29" s="5">
        <v>93.5</v>
      </c>
      <c r="DM29" s="5">
        <v>61</v>
      </c>
      <c r="DN29" s="5">
        <v>50</v>
      </c>
      <c r="DO29" s="5">
        <v>114</v>
      </c>
      <c r="DP29" s="5">
        <v>94</v>
      </c>
      <c r="DQ29" s="5">
        <v>59</v>
      </c>
      <c r="DR29" s="5">
        <v>62</v>
      </c>
      <c r="DS29" s="5">
        <v>100</v>
      </c>
      <c r="DT29" s="5">
        <v>73</v>
      </c>
      <c r="DU29" s="5">
        <v>77</v>
      </c>
      <c r="DV29" s="5"/>
      <c r="DW29" s="5">
        <v>55</v>
      </c>
      <c r="DX29" s="5"/>
      <c r="DY29" s="5"/>
      <c r="DZ29" s="5"/>
      <c r="EA29" s="5">
        <v>85</v>
      </c>
      <c r="EB29" s="5">
        <v>47</v>
      </c>
      <c r="EC29" s="5">
        <v>61</v>
      </c>
      <c r="ED29" s="5">
        <v>62</v>
      </c>
      <c r="EE29" s="5">
        <v>47</v>
      </c>
      <c r="EF29" s="5">
        <v>61</v>
      </c>
      <c r="EG29" s="5">
        <v>57</v>
      </c>
      <c r="EH29" s="5"/>
      <c r="EI29" s="5">
        <v>74</v>
      </c>
      <c r="EJ29" s="5">
        <v>52</v>
      </c>
      <c r="EK29" s="5">
        <v>62</v>
      </c>
      <c r="EL29" s="5">
        <v>60</v>
      </c>
      <c r="EM29" s="5"/>
      <c r="EN29" s="5">
        <v>65</v>
      </c>
      <c r="EO29" s="5"/>
      <c r="EP29" s="5"/>
      <c r="EQ29" s="5">
        <v>44</v>
      </c>
      <c r="ER29" s="5"/>
      <c r="ES29" s="5">
        <v>44</v>
      </c>
      <c r="ET29" s="5">
        <v>63</v>
      </c>
      <c r="EU29" s="5">
        <v>83</v>
      </c>
      <c r="EV29" s="5">
        <v>68</v>
      </c>
      <c r="EW29" s="5">
        <v>99</v>
      </c>
      <c r="EX29" s="5">
        <v>90</v>
      </c>
      <c r="EY29" s="5"/>
      <c r="EZ29" s="5"/>
      <c r="FA29" s="22">
        <v>124</v>
      </c>
      <c r="FB29" s="22">
        <v>94.6666666666667</v>
      </c>
      <c r="FC29" s="22">
        <v>77.6666666666667</v>
      </c>
      <c r="FD29" s="22">
        <v>124.333333333333</v>
      </c>
      <c r="FE29" s="22">
        <v>119.333333333333</v>
      </c>
      <c r="FF29" s="22">
        <v>99.6666666666667</v>
      </c>
      <c r="FG29" s="22">
        <v>94</v>
      </c>
      <c r="FH29" s="22">
        <v>134.666666666667</v>
      </c>
      <c r="FI29" s="22">
        <v>95.3333333333333</v>
      </c>
      <c r="FJ29" s="22">
        <v>107.333333333333</v>
      </c>
      <c r="FK29" s="22"/>
      <c r="FL29" s="22">
        <v>78.3333333333333</v>
      </c>
      <c r="FM29" s="22"/>
      <c r="FN29" s="22"/>
      <c r="FO29" s="22"/>
      <c r="FP29" s="22">
        <v>112</v>
      </c>
      <c r="FQ29" s="22">
        <v>74</v>
      </c>
      <c r="FR29" s="22">
        <v>85</v>
      </c>
      <c r="FS29" s="22">
        <v>92</v>
      </c>
      <c r="FT29" s="22">
        <v>75</v>
      </c>
      <c r="FU29" s="22">
        <v>89</v>
      </c>
      <c r="FV29" s="22">
        <v>84</v>
      </c>
      <c r="FW29" s="22"/>
      <c r="FX29" s="22">
        <v>103.333333333333</v>
      </c>
      <c r="FY29" s="22">
        <v>83.6666666666667</v>
      </c>
      <c r="FZ29" s="22">
        <v>91.6666666666667</v>
      </c>
      <c r="GA29" s="22">
        <v>85</v>
      </c>
      <c r="GB29" s="22"/>
      <c r="GC29" s="22">
        <v>98.3333333333333</v>
      </c>
      <c r="GD29" s="22"/>
      <c r="GE29" s="22"/>
      <c r="GF29" s="22">
        <v>82</v>
      </c>
      <c r="GG29" s="22"/>
      <c r="GH29" s="22">
        <v>82</v>
      </c>
      <c r="GI29" s="22">
        <v>88.6666666666667</v>
      </c>
      <c r="GJ29" s="22">
        <v>113</v>
      </c>
      <c r="GK29" s="22">
        <v>89.3333333333333</v>
      </c>
      <c r="GL29" s="22">
        <v>127</v>
      </c>
      <c r="GM29" s="22">
        <v>117.666666666667</v>
      </c>
      <c r="GN29" s="22"/>
      <c r="GO29" s="22"/>
      <c r="GP29" s="35">
        <v>65</v>
      </c>
      <c r="GQ29" s="18"/>
      <c r="GR29" s="23">
        <v>56</v>
      </c>
      <c r="GS29" s="36">
        <v>56</v>
      </c>
      <c r="GT29" s="36">
        <v>67</v>
      </c>
      <c r="GU29" s="23"/>
      <c r="GV29" s="37">
        <v>53</v>
      </c>
      <c r="GW29" s="23">
        <v>73</v>
      </c>
      <c r="GX29" s="38"/>
      <c r="GY29" s="23"/>
      <c r="GZ29" s="36"/>
      <c r="HA29" s="23"/>
      <c r="HB29" s="36"/>
      <c r="HC29" s="23"/>
      <c r="HD29" s="36"/>
      <c r="HE29" s="23"/>
      <c r="HF29" s="36">
        <v>84</v>
      </c>
      <c r="HG29" s="36">
        <v>74</v>
      </c>
      <c r="HH29" s="36">
        <v>81</v>
      </c>
      <c r="HI29" s="23">
        <v>75</v>
      </c>
      <c r="HJ29" s="36">
        <v>78</v>
      </c>
      <c r="HK29" s="30">
        <v>63</v>
      </c>
      <c r="HL29" s="38"/>
      <c r="HM29" s="23"/>
      <c r="HN29" s="36">
        <v>75</v>
      </c>
      <c r="HO29" s="23">
        <v>68</v>
      </c>
      <c r="HP29" s="36">
        <v>68</v>
      </c>
      <c r="HQ29" s="23">
        <v>71</v>
      </c>
      <c r="HR29" s="36"/>
      <c r="HS29" s="23">
        <v>71</v>
      </c>
      <c r="HT29" s="36"/>
      <c r="HU29" s="23"/>
      <c r="HV29" s="23">
        <v>66</v>
      </c>
      <c r="HW29" s="23"/>
      <c r="HX29" s="24">
        <v>66</v>
      </c>
      <c r="HY29" s="39">
        <v>65</v>
      </c>
      <c r="HZ29" s="36"/>
      <c r="IA29" s="23">
        <v>75</v>
      </c>
      <c r="IB29" s="24">
        <v>70</v>
      </c>
      <c r="IC29" s="24">
        <v>72</v>
      </c>
      <c r="ID29" s="23"/>
      <c r="IE29" s="23"/>
    </row>
    <row r="30" spans="1:239" ht="12.75" customHeight="1" x14ac:dyDescent="0.25">
      <c r="A30" s="2">
        <v>32</v>
      </c>
      <c r="B30" s="17">
        <v>32</v>
      </c>
      <c r="C30" s="32" t="s">
        <v>265</v>
      </c>
      <c r="D30" s="33">
        <v>49.4</v>
      </c>
      <c r="E30" s="34">
        <v>0</v>
      </c>
      <c r="F30" s="5">
        <v>1</v>
      </c>
      <c r="G30" s="6">
        <v>8</v>
      </c>
      <c r="H30" s="6">
        <v>1</v>
      </c>
      <c r="I30" s="5" t="s">
        <v>265</v>
      </c>
      <c r="J30" s="5"/>
      <c r="K30" s="5">
        <v>0</v>
      </c>
      <c r="L30" s="21">
        <v>49</v>
      </c>
      <c r="M30" s="8">
        <v>4.08</v>
      </c>
      <c r="N30" s="8">
        <v>6.17</v>
      </c>
      <c r="O30" s="8">
        <f t="shared" si="0"/>
        <v>2.09</v>
      </c>
      <c r="P30" s="8">
        <v>23.57</v>
      </c>
      <c r="Q30" s="6">
        <v>0</v>
      </c>
      <c r="R30" s="6">
        <v>0</v>
      </c>
      <c r="S30" s="6">
        <v>0</v>
      </c>
      <c r="T30" s="6">
        <v>0</v>
      </c>
      <c r="U30" s="6">
        <v>0</v>
      </c>
      <c r="V30" s="6">
        <v>0</v>
      </c>
      <c r="W30" s="5">
        <v>189.5</v>
      </c>
      <c r="X30" s="5">
        <v>119.5</v>
      </c>
      <c r="Y30" s="22">
        <f t="shared" si="1"/>
        <v>142.83333333333331</v>
      </c>
      <c r="Z30" s="5">
        <v>90</v>
      </c>
      <c r="AA30" s="5">
        <v>15</v>
      </c>
      <c r="AB30" s="5">
        <v>17</v>
      </c>
      <c r="AC30" s="5">
        <v>2</v>
      </c>
      <c r="AD30" s="5">
        <v>1</v>
      </c>
      <c r="AE30" s="5">
        <v>1</v>
      </c>
      <c r="AF30" s="5"/>
      <c r="AG30" s="5">
        <v>0</v>
      </c>
      <c r="AH30" s="5">
        <v>0</v>
      </c>
      <c r="AI30" s="5">
        <v>1</v>
      </c>
      <c r="AJ30" s="5">
        <v>10</v>
      </c>
      <c r="AK30" s="5">
        <v>0</v>
      </c>
      <c r="AL30" s="5">
        <v>0</v>
      </c>
      <c r="AM30" s="35">
        <v>15</v>
      </c>
      <c r="AN30" s="23">
        <f t="shared" si="18"/>
        <v>0</v>
      </c>
      <c r="AO30" s="23">
        <v>0</v>
      </c>
      <c r="AP30" s="23">
        <v>18</v>
      </c>
      <c r="AQ30" s="24">
        <f t="shared" si="19"/>
        <v>1</v>
      </c>
      <c r="AR30" s="24">
        <v>0</v>
      </c>
      <c r="AS30" s="36">
        <v>14</v>
      </c>
      <c r="AT30" s="23">
        <v>20</v>
      </c>
      <c r="AU30" s="24">
        <f t="shared" si="20"/>
        <v>3</v>
      </c>
      <c r="AV30" s="24">
        <v>0</v>
      </c>
      <c r="AW30" s="5">
        <v>42</v>
      </c>
      <c r="AX30" s="5">
        <v>6</v>
      </c>
      <c r="AY30" s="5">
        <v>0</v>
      </c>
      <c r="AZ30" s="5">
        <v>1</v>
      </c>
      <c r="BA30" s="5">
        <v>42</v>
      </c>
      <c r="BB30" s="5">
        <v>6</v>
      </c>
      <c r="BC30" s="5">
        <v>0</v>
      </c>
      <c r="BD30" s="5">
        <v>1</v>
      </c>
      <c r="BE30" s="10">
        <v>46.68</v>
      </c>
      <c r="BF30" s="28">
        <v>48.91</v>
      </c>
      <c r="BG30" s="10">
        <f t="shared" si="12"/>
        <v>0.95440605193212025</v>
      </c>
      <c r="BH30" s="11">
        <v>50.86</v>
      </c>
      <c r="BI30" s="28">
        <v>50.01</v>
      </c>
      <c r="BJ30" s="10">
        <f t="shared" si="13"/>
        <v>1.0169966006798641</v>
      </c>
      <c r="BK30" s="12">
        <v>3.52</v>
      </c>
      <c r="BL30" s="28">
        <v>3.32</v>
      </c>
      <c r="BM30" s="10">
        <f t="shared" si="14"/>
        <v>1.0602409638554218</v>
      </c>
      <c r="BN30" s="11">
        <v>3.66</v>
      </c>
      <c r="BO30" s="11">
        <v>3.43</v>
      </c>
      <c r="BP30" s="13">
        <f t="shared" si="15"/>
        <v>1.0670553935860059</v>
      </c>
      <c r="BQ30" s="12">
        <v>5.8</v>
      </c>
      <c r="BR30" s="28">
        <v>4.5999999999999996</v>
      </c>
      <c r="BS30" s="10">
        <f t="shared" si="16"/>
        <v>1.2000000000000002</v>
      </c>
      <c r="BT30" s="11">
        <v>5.09</v>
      </c>
      <c r="BU30" s="28">
        <v>4.95</v>
      </c>
      <c r="BV30" s="10">
        <f t="shared" si="17"/>
        <v>0.13999999999999968</v>
      </c>
      <c r="BW30" s="5">
        <v>189.5</v>
      </c>
      <c r="BX30" s="5">
        <v>182</v>
      </c>
      <c r="BY30" s="5">
        <v>169</v>
      </c>
      <c r="BZ30" s="5"/>
      <c r="CA30" s="5">
        <v>157</v>
      </c>
      <c r="CB30" s="5">
        <v>187</v>
      </c>
      <c r="CC30" s="5">
        <v>171</v>
      </c>
      <c r="CD30" s="5">
        <v>171</v>
      </c>
      <c r="CE30" s="5">
        <v>154</v>
      </c>
      <c r="CF30" s="5">
        <v>155</v>
      </c>
      <c r="CG30" s="5">
        <v>149</v>
      </c>
      <c r="CH30" s="5">
        <v>172</v>
      </c>
      <c r="CI30" s="5"/>
      <c r="CJ30" s="5">
        <v>157</v>
      </c>
      <c r="CK30" s="5"/>
      <c r="CL30" s="5">
        <v>140</v>
      </c>
      <c r="CM30" s="5">
        <v>148</v>
      </c>
      <c r="CN30" s="5">
        <v>181</v>
      </c>
      <c r="CO30" s="5">
        <v>206</v>
      </c>
      <c r="CP30" s="5">
        <v>118</v>
      </c>
      <c r="CQ30" s="5">
        <v>164</v>
      </c>
      <c r="CR30" s="5">
        <v>172</v>
      </c>
      <c r="CS30" s="5">
        <v>169</v>
      </c>
      <c r="CT30" s="5">
        <v>165</v>
      </c>
      <c r="CU30" s="5">
        <v>170</v>
      </c>
      <c r="CV30" s="5"/>
      <c r="CW30" s="5">
        <v>156</v>
      </c>
      <c r="CX30" s="5">
        <v>142</v>
      </c>
      <c r="CY30" s="5">
        <v>152</v>
      </c>
      <c r="CZ30" s="5">
        <v>186</v>
      </c>
      <c r="DA30" s="5">
        <v>202</v>
      </c>
      <c r="DB30" s="5">
        <v>122</v>
      </c>
      <c r="DC30" s="5"/>
      <c r="DD30" s="5">
        <v>152</v>
      </c>
      <c r="DE30" s="5">
        <v>121</v>
      </c>
      <c r="DF30" s="5">
        <v>170</v>
      </c>
      <c r="DG30" s="5">
        <v>174</v>
      </c>
      <c r="DH30" s="5">
        <v>165</v>
      </c>
      <c r="DI30" s="5"/>
      <c r="DJ30" s="5"/>
      <c r="DK30" s="5"/>
      <c r="DL30" s="5">
        <v>119.5</v>
      </c>
      <c r="DM30" s="5">
        <v>99</v>
      </c>
      <c r="DN30" s="5">
        <v>87</v>
      </c>
      <c r="DO30" s="5"/>
      <c r="DP30" s="5">
        <v>100</v>
      </c>
      <c r="DQ30" s="5">
        <v>96</v>
      </c>
      <c r="DR30" s="5">
        <v>107</v>
      </c>
      <c r="DS30" s="5">
        <v>107</v>
      </c>
      <c r="DT30" s="5">
        <v>76</v>
      </c>
      <c r="DU30" s="5">
        <v>87</v>
      </c>
      <c r="DV30" s="5">
        <v>95</v>
      </c>
      <c r="DW30" s="5">
        <v>91</v>
      </c>
      <c r="DX30" s="5"/>
      <c r="DY30" s="5">
        <v>87</v>
      </c>
      <c r="DZ30" s="5"/>
      <c r="EA30" s="5">
        <v>84</v>
      </c>
      <c r="EB30" s="5">
        <v>88</v>
      </c>
      <c r="EC30" s="5">
        <v>93</v>
      </c>
      <c r="ED30" s="5">
        <v>101</v>
      </c>
      <c r="EE30" s="5">
        <v>43</v>
      </c>
      <c r="EF30" s="5">
        <v>118</v>
      </c>
      <c r="EG30" s="5">
        <v>92</v>
      </c>
      <c r="EH30" s="5">
        <v>94</v>
      </c>
      <c r="EI30" s="5">
        <v>86</v>
      </c>
      <c r="EJ30" s="5">
        <v>99</v>
      </c>
      <c r="EK30" s="5"/>
      <c r="EL30" s="5">
        <v>71</v>
      </c>
      <c r="EM30" s="5">
        <v>61</v>
      </c>
      <c r="EN30" s="5">
        <v>72</v>
      </c>
      <c r="EO30" s="5">
        <v>96</v>
      </c>
      <c r="EP30" s="5">
        <v>109</v>
      </c>
      <c r="EQ30" s="5">
        <v>57</v>
      </c>
      <c r="ER30" s="5"/>
      <c r="ES30" s="5">
        <v>72</v>
      </c>
      <c r="ET30" s="5">
        <v>75</v>
      </c>
      <c r="EU30" s="5">
        <v>93</v>
      </c>
      <c r="EV30" s="5">
        <v>98</v>
      </c>
      <c r="EW30" s="5">
        <v>75</v>
      </c>
      <c r="EX30" s="5"/>
      <c r="EY30" s="5"/>
      <c r="EZ30" s="5"/>
      <c r="FA30" s="22">
        <v>142.833333333333</v>
      </c>
      <c r="FB30" s="22">
        <v>126.666666666667</v>
      </c>
      <c r="FC30" s="22">
        <v>114.333333333333</v>
      </c>
      <c r="FD30" s="22"/>
      <c r="FE30" s="22">
        <v>119</v>
      </c>
      <c r="FF30" s="22">
        <v>126.333333333333</v>
      </c>
      <c r="FG30" s="22">
        <v>128.333333333333</v>
      </c>
      <c r="FH30" s="22">
        <v>128.333333333333</v>
      </c>
      <c r="FI30" s="22">
        <v>102</v>
      </c>
      <c r="FJ30" s="22">
        <v>109.666666666667</v>
      </c>
      <c r="FK30" s="22">
        <v>113</v>
      </c>
      <c r="FL30" s="22">
        <v>118</v>
      </c>
      <c r="FM30" s="22"/>
      <c r="FN30" s="22">
        <v>110.333333333333</v>
      </c>
      <c r="FO30" s="22"/>
      <c r="FP30" s="22">
        <v>102.666666666667</v>
      </c>
      <c r="FQ30" s="22">
        <v>108</v>
      </c>
      <c r="FR30" s="22">
        <v>122.333333333333</v>
      </c>
      <c r="FS30" s="22">
        <v>136</v>
      </c>
      <c r="FT30" s="22">
        <v>68</v>
      </c>
      <c r="FU30" s="22">
        <v>133.333333333333</v>
      </c>
      <c r="FV30" s="22">
        <v>118.666666666667</v>
      </c>
      <c r="FW30" s="22">
        <v>119</v>
      </c>
      <c r="FX30" s="22">
        <v>112.333333333333</v>
      </c>
      <c r="FY30" s="22">
        <v>122.666666666667</v>
      </c>
      <c r="FZ30" s="22"/>
      <c r="GA30" s="22">
        <v>99.3333333333333</v>
      </c>
      <c r="GB30" s="22">
        <v>88</v>
      </c>
      <c r="GC30" s="22">
        <v>98.6666666666667</v>
      </c>
      <c r="GD30" s="22">
        <v>126</v>
      </c>
      <c r="GE30" s="22">
        <v>140</v>
      </c>
      <c r="GF30" s="22">
        <v>78.6666666666667</v>
      </c>
      <c r="GG30" s="22"/>
      <c r="GH30" s="22">
        <v>98.6666666666667</v>
      </c>
      <c r="GI30" s="22">
        <v>90.3333333333333</v>
      </c>
      <c r="GJ30" s="22">
        <v>118.666666666667</v>
      </c>
      <c r="GK30" s="22">
        <v>123.333333333333</v>
      </c>
      <c r="GL30" s="22">
        <v>105</v>
      </c>
      <c r="GM30" s="22"/>
      <c r="GN30" s="22"/>
      <c r="GO30" s="22"/>
      <c r="GP30" s="35">
        <v>90</v>
      </c>
      <c r="GQ30" s="18"/>
      <c r="GR30" s="23">
        <v>88</v>
      </c>
      <c r="GS30" s="36">
        <v>90</v>
      </c>
      <c r="GT30" s="36"/>
      <c r="GU30" s="23">
        <v>90</v>
      </c>
      <c r="GV30" s="37">
        <v>93</v>
      </c>
      <c r="GW30" s="23">
        <v>90</v>
      </c>
      <c r="GX30" s="38"/>
      <c r="GY30" s="23">
        <v>90</v>
      </c>
      <c r="GZ30" s="36">
        <v>89</v>
      </c>
      <c r="HA30" s="23">
        <v>89</v>
      </c>
      <c r="HB30" s="36">
        <v>90</v>
      </c>
      <c r="HC30" s="23"/>
      <c r="HD30" s="36">
        <v>91</v>
      </c>
      <c r="HE30" s="23"/>
      <c r="HF30" s="36">
        <v>91</v>
      </c>
      <c r="HG30" s="36">
        <v>92</v>
      </c>
      <c r="HH30" s="36">
        <v>91</v>
      </c>
      <c r="HI30" s="23">
        <v>98</v>
      </c>
      <c r="HJ30" s="36">
        <v>92</v>
      </c>
      <c r="HK30" s="30">
        <v>91</v>
      </c>
      <c r="HL30" s="38">
        <v>98</v>
      </c>
      <c r="HM30" s="23">
        <v>92</v>
      </c>
      <c r="HN30" s="36">
        <v>89</v>
      </c>
      <c r="HO30" s="23">
        <v>85</v>
      </c>
      <c r="HP30" s="36"/>
      <c r="HQ30" s="23">
        <v>88</v>
      </c>
      <c r="HR30" s="36">
        <v>85</v>
      </c>
      <c r="HS30" s="23">
        <v>88</v>
      </c>
      <c r="HT30" s="36">
        <v>85</v>
      </c>
      <c r="HU30" s="23">
        <v>83</v>
      </c>
      <c r="HV30" s="23">
        <v>91</v>
      </c>
      <c r="HW30" s="23"/>
      <c r="HX30" s="24">
        <v>88</v>
      </c>
      <c r="HY30" s="39">
        <v>91</v>
      </c>
      <c r="HZ30" s="36">
        <v>91</v>
      </c>
      <c r="IA30" s="23">
        <v>89</v>
      </c>
      <c r="IB30" s="24">
        <v>85</v>
      </c>
      <c r="IC30" s="24"/>
      <c r="ID30" s="23"/>
      <c r="IE30" s="23"/>
    </row>
    <row r="31" spans="1:239" ht="12.75" customHeight="1" x14ac:dyDescent="0.25">
      <c r="A31" s="2">
        <v>33</v>
      </c>
      <c r="B31" s="17">
        <v>33</v>
      </c>
      <c r="C31" s="32" t="s">
        <v>266</v>
      </c>
      <c r="D31" s="33">
        <v>94</v>
      </c>
      <c r="E31" s="34">
        <v>0</v>
      </c>
      <c r="F31" s="5">
        <v>1</v>
      </c>
      <c r="G31" s="6">
        <v>8</v>
      </c>
      <c r="H31" s="6">
        <v>1</v>
      </c>
      <c r="I31" s="5" t="s">
        <v>266</v>
      </c>
      <c r="J31" s="5"/>
      <c r="K31" s="5">
        <v>0</v>
      </c>
      <c r="L31" s="21">
        <v>61</v>
      </c>
      <c r="M31" s="8">
        <v>3.92</v>
      </c>
      <c r="N31" s="8">
        <v>5.92</v>
      </c>
      <c r="O31" s="8">
        <f t="shared" si="0"/>
        <v>2</v>
      </c>
      <c r="P31" s="8">
        <v>14.65</v>
      </c>
      <c r="Q31" s="6">
        <v>1</v>
      </c>
      <c r="R31" s="6">
        <v>0</v>
      </c>
      <c r="S31" s="6">
        <v>0</v>
      </c>
      <c r="T31" s="6">
        <v>1</v>
      </c>
      <c r="U31" s="6">
        <v>0</v>
      </c>
      <c r="V31" s="6">
        <v>0</v>
      </c>
      <c r="W31" s="5">
        <v>255.5</v>
      </c>
      <c r="X31" s="5">
        <v>115.5</v>
      </c>
      <c r="Y31" s="22">
        <f t="shared" si="1"/>
        <v>162.16666666666666</v>
      </c>
      <c r="Z31" s="5">
        <v>58</v>
      </c>
      <c r="AA31" s="5">
        <v>6</v>
      </c>
      <c r="AB31" s="5">
        <v>16</v>
      </c>
      <c r="AC31" s="5">
        <v>2</v>
      </c>
      <c r="AD31" s="5">
        <v>0</v>
      </c>
      <c r="AE31" s="5">
        <v>1</v>
      </c>
      <c r="AF31" s="5"/>
      <c r="AG31" s="5">
        <v>0</v>
      </c>
      <c r="AH31" s="5">
        <v>0</v>
      </c>
      <c r="AI31" s="5">
        <v>1</v>
      </c>
      <c r="AJ31" s="5">
        <v>20</v>
      </c>
      <c r="AK31" s="5">
        <v>0</v>
      </c>
      <c r="AL31" s="5">
        <v>0</v>
      </c>
      <c r="AM31" s="35">
        <v>6</v>
      </c>
      <c r="AN31" s="23">
        <f t="shared" si="18"/>
        <v>0</v>
      </c>
      <c r="AO31" s="23">
        <v>0</v>
      </c>
      <c r="AP31" s="23">
        <v>17</v>
      </c>
      <c r="AQ31" s="24">
        <f t="shared" si="19"/>
        <v>1</v>
      </c>
      <c r="AR31" s="24">
        <v>0</v>
      </c>
      <c r="AS31" s="36">
        <v>3</v>
      </c>
      <c r="AT31" s="23">
        <v>42</v>
      </c>
      <c r="AU31" s="24">
        <f t="shared" si="20"/>
        <v>26</v>
      </c>
      <c r="AV31" s="24"/>
      <c r="AW31" s="5">
        <v>42</v>
      </c>
      <c r="AX31" s="5">
        <v>6</v>
      </c>
      <c r="AY31" s="5">
        <v>0</v>
      </c>
      <c r="AZ31" s="5">
        <v>1</v>
      </c>
      <c r="BA31" s="5">
        <v>42</v>
      </c>
      <c r="BB31" s="5">
        <v>6</v>
      </c>
      <c r="BC31" s="5">
        <v>0</v>
      </c>
      <c r="BD31" s="5">
        <v>1</v>
      </c>
      <c r="BE31" s="10">
        <v>55.34</v>
      </c>
      <c r="BF31" s="10">
        <v>58.69</v>
      </c>
      <c r="BG31" s="10">
        <f t="shared" si="12"/>
        <v>0.94292042937468057</v>
      </c>
      <c r="BH31" s="11">
        <v>55.99</v>
      </c>
      <c r="BI31" s="28">
        <v>58.54</v>
      </c>
      <c r="BJ31" s="10">
        <f t="shared" si="13"/>
        <v>0.95644004099760849</v>
      </c>
      <c r="BK31" s="12">
        <v>3.82</v>
      </c>
      <c r="BL31" s="28">
        <v>4.12</v>
      </c>
      <c r="BM31" s="10">
        <f t="shared" si="14"/>
        <v>0.9271844660194174</v>
      </c>
      <c r="BN31" s="11">
        <v>3.98</v>
      </c>
      <c r="BO31" s="11">
        <v>4.09</v>
      </c>
      <c r="BP31" s="13">
        <f t="shared" si="15"/>
        <v>0.97310513447432767</v>
      </c>
      <c r="BQ31" s="12">
        <v>12.36</v>
      </c>
      <c r="BR31" s="28">
        <v>7.35</v>
      </c>
      <c r="BS31" s="10">
        <f t="shared" si="16"/>
        <v>5.01</v>
      </c>
      <c r="BT31" s="11">
        <v>9.74</v>
      </c>
      <c r="BU31" s="28">
        <v>7.52</v>
      </c>
      <c r="BV31" s="10">
        <f t="shared" si="17"/>
        <v>2.2200000000000006</v>
      </c>
      <c r="BW31" s="5">
        <v>255.5</v>
      </c>
      <c r="BX31" s="5">
        <v>153</v>
      </c>
      <c r="BY31" s="5"/>
      <c r="BZ31" s="5">
        <v>167</v>
      </c>
      <c r="CA31" s="5">
        <v>191</v>
      </c>
      <c r="CB31" s="5">
        <v>186</v>
      </c>
      <c r="CC31" s="5">
        <v>172</v>
      </c>
      <c r="CD31" s="5">
        <v>172</v>
      </c>
      <c r="CE31" s="5"/>
      <c r="CF31" s="5"/>
      <c r="CG31" s="5"/>
      <c r="CH31" s="5">
        <v>161</v>
      </c>
      <c r="CI31" s="5"/>
      <c r="CJ31" s="5">
        <v>169</v>
      </c>
      <c r="CK31" s="5">
        <v>142</v>
      </c>
      <c r="CL31" s="5"/>
      <c r="CM31" s="5">
        <v>186</v>
      </c>
      <c r="CN31" s="5">
        <v>187</v>
      </c>
      <c r="CO31" s="5">
        <v>184</v>
      </c>
      <c r="CP31" s="5"/>
      <c r="CQ31" s="5">
        <v>175</v>
      </c>
      <c r="CR31" s="5">
        <v>145</v>
      </c>
      <c r="CS31" s="5">
        <v>158</v>
      </c>
      <c r="CT31" s="5">
        <v>166</v>
      </c>
      <c r="CU31" s="5">
        <v>168</v>
      </c>
      <c r="CV31" s="5">
        <v>165</v>
      </c>
      <c r="CW31" s="5">
        <v>172</v>
      </c>
      <c r="CX31" s="5">
        <v>155</v>
      </c>
      <c r="CY31" s="5">
        <v>175</v>
      </c>
      <c r="CZ31" s="5">
        <v>168</v>
      </c>
      <c r="DA31" s="5">
        <v>172</v>
      </c>
      <c r="DB31" s="5">
        <v>168</v>
      </c>
      <c r="DC31" s="5">
        <v>168</v>
      </c>
      <c r="DD31" s="5"/>
      <c r="DE31" s="5">
        <v>175</v>
      </c>
      <c r="DF31" s="5"/>
      <c r="DG31" s="5"/>
      <c r="DH31" s="5"/>
      <c r="DI31" s="5"/>
      <c r="DJ31" s="5"/>
      <c r="DK31" s="5"/>
      <c r="DL31" s="5">
        <v>115.5</v>
      </c>
      <c r="DM31" s="5">
        <v>59</v>
      </c>
      <c r="DN31" s="5"/>
      <c r="DO31" s="5">
        <v>73</v>
      </c>
      <c r="DP31" s="5">
        <v>73</v>
      </c>
      <c r="DQ31" s="5">
        <v>74</v>
      </c>
      <c r="DR31" s="5">
        <v>83</v>
      </c>
      <c r="DS31" s="5">
        <v>83</v>
      </c>
      <c r="DT31" s="5"/>
      <c r="DU31" s="5"/>
      <c r="DV31" s="5"/>
      <c r="DW31" s="5">
        <v>62</v>
      </c>
      <c r="DX31" s="5"/>
      <c r="DY31" s="5">
        <v>65</v>
      </c>
      <c r="DZ31" s="5">
        <v>60</v>
      </c>
      <c r="EA31" s="5"/>
      <c r="EB31" s="5">
        <v>70</v>
      </c>
      <c r="EC31" s="5">
        <v>70</v>
      </c>
      <c r="ED31" s="5">
        <v>67</v>
      </c>
      <c r="EE31" s="5"/>
      <c r="EF31" s="5">
        <v>75</v>
      </c>
      <c r="EG31" s="5">
        <v>55</v>
      </c>
      <c r="EH31" s="5">
        <v>55</v>
      </c>
      <c r="EI31" s="5">
        <v>60</v>
      </c>
      <c r="EJ31" s="5">
        <v>65</v>
      </c>
      <c r="EK31" s="5">
        <v>65</v>
      </c>
      <c r="EL31" s="5">
        <v>65</v>
      </c>
      <c r="EM31" s="5">
        <v>65</v>
      </c>
      <c r="EN31" s="5">
        <v>65</v>
      </c>
      <c r="EO31" s="5">
        <v>62</v>
      </c>
      <c r="EP31" s="5">
        <v>65</v>
      </c>
      <c r="EQ31" s="5">
        <v>65</v>
      </c>
      <c r="ER31" s="5">
        <v>65</v>
      </c>
      <c r="ES31" s="5">
        <v>75</v>
      </c>
      <c r="ET31" s="5">
        <v>68</v>
      </c>
      <c r="EU31" s="5"/>
      <c r="EV31" s="5"/>
      <c r="EW31" s="5"/>
      <c r="EX31" s="5"/>
      <c r="EY31" s="5"/>
      <c r="EZ31" s="5"/>
      <c r="FA31" s="22">
        <v>162.166666666667</v>
      </c>
      <c r="FB31" s="22">
        <v>90.3333333333333</v>
      </c>
      <c r="FC31" s="22"/>
      <c r="FD31" s="22">
        <v>104.333333333333</v>
      </c>
      <c r="FE31" s="22">
        <v>112.333333333333</v>
      </c>
      <c r="FF31" s="22">
        <v>111.333333333333</v>
      </c>
      <c r="FG31" s="22">
        <v>112.666666666667</v>
      </c>
      <c r="FH31" s="22">
        <v>112.666666666667</v>
      </c>
      <c r="FI31" s="22"/>
      <c r="FJ31" s="22"/>
      <c r="FK31" s="22"/>
      <c r="FL31" s="22">
        <v>95</v>
      </c>
      <c r="FM31" s="22"/>
      <c r="FN31" s="22">
        <v>99.6666666666667</v>
      </c>
      <c r="FO31" s="22">
        <v>87.3333333333333</v>
      </c>
      <c r="FP31" s="22"/>
      <c r="FQ31" s="22">
        <v>108.666666666667</v>
      </c>
      <c r="FR31" s="22">
        <v>109</v>
      </c>
      <c r="FS31" s="22">
        <v>106</v>
      </c>
      <c r="FT31" s="22"/>
      <c r="FU31" s="22">
        <v>108.333333333333</v>
      </c>
      <c r="FV31" s="22">
        <v>85</v>
      </c>
      <c r="FW31" s="22">
        <v>89.3333333333333</v>
      </c>
      <c r="FX31" s="22">
        <v>95.3333333333334</v>
      </c>
      <c r="FY31" s="22">
        <v>99.3333333333333</v>
      </c>
      <c r="FZ31" s="22">
        <v>98.3333333333333</v>
      </c>
      <c r="GA31" s="22">
        <v>100.666666666667</v>
      </c>
      <c r="GB31" s="22">
        <v>95</v>
      </c>
      <c r="GC31" s="22">
        <v>101.666666666667</v>
      </c>
      <c r="GD31" s="22">
        <v>97.3333333333333</v>
      </c>
      <c r="GE31" s="22">
        <v>100.666666666667</v>
      </c>
      <c r="GF31" s="22">
        <v>99.3333333333333</v>
      </c>
      <c r="GG31" s="22">
        <v>99.3333333333333</v>
      </c>
      <c r="GH31" s="22">
        <v>50</v>
      </c>
      <c r="GI31" s="22">
        <v>103.666666666667</v>
      </c>
      <c r="GJ31" s="22"/>
      <c r="GK31" s="22"/>
      <c r="GL31" s="22"/>
      <c r="GM31" s="22"/>
      <c r="GN31" s="22"/>
      <c r="GO31" s="22"/>
      <c r="GP31" s="35">
        <v>58</v>
      </c>
      <c r="GQ31" s="18"/>
      <c r="GR31" s="23">
        <v>55</v>
      </c>
      <c r="GS31" s="36"/>
      <c r="GT31" s="36">
        <v>57</v>
      </c>
      <c r="GU31" s="23">
        <v>56</v>
      </c>
      <c r="GV31" s="37">
        <v>58</v>
      </c>
      <c r="GW31" s="23">
        <v>58</v>
      </c>
      <c r="GX31" s="38">
        <v>56</v>
      </c>
      <c r="GY31" s="23"/>
      <c r="GZ31" s="36"/>
      <c r="HA31" s="23"/>
      <c r="HB31" s="36">
        <v>48</v>
      </c>
      <c r="HC31" s="23"/>
      <c r="HD31" s="36">
        <v>49</v>
      </c>
      <c r="HE31" s="23">
        <v>55</v>
      </c>
      <c r="HF31" s="36"/>
      <c r="HG31" s="36">
        <v>45</v>
      </c>
      <c r="HH31" s="36">
        <v>47</v>
      </c>
      <c r="HI31" s="23">
        <v>47</v>
      </c>
      <c r="HJ31" s="36"/>
      <c r="HK31" s="30">
        <v>65</v>
      </c>
      <c r="HL31" s="38">
        <v>52</v>
      </c>
      <c r="HM31" s="23">
        <v>45</v>
      </c>
      <c r="HN31" s="36">
        <v>55</v>
      </c>
      <c r="HO31" s="23">
        <v>52</v>
      </c>
      <c r="HP31" s="36">
        <v>53</v>
      </c>
      <c r="HQ31" s="23">
        <v>53</v>
      </c>
      <c r="HR31" s="36">
        <v>53</v>
      </c>
      <c r="HS31" s="23">
        <v>55</v>
      </c>
      <c r="HT31" s="36">
        <v>57</v>
      </c>
      <c r="HU31" s="23">
        <v>65</v>
      </c>
      <c r="HV31" s="23">
        <v>62</v>
      </c>
      <c r="HW31" s="23">
        <v>65</v>
      </c>
      <c r="HX31" s="24">
        <v>65</v>
      </c>
      <c r="HY31" s="39">
        <v>68</v>
      </c>
      <c r="HZ31" s="36"/>
      <c r="IA31" s="23"/>
      <c r="IB31" s="24"/>
      <c r="IC31" s="24"/>
      <c r="ID31" s="23"/>
      <c r="IE31" s="23"/>
    </row>
    <row r="32" spans="1:239" ht="12.75" customHeight="1" x14ac:dyDescent="0.25">
      <c r="A32" s="2">
        <v>35</v>
      </c>
      <c r="B32" s="17">
        <v>35</v>
      </c>
      <c r="C32" s="40" t="s">
        <v>267</v>
      </c>
      <c r="D32" s="33">
        <v>38.44</v>
      </c>
      <c r="E32" s="34">
        <v>3</v>
      </c>
      <c r="F32" s="5">
        <v>1</v>
      </c>
      <c r="G32" s="6">
        <v>8</v>
      </c>
      <c r="H32" s="6">
        <v>1</v>
      </c>
      <c r="I32" s="5" t="s">
        <v>268</v>
      </c>
      <c r="J32" s="5"/>
      <c r="K32" s="5">
        <v>0</v>
      </c>
      <c r="L32" s="21">
        <v>68</v>
      </c>
      <c r="M32" s="8">
        <v>2.85</v>
      </c>
      <c r="N32" s="8">
        <v>5.17</v>
      </c>
      <c r="O32" s="8">
        <f t="shared" si="0"/>
        <v>2.3199999999999998</v>
      </c>
      <c r="P32" s="8">
        <v>30.45</v>
      </c>
      <c r="Q32" s="6">
        <v>1</v>
      </c>
      <c r="R32" s="6">
        <v>0</v>
      </c>
      <c r="S32" s="6">
        <v>0</v>
      </c>
      <c r="T32" s="6">
        <v>0</v>
      </c>
      <c r="U32" s="6">
        <v>0</v>
      </c>
      <c r="V32" s="6">
        <v>0</v>
      </c>
      <c r="W32" s="5">
        <v>199</v>
      </c>
      <c r="X32" s="5">
        <v>118.5</v>
      </c>
      <c r="Y32" s="22">
        <f t="shared" si="1"/>
        <v>145.33333333333331</v>
      </c>
      <c r="Z32" s="5"/>
      <c r="AA32" s="5">
        <v>15</v>
      </c>
      <c r="AB32" s="5">
        <v>15</v>
      </c>
      <c r="AC32" s="5">
        <v>2</v>
      </c>
      <c r="AD32" s="5">
        <v>1</v>
      </c>
      <c r="AE32" s="5">
        <v>0</v>
      </c>
      <c r="AF32" s="5"/>
      <c r="AG32" s="5">
        <v>0</v>
      </c>
      <c r="AH32" s="5">
        <v>0</v>
      </c>
      <c r="AI32" s="5">
        <v>0</v>
      </c>
      <c r="AJ32" s="5">
        <v>0</v>
      </c>
      <c r="AK32" s="5">
        <v>0</v>
      </c>
      <c r="AL32" s="5">
        <v>0</v>
      </c>
      <c r="AM32" s="35"/>
      <c r="AN32" s="23"/>
      <c r="AO32" s="23"/>
      <c r="AP32" s="23">
        <v>14</v>
      </c>
      <c r="AQ32" s="24">
        <f t="shared" si="19"/>
        <v>-1</v>
      </c>
      <c r="AR32" s="24">
        <v>0</v>
      </c>
      <c r="AS32" s="36"/>
      <c r="AT32" s="23">
        <v>16</v>
      </c>
      <c r="AU32" s="24">
        <f t="shared" si="20"/>
        <v>1</v>
      </c>
      <c r="AV32" s="24">
        <v>0</v>
      </c>
      <c r="AW32" s="5"/>
      <c r="AX32" s="5"/>
      <c r="AY32" s="5"/>
      <c r="AZ32" s="5">
        <v>0</v>
      </c>
      <c r="BA32" s="5">
        <v>16</v>
      </c>
      <c r="BB32" s="5">
        <v>4</v>
      </c>
      <c r="BC32" s="5">
        <v>30</v>
      </c>
      <c r="BD32" s="5">
        <v>0</v>
      </c>
      <c r="BE32" s="10">
        <v>30.96</v>
      </c>
      <c r="BF32" s="10">
        <v>37.31</v>
      </c>
      <c r="BG32" s="10">
        <f t="shared" si="12"/>
        <v>0.82980434199946396</v>
      </c>
      <c r="BH32" s="11">
        <v>36.21</v>
      </c>
      <c r="BI32" s="28">
        <v>37.6</v>
      </c>
      <c r="BJ32" s="10">
        <f t="shared" si="13"/>
        <v>0.96303191489361706</v>
      </c>
      <c r="BK32" s="12">
        <v>2.02</v>
      </c>
      <c r="BL32" s="28">
        <v>2.2599999999999998</v>
      </c>
      <c r="BM32" s="10">
        <f t="shared" si="14"/>
        <v>0.89380530973451333</v>
      </c>
      <c r="BN32" s="11">
        <v>2.0099999999999998</v>
      </c>
      <c r="BO32" s="11">
        <v>2.16</v>
      </c>
      <c r="BP32" s="13">
        <f t="shared" si="15"/>
        <v>0.93055555555555536</v>
      </c>
      <c r="BQ32" s="12">
        <v>3.69</v>
      </c>
      <c r="BR32" s="28">
        <v>1.7</v>
      </c>
      <c r="BS32" s="10">
        <f t="shared" si="16"/>
        <v>1.99</v>
      </c>
      <c r="BT32" s="11">
        <v>2.83</v>
      </c>
      <c r="BU32" s="28">
        <v>1.77</v>
      </c>
      <c r="BV32" s="10">
        <f t="shared" si="17"/>
        <v>1.06</v>
      </c>
      <c r="BW32" s="5">
        <v>199</v>
      </c>
      <c r="BX32" s="5">
        <v>168</v>
      </c>
      <c r="BY32" s="5">
        <v>175</v>
      </c>
      <c r="BZ32" s="5">
        <v>178</v>
      </c>
      <c r="CA32" s="5">
        <v>170</v>
      </c>
      <c r="CB32" s="5">
        <v>175</v>
      </c>
      <c r="CC32" s="5">
        <v>165</v>
      </c>
      <c r="CD32" s="5"/>
      <c r="CE32" s="5"/>
      <c r="CF32" s="5"/>
      <c r="CG32" s="5"/>
      <c r="CH32" s="5"/>
      <c r="CI32" s="5"/>
      <c r="CJ32" s="5"/>
      <c r="CK32" s="5"/>
      <c r="CL32" s="5">
        <v>169</v>
      </c>
      <c r="CM32" s="5"/>
      <c r="CN32" s="5"/>
      <c r="CO32" s="5"/>
      <c r="CP32" s="5"/>
      <c r="CQ32" s="5"/>
      <c r="CR32" s="5">
        <v>177</v>
      </c>
      <c r="CS32" s="5"/>
      <c r="CT32" s="5"/>
      <c r="CU32" s="5"/>
      <c r="CV32" s="5"/>
      <c r="CW32" s="5"/>
      <c r="CX32" s="5">
        <v>143</v>
      </c>
      <c r="CY32" s="5"/>
      <c r="CZ32" s="5"/>
      <c r="DA32" s="5"/>
      <c r="DB32" s="5"/>
      <c r="DC32" s="5"/>
      <c r="DD32" s="5"/>
      <c r="DE32" s="5">
        <v>171</v>
      </c>
      <c r="DF32" s="5"/>
      <c r="DG32" s="5"/>
      <c r="DH32" s="5"/>
      <c r="DI32" s="5"/>
      <c r="DJ32" s="5"/>
      <c r="DK32" s="5"/>
      <c r="DL32" s="5">
        <v>118.5</v>
      </c>
      <c r="DM32" s="5">
        <v>110</v>
      </c>
      <c r="DN32" s="5">
        <v>104</v>
      </c>
      <c r="DO32" s="5">
        <v>86</v>
      </c>
      <c r="DP32" s="5">
        <v>98</v>
      </c>
      <c r="DQ32" s="5">
        <v>100</v>
      </c>
      <c r="DR32" s="5">
        <v>98</v>
      </c>
      <c r="DS32" s="5"/>
      <c r="DT32" s="5"/>
      <c r="DU32" s="5"/>
      <c r="DV32" s="5"/>
      <c r="DW32" s="5"/>
      <c r="DX32" s="5"/>
      <c r="DY32" s="5"/>
      <c r="DZ32" s="5"/>
      <c r="EA32" s="5">
        <v>107</v>
      </c>
      <c r="EB32" s="5"/>
      <c r="EC32" s="5"/>
      <c r="ED32" s="5"/>
      <c r="EE32" s="5"/>
      <c r="EF32" s="5"/>
      <c r="EG32" s="5">
        <v>96</v>
      </c>
      <c r="EH32" s="5"/>
      <c r="EI32" s="5"/>
      <c r="EJ32" s="5"/>
      <c r="EK32" s="5"/>
      <c r="EL32" s="5"/>
      <c r="EM32" s="5"/>
      <c r="EN32" s="5"/>
      <c r="EO32" s="5"/>
      <c r="EP32" s="5"/>
      <c r="EQ32" s="5"/>
      <c r="ER32" s="5"/>
      <c r="ES32" s="5"/>
      <c r="ET32" s="5">
        <v>94</v>
      </c>
      <c r="EU32" s="5"/>
      <c r="EV32" s="5"/>
      <c r="EW32" s="5"/>
      <c r="EX32" s="5"/>
      <c r="EY32" s="5"/>
      <c r="EZ32" s="5"/>
      <c r="FA32" s="22">
        <v>145.333333333333</v>
      </c>
      <c r="FB32" s="22">
        <v>129.333333333333</v>
      </c>
      <c r="FC32" s="22">
        <v>127.666666666667</v>
      </c>
      <c r="FD32" s="22">
        <v>116.666666666667</v>
      </c>
      <c r="FE32" s="22">
        <v>122</v>
      </c>
      <c r="FF32" s="22">
        <v>125</v>
      </c>
      <c r="FG32" s="22">
        <v>120.333333333333</v>
      </c>
      <c r="FH32" s="22"/>
      <c r="FI32" s="22"/>
      <c r="FJ32" s="22"/>
      <c r="FK32" s="22"/>
      <c r="FL32" s="22"/>
      <c r="FM32" s="22"/>
      <c r="FN32" s="22"/>
      <c r="FO32" s="22"/>
      <c r="FP32" s="22">
        <v>127.666666666667</v>
      </c>
      <c r="FQ32" s="22"/>
      <c r="FR32" s="22"/>
      <c r="FS32" s="22"/>
      <c r="FT32" s="22"/>
      <c r="FU32" s="22"/>
      <c r="FV32" s="22">
        <v>123</v>
      </c>
      <c r="FW32" s="22"/>
      <c r="FX32" s="22"/>
      <c r="FY32" s="22"/>
      <c r="FZ32" s="22"/>
      <c r="GA32" s="22"/>
      <c r="GB32" s="22">
        <v>47.6666666666667</v>
      </c>
      <c r="GC32" s="22"/>
      <c r="GD32" s="22"/>
      <c r="GE32" s="22"/>
      <c r="GF32" s="22"/>
      <c r="GG32" s="22"/>
      <c r="GH32" s="22"/>
      <c r="GI32" s="22">
        <v>119.666666666667</v>
      </c>
      <c r="GJ32" s="22"/>
      <c r="GK32" s="22"/>
      <c r="GL32" s="22"/>
      <c r="GM32" s="22"/>
      <c r="GN32" s="22"/>
      <c r="GO32" s="22"/>
      <c r="GP32" s="35"/>
      <c r="GQ32" s="18"/>
      <c r="GR32" s="23"/>
      <c r="GS32" s="36"/>
      <c r="GT32" s="36"/>
      <c r="GU32" s="23"/>
      <c r="GV32" s="37"/>
      <c r="GW32" s="23"/>
      <c r="GX32" s="38"/>
      <c r="GY32" s="23"/>
      <c r="GZ32" s="36"/>
      <c r="HA32" s="23"/>
      <c r="HB32" s="36"/>
      <c r="HC32" s="23"/>
      <c r="HD32" s="36"/>
      <c r="HE32" s="23"/>
      <c r="HF32" s="36"/>
      <c r="HG32" s="36"/>
      <c r="HH32" s="36"/>
      <c r="HI32" s="23"/>
      <c r="HJ32" s="36"/>
      <c r="HK32" s="30"/>
      <c r="HL32" s="38"/>
      <c r="HM32" s="23"/>
      <c r="HN32" s="36"/>
      <c r="HO32" s="23"/>
      <c r="HP32" s="36"/>
      <c r="HQ32" s="23"/>
      <c r="HR32" s="36"/>
      <c r="HS32" s="23"/>
      <c r="HT32" s="36"/>
      <c r="HU32" s="23"/>
      <c r="HV32" s="23"/>
      <c r="HW32" s="23"/>
      <c r="HX32" s="24"/>
      <c r="HY32" s="39"/>
      <c r="HZ32" s="36"/>
      <c r="IA32" s="23"/>
      <c r="IB32" s="24"/>
      <c r="IC32" s="24"/>
      <c r="ID32" s="23"/>
      <c r="IE32" s="23"/>
    </row>
    <row r="33" spans="1:239" ht="12.75" customHeight="1" x14ac:dyDescent="0.25">
      <c r="A33" s="2" t="s">
        <v>269</v>
      </c>
      <c r="B33" s="18" t="s">
        <v>269</v>
      </c>
      <c r="C33" s="18" t="s">
        <v>270</v>
      </c>
      <c r="D33" s="19">
        <v>49.09</v>
      </c>
      <c r="E33" s="20">
        <v>0</v>
      </c>
      <c r="F33" s="5">
        <v>0</v>
      </c>
      <c r="G33" s="6">
        <v>5</v>
      </c>
      <c r="H33" s="6">
        <v>2</v>
      </c>
      <c r="I33" s="5" t="s">
        <v>270</v>
      </c>
      <c r="J33" s="5"/>
      <c r="K33" s="5">
        <v>0</v>
      </c>
      <c r="L33" s="21">
        <v>80</v>
      </c>
      <c r="M33" s="8">
        <v>12.92</v>
      </c>
      <c r="N33" s="8">
        <v>15.42</v>
      </c>
      <c r="O33" s="8">
        <f t="shared" si="0"/>
        <v>2.5</v>
      </c>
      <c r="P33" s="8">
        <v>37.549999999999997</v>
      </c>
      <c r="Q33" s="6">
        <v>0</v>
      </c>
      <c r="R33" s="6">
        <v>0</v>
      </c>
      <c r="S33" s="6">
        <v>0</v>
      </c>
      <c r="T33" s="6">
        <v>0</v>
      </c>
      <c r="U33" s="6">
        <v>0</v>
      </c>
      <c r="V33" s="6">
        <v>0</v>
      </c>
      <c r="W33" s="5">
        <v>164.5</v>
      </c>
      <c r="X33" s="5">
        <v>77</v>
      </c>
      <c r="Y33" s="22">
        <f t="shared" si="1"/>
        <v>106.16666666666666</v>
      </c>
      <c r="Z33" s="5">
        <v>85</v>
      </c>
      <c r="AA33" s="5">
        <v>8</v>
      </c>
      <c r="AB33" s="5">
        <v>25</v>
      </c>
      <c r="AC33" s="5">
        <v>1</v>
      </c>
      <c r="AD33" s="5">
        <v>2</v>
      </c>
      <c r="AE33" s="5">
        <v>0</v>
      </c>
      <c r="AF33" s="5"/>
      <c r="AG33" s="5">
        <v>1</v>
      </c>
      <c r="AH33" s="5">
        <v>60</v>
      </c>
      <c r="AI33" s="5">
        <v>0</v>
      </c>
      <c r="AJ33" s="5">
        <v>0</v>
      </c>
      <c r="AK33" s="5">
        <v>0</v>
      </c>
      <c r="AL33" s="5">
        <v>0</v>
      </c>
      <c r="AM33" s="23">
        <v>11</v>
      </c>
      <c r="AN33" s="23">
        <f t="shared" ref="AN33:AN76" si="21">AM33-AA33</f>
        <v>3</v>
      </c>
      <c r="AO33" s="23">
        <v>0</v>
      </c>
      <c r="AP33" s="23">
        <v>16</v>
      </c>
      <c r="AQ33" s="24">
        <f t="shared" si="19"/>
        <v>-9</v>
      </c>
      <c r="AR33" s="24">
        <v>0</v>
      </c>
      <c r="AS33" s="23">
        <v>9</v>
      </c>
      <c r="AT33" s="23">
        <v>27</v>
      </c>
      <c r="AU33" s="24">
        <f t="shared" si="20"/>
        <v>2</v>
      </c>
      <c r="AV33" s="24">
        <v>0</v>
      </c>
      <c r="AW33" s="5">
        <v>42</v>
      </c>
      <c r="AX33" s="5">
        <v>6</v>
      </c>
      <c r="AY33" s="5">
        <v>0</v>
      </c>
      <c r="AZ33" s="5">
        <v>1</v>
      </c>
      <c r="BA33" s="5">
        <v>42</v>
      </c>
      <c r="BB33" s="5">
        <v>6</v>
      </c>
      <c r="BC33" s="5">
        <v>0</v>
      </c>
      <c r="BD33" s="5">
        <v>1</v>
      </c>
      <c r="BE33" s="10">
        <v>60.49</v>
      </c>
      <c r="BF33" s="10">
        <v>67.17</v>
      </c>
      <c r="BG33" s="10">
        <f t="shared" si="12"/>
        <v>0.9005508411493226</v>
      </c>
      <c r="BH33" s="11">
        <v>64.08</v>
      </c>
      <c r="BI33" s="28">
        <v>66.3</v>
      </c>
      <c r="BJ33" s="10">
        <f t="shared" si="13"/>
        <v>0.96651583710407241</v>
      </c>
      <c r="BK33" s="12">
        <v>3.99</v>
      </c>
      <c r="BL33" s="28">
        <v>9.18</v>
      </c>
      <c r="BM33" s="10">
        <f t="shared" si="14"/>
        <v>0.434640522875817</v>
      </c>
      <c r="BN33" s="11">
        <v>4.21</v>
      </c>
      <c r="BO33" s="11">
        <v>3.85</v>
      </c>
      <c r="BP33" s="13">
        <f t="shared" si="15"/>
        <v>1.0935064935064935</v>
      </c>
      <c r="BQ33" s="12">
        <v>11.86</v>
      </c>
      <c r="BR33" s="28">
        <v>7.44</v>
      </c>
      <c r="BS33" s="10">
        <f t="shared" si="16"/>
        <v>4.419999999999999</v>
      </c>
      <c r="BT33" s="11">
        <v>9.8000000000000007</v>
      </c>
      <c r="BU33" s="28">
        <v>8.69</v>
      </c>
      <c r="BV33" s="10">
        <f t="shared" si="17"/>
        <v>1.1100000000000012</v>
      </c>
      <c r="BW33" s="5">
        <v>164.5</v>
      </c>
      <c r="BX33" s="5">
        <v>157</v>
      </c>
      <c r="BY33" s="5">
        <v>167</v>
      </c>
      <c r="BZ33" s="5">
        <v>145</v>
      </c>
      <c r="CA33" s="5">
        <v>149</v>
      </c>
      <c r="CB33" s="5">
        <v>128</v>
      </c>
      <c r="CC33" s="5">
        <v>128</v>
      </c>
      <c r="CD33" s="5">
        <v>132</v>
      </c>
      <c r="CE33" s="5">
        <v>129</v>
      </c>
      <c r="CF33" s="5">
        <v>141</v>
      </c>
      <c r="CG33" s="5">
        <v>145</v>
      </c>
      <c r="CH33" s="5">
        <v>137</v>
      </c>
      <c r="CI33" s="5">
        <v>152</v>
      </c>
      <c r="CJ33" s="5">
        <v>131</v>
      </c>
      <c r="CK33" s="5">
        <v>125</v>
      </c>
      <c r="CL33" s="5">
        <v>99</v>
      </c>
      <c r="CM33" s="5">
        <v>111</v>
      </c>
      <c r="CN33" s="5">
        <v>127</v>
      </c>
      <c r="CO33" s="5">
        <v>141</v>
      </c>
      <c r="CP33" s="5">
        <v>144</v>
      </c>
      <c r="CQ33" s="5">
        <v>140</v>
      </c>
      <c r="CR33" s="5">
        <v>133</v>
      </c>
      <c r="CS33" s="5">
        <v>139</v>
      </c>
      <c r="CT33" s="5">
        <v>122</v>
      </c>
      <c r="CU33" s="5">
        <v>106</v>
      </c>
      <c r="CV33" s="5">
        <v>121</v>
      </c>
      <c r="CW33" s="5">
        <v>133</v>
      </c>
      <c r="CX33" s="5">
        <v>135</v>
      </c>
      <c r="CY33" s="5">
        <v>135</v>
      </c>
      <c r="CZ33" s="5">
        <v>154</v>
      </c>
      <c r="DA33" s="5">
        <v>150</v>
      </c>
      <c r="DB33" s="5">
        <v>146</v>
      </c>
      <c r="DC33" s="5">
        <v>143</v>
      </c>
      <c r="DD33" s="5"/>
      <c r="DE33" s="5">
        <v>162</v>
      </c>
      <c r="DF33" s="5">
        <v>155</v>
      </c>
      <c r="DG33" s="5">
        <v>144</v>
      </c>
      <c r="DH33" s="5">
        <v>135</v>
      </c>
      <c r="DI33" s="5">
        <v>145</v>
      </c>
      <c r="DJ33" s="5"/>
      <c r="DK33" s="5"/>
      <c r="DL33" s="5">
        <v>77</v>
      </c>
      <c r="DM33" s="5">
        <v>70</v>
      </c>
      <c r="DN33" s="5">
        <v>81</v>
      </c>
      <c r="DO33" s="5">
        <v>71</v>
      </c>
      <c r="DP33" s="5">
        <v>68</v>
      </c>
      <c r="DQ33" s="5">
        <v>74</v>
      </c>
      <c r="DR33" s="5">
        <v>74</v>
      </c>
      <c r="DS33" s="5">
        <v>71</v>
      </c>
      <c r="DT33" s="5">
        <v>87</v>
      </c>
      <c r="DU33" s="5">
        <v>72</v>
      </c>
      <c r="DV33" s="5">
        <v>73</v>
      </c>
      <c r="DW33" s="5">
        <v>77</v>
      </c>
      <c r="DX33" s="5">
        <v>71</v>
      </c>
      <c r="DY33" s="5">
        <v>70</v>
      </c>
      <c r="DZ33" s="5">
        <v>61</v>
      </c>
      <c r="EA33" s="5">
        <v>49</v>
      </c>
      <c r="EB33" s="5">
        <v>52</v>
      </c>
      <c r="EC33" s="5">
        <v>69</v>
      </c>
      <c r="ED33" s="5">
        <v>76</v>
      </c>
      <c r="EE33" s="5">
        <v>79</v>
      </c>
      <c r="EF33" s="5">
        <v>72</v>
      </c>
      <c r="EG33" s="5">
        <v>71</v>
      </c>
      <c r="EH33" s="5">
        <v>73</v>
      </c>
      <c r="EI33" s="5">
        <v>52</v>
      </c>
      <c r="EJ33" s="5">
        <v>52</v>
      </c>
      <c r="EK33" s="5">
        <v>57</v>
      </c>
      <c r="EL33" s="5">
        <v>63</v>
      </c>
      <c r="EM33" s="5">
        <v>76</v>
      </c>
      <c r="EN33" s="5">
        <v>72</v>
      </c>
      <c r="EO33" s="5">
        <v>67</v>
      </c>
      <c r="EP33" s="5">
        <v>66</v>
      </c>
      <c r="EQ33" s="5">
        <v>67</v>
      </c>
      <c r="ER33" s="5">
        <v>72</v>
      </c>
      <c r="ES33" s="5"/>
      <c r="ET33" s="5">
        <v>81</v>
      </c>
      <c r="EU33" s="5">
        <v>68</v>
      </c>
      <c r="EV33" s="5">
        <v>66</v>
      </c>
      <c r="EW33" s="5">
        <v>61</v>
      </c>
      <c r="EX33" s="5">
        <v>80</v>
      </c>
      <c r="EY33" s="5"/>
      <c r="EZ33" s="5"/>
      <c r="FA33" s="22">
        <v>106.166666666667</v>
      </c>
      <c r="FB33" s="22">
        <v>99</v>
      </c>
      <c r="FC33" s="22">
        <v>109.666666666667</v>
      </c>
      <c r="FD33" s="22">
        <v>95.6666666666667</v>
      </c>
      <c r="FE33" s="22">
        <v>95</v>
      </c>
      <c r="FF33" s="22">
        <v>92</v>
      </c>
      <c r="FG33" s="22">
        <v>92</v>
      </c>
      <c r="FH33" s="22">
        <v>91.3333333333333</v>
      </c>
      <c r="FI33" s="22">
        <v>101</v>
      </c>
      <c r="FJ33" s="22">
        <v>95</v>
      </c>
      <c r="FK33" s="22">
        <v>97</v>
      </c>
      <c r="FL33" s="22">
        <v>97</v>
      </c>
      <c r="FM33" s="22">
        <v>98</v>
      </c>
      <c r="FN33" s="22">
        <v>90.3333333333333</v>
      </c>
      <c r="FO33" s="22">
        <v>82.3333333333333</v>
      </c>
      <c r="FP33" s="22">
        <v>65.6666666666667</v>
      </c>
      <c r="FQ33" s="22">
        <v>71.6666666666667</v>
      </c>
      <c r="FR33" s="22">
        <v>88.3333333333333</v>
      </c>
      <c r="FS33" s="22">
        <v>97.6666666666667</v>
      </c>
      <c r="FT33" s="22">
        <v>100.666666666667</v>
      </c>
      <c r="FU33" s="22">
        <v>94.6666666666667</v>
      </c>
      <c r="FV33" s="22">
        <v>91.6666666666667</v>
      </c>
      <c r="FW33" s="22">
        <v>95</v>
      </c>
      <c r="FX33" s="22">
        <v>75.3333333333333</v>
      </c>
      <c r="FY33" s="22">
        <v>70</v>
      </c>
      <c r="FZ33" s="22">
        <v>78.3333333333333</v>
      </c>
      <c r="GA33" s="22">
        <v>86.3333333333333</v>
      </c>
      <c r="GB33" s="22">
        <v>95.6666666666667</v>
      </c>
      <c r="GC33" s="22">
        <v>93</v>
      </c>
      <c r="GD33" s="22">
        <v>96</v>
      </c>
      <c r="GE33" s="22">
        <v>94</v>
      </c>
      <c r="GF33" s="22">
        <v>93.3333333333333</v>
      </c>
      <c r="GG33" s="22">
        <v>95.6666666666667</v>
      </c>
      <c r="GH33" s="22"/>
      <c r="GI33" s="22">
        <v>108</v>
      </c>
      <c r="GJ33" s="22">
        <v>97</v>
      </c>
      <c r="GK33" s="22">
        <v>92</v>
      </c>
      <c r="GL33" s="22">
        <v>85.6666666666667</v>
      </c>
      <c r="GM33" s="22">
        <v>101.666666666667</v>
      </c>
      <c r="GN33" s="22"/>
      <c r="GO33" s="22"/>
      <c r="GP33" s="23">
        <v>85</v>
      </c>
      <c r="GQ33" s="18"/>
      <c r="GR33" s="23">
        <v>86</v>
      </c>
      <c r="GS33" s="23">
        <v>77</v>
      </c>
      <c r="GT33" s="23">
        <v>71</v>
      </c>
      <c r="GU33" s="23">
        <v>69</v>
      </c>
      <c r="GV33" s="26">
        <v>67</v>
      </c>
      <c r="GW33" s="23"/>
      <c r="GX33" s="27">
        <v>81</v>
      </c>
      <c r="GY33" s="23">
        <v>71</v>
      </c>
      <c r="GZ33" s="23">
        <v>69</v>
      </c>
      <c r="HA33" s="23">
        <v>68</v>
      </c>
      <c r="HB33" s="23">
        <v>69</v>
      </c>
      <c r="HC33">
        <v>68</v>
      </c>
      <c r="HD33" s="23">
        <v>68</v>
      </c>
      <c r="HE33">
        <v>66</v>
      </c>
      <c r="HF33" s="23">
        <v>65</v>
      </c>
      <c r="HG33" s="23">
        <v>99</v>
      </c>
      <c r="HH33" s="23">
        <v>68</v>
      </c>
      <c r="HI33">
        <v>70</v>
      </c>
      <c r="HJ33" s="23">
        <v>73</v>
      </c>
      <c r="HK33">
        <v>72</v>
      </c>
      <c r="HL33" s="23">
        <v>73</v>
      </c>
      <c r="HM33">
        <v>71</v>
      </c>
      <c r="HN33" s="23">
        <v>72</v>
      </c>
      <c r="HO33">
        <v>70</v>
      </c>
      <c r="HP33" s="23">
        <v>64</v>
      </c>
      <c r="HQ33" s="23">
        <v>66</v>
      </c>
      <c r="HR33" s="23">
        <v>72</v>
      </c>
      <c r="HS33" s="23">
        <v>72</v>
      </c>
      <c r="HT33" s="23">
        <v>70</v>
      </c>
      <c r="HU33" s="23">
        <v>67</v>
      </c>
      <c r="HV33" s="23">
        <v>70</v>
      </c>
      <c r="HW33" s="23">
        <v>64</v>
      </c>
      <c r="HX33" s="23"/>
      <c r="HY33" s="23">
        <v>69</v>
      </c>
      <c r="HZ33" s="23">
        <v>90</v>
      </c>
      <c r="IA33" s="23">
        <v>73</v>
      </c>
      <c r="IB33" s="23">
        <v>74</v>
      </c>
      <c r="IC33" s="23">
        <v>78</v>
      </c>
      <c r="ID33" s="23"/>
      <c r="IE33" s="23"/>
    </row>
    <row r="34" spans="1:239" ht="12.75" customHeight="1" x14ac:dyDescent="0.25">
      <c r="A34" s="2" t="s">
        <v>271</v>
      </c>
      <c r="B34" s="18" t="s">
        <v>271</v>
      </c>
      <c r="C34" s="18" t="s">
        <v>272</v>
      </c>
      <c r="D34" s="19">
        <v>10.57</v>
      </c>
      <c r="E34" s="20">
        <v>0</v>
      </c>
      <c r="F34" s="5">
        <v>0</v>
      </c>
      <c r="G34" s="6">
        <v>5</v>
      </c>
      <c r="H34" s="6">
        <v>2</v>
      </c>
      <c r="I34" s="5" t="s">
        <v>272</v>
      </c>
      <c r="J34" s="5"/>
      <c r="K34" s="5">
        <v>0</v>
      </c>
      <c r="L34" s="21">
        <v>67</v>
      </c>
      <c r="M34" s="8">
        <v>16.77</v>
      </c>
      <c r="N34" s="8">
        <v>19</v>
      </c>
      <c r="O34" s="8">
        <f t="shared" si="0"/>
        <v>2.2300000000000004</v>
      </c>
      <c r="P34" s="8">
        <v>45.25</v>
      </c>
      <c r="Q34" s="6">
        <v>1</v>
      </c>
      <c r="R34" s="6">
        <v>0</v>
      </c>
      <c r="S34" s="6">
        <v>0</v>
      </c>
      <c r="T34" s="6">
        <v>0</v>
      </c>
      <c r="U34" s="6">
        <v>0</v>
      </c>
      <c r="V34" s="6">
        <v>0</v>
      </c>
      <c r="W34" s="5">
        <v>166.5</v>
      </c>
      <c r="X34" s="5">
        <v>87.5</v>
      </c>
      <c r="Y34" s="22">
        <f t="shared" ref="Y34:Y65" si="22">(1/3*(W34))+(2/3*(X34))</f>
        <v>113.83333333333333</v>
      </c>
      <c r="Z34" s="5">
        <v>90</v>
      </c>
      <c r="AA34" s="5">
        <v>15</v>
      </c>
      <c r="AB34" s="5">
        <v>5</v>
      </c>
      <c r="AC34" s="5">
        <v>2</v>
      </c>
      <c r="AD34" s="5">
        <v>0</v>
      </c>
      <c r="AE34" s="5">
        <v>0</v>
      </c>
      <c r="AF34" s="5"/>
      <c r="AG34" s="5">
        <v>1</v>
      </c>
      <c r="AH34" s="5">
        <v>90</v>
      </c>
      <c r="AI34" s="5">
        <v>0</v>
      </c>
      <c r="AJ34" s="5">
        <v>0</v>
      </c>
      <c r="AK34" s="5">
        <v>0</v>
      </c>
      <c r="AL34" s="5">
        <v>0</v>
      </c>
      <c r="AM34" s="23">
        <v>15</v>
      </c>
      <c r="AN34" s="23">
        <f t="shared" si="21"/>
        <v>0</v>
      </c>
      <c r="AO34" s="23">
        <v>0</v>
      </c>
      <c r="AP34" s="23">
        <v>5</v>
      </c>
      <c r="AQ34" s="24">
        <f t="shared" si="19"/>
        <v>0</v>
      </c>
      <c r="AR34" s="24">
        <v>0</v>
      </c>
      <c r="AS34" s="23">
        <v>15</v>
      </c>
      <c r="AT34" s="23">
        <v>4</v>
      </c>
      <c r="AU34" s="24">
        <f t="shared" si="20"/>
        <v>-1</v>
      </c>
      <c r="AV34" s="24">
        <v>0</v>
      </c>
      <c r="AW34" s="5">
        <v>2</v>
      </c>
      <c r="AX34" s="5">
        <v>1</v>
      </c>
      <c r="AY34" s="5">
        <v>100</v>
      </c>
      <c r="AZ34" s="5">
        <v>0</v>
      </c>
      <c r="BA34" s="5"/>
      <c r="BB34" s="5"/>
      <c r="BC34" s="5"/>
      <c r="BD34" s="5">
        <v>0</v>
      </c>
      <c r="BE34" s="10">
        <v>28.13</v>
      </c>
      <c r="BF34" s="10">
        <v>30.65</v>
      </c>
      <c r="BG34" s="10">
        <f t="shared" si="12"/>
        <v>0.91778140293637844</v>
      </c>
      <c r="BH34" s="11">
        <v>31.83</v>
      </c>
      <c r="BI34" s="28">
        <v>33.24</v>
      </c>
      <c r="BJ34" s="10">
        <f t="shared" si="13"/>
        <v>0.95758122743682295</v>
      </c>
      <c r="BK34" s="12">
        <v>3.14</v>
      </c>
      <c r="BL34" s="28">
        <v>3.43</v>
      </c>
      <c r="BM34" s="10">
        <f t="shared" si="14"/>
        <v>0.91545189504373181</v>
      </c>
      <c r="BN34" s="11">
        <v>3.47</v>
      </c>
      <c r="BO34" s="11">
        <v>3.41</v>
      </c>
      <c r="BP34" s="13">
        <f t="shared" si="15"/>
        <v>1.0175953079178885</v>
      </c>
      <c r="BQ34" s="12">
        <v>4.01</v>
      </c>
      <c r="BR34" s="28">
        <v>3.17</v>
      </c>
      <c r="BS34" s="10">
        <f t="shared" si="16"/>
        <v>0.83999999999999986</v>
      </c>
      <c r="BT34" s="11">
        <v>3.59</v>
      </c>
      <c r="BU34" s="28">
        <v>3.2</v>
      </c>
      <c r="BV34" s="10">
        <f t="shared" si="17"/>
        <v>0.38999999999999968</v>
      </c>
      <c r="BW34" s="5">
        <v>166.5</v>
      </c>
      <c r="BX34" s="5">
        <v>156</v>
      </c>
      <c r="BY34" s="5">
        <v>148</v>
      </c>
      <c r="BZ34" s="5">
        <v>135</v>
      </c>
      <c r="CA34" s="5">
        <v>135</v>
      </c>
      <c r="CB34" s="5">
        <v>159</v>
      </c>
      <c r="CC34" s="5">
        <v>159</v>
      </c>
      <c r="CD34" s="5">
        <v>160</v>
      </c>
      <c r="CE34" s="5">
        <v>140</v>
      </c>
      <c r="CF34" s="5">
        <v>135</v>
      </c>
      <c r="CG34" s="5">
        <v>132</v>
      </c>
      <c r="CH34" s="5">
        <v>132</v>
      </c>
      <c r="CI34" s="5">
        <v>130</v>
      </c>
      <c r="CJ34" s="5">
        <v>149</v>
      </c>
      <c r="CK34" s="5">
        <v>139</v>
      </c>
      <c r="CL34" s="5">
        <v>128</v>
      </c>
      <c r="CM34" s="5">
        <v>148</v>
      </c>
      <c r="CN34" s="5">
        <v>150</v>
      </c>
      <c r="CO34" s="5">
        <v>138</v>
      </c>
      <c r="CP34" s="5">
        <v>150</v>
      </c>
      <c r="CQ34" s="5">
        <v>150</v>
      </c>
      <c r="CR34" s="5">
        <v>175</v>
      </c>
      <c r="CS34" s="5">
        <v>131</v>
      </c>
      <c r="CT34" s="5">
        <v>161</v>
      </c>
      <c r="CU34" s="5">
        <v>124</v>
      </c>
      <c r="CV34" s="5">
        <v>147</v>
      </c>
      <c r="CW34" s="5">
        <v>156</v>
      </c>
      <c r="CX34" s="5">
        <v>151</v>
      </c>
      <c r="CY34" s="5">
        <v>150</v>
      </c>
      <c r="CZ34" s="5">
        <v>165</v>
      </c>
      <c r="DA34" s="5">
        <v>140</v>
      </c>
      <c r="DB34" s="5">
        <v>115</v>
      </c>
      <c r="DC34" s="5">
        <v>150</v>
      </c>
      <c r="DD34" s="5"/>
      <c r="DE34" s="5">
        <v>152</v>
      </c>
      <c r="DF34" s="5"/>
      <c r="DG34" s="5"/>
      <c r="DH34" s="5"/>
      <c r="DI34" s="5"/>
      <c r="DJ34" s="5">
        <v>152</v>
      </c>
      <c r="DK34" s="5"/>
      <c r="DL34" s="5">
        <v>87.5</v>
      </c>
      <c r="DM34" s="5">
        <v>81</v>
      </c>
      <c r="DN34" s="5">
        <v>95</v>
      </c>
      <c r="DO34" s="5">
        <v>76</v>
      </c>
      <c r="DP34" s="5">
        <v>75</v>
      </c>
      <c r="DQ34" s="5">
        <v>79</v>
      </c>
      <c r="DR34" s="5">
        <v>79</v>
      </c>
      <c r="DS34" s="5">
        <v>61</v>
      </c>
      <c r="DT34" s="5">
        <v>80</v>
      </c>
      <c r="DU34" s="5">
        <v>82</v>
      </c>
      <c r="DV34" s="5">
        <v>62</v>
      </c>
      <c r="DW34" s="5">
        <v>76</v>
      </c>
      <c r="DX34" s="5">
        <v>72</v>
      </c>
      <c r="DY34" s="5">
        <v>69</v>
      </c>
      <c r="DZ34" s="5">
        <v>92</v>
      </c>
      <c r="EA34" s="5">
        <v>78</v>
      </c>
      <c r="EB34" s="5">
        <v>90</v>
      </c>
      <c r="EC34" s="5">
        <v>82</v>
      </c>
      <c r="ED34" s="5">
        <v>89</v>
      </c>
      <c r="EE34" s="5">
        <v>62</v>
      </c>
      <c r="EF34" s="5">
        <v>76</v>
      </c>
      <c r="EG34" s="5">
        <v>78</v>
      </c>
      <c r="EH34" s="5">
        <v>62</v>
      </c>
      <c r="EI34" s="5">
        <v>85</v>
      </c>
      <c r="EJ34" s="5">
        <v>60</v>
      </c>
      <c r="EK34" s="5">
        <v>59</v>
      </c>
      <c r="EL34" s="5">
        <v>73</v>
      </c>
      <c r="EM34" s="5">
        <v>73</v>
      </c>
      <c r="EN34" s="5">
        <v>65</v>
      </c>
      <c r="EO34" s="5">
        <v>95</v>
      </c>
      <c r="EP34" s="5">
        <v>95</v>
      </c>
      <c r="EQ34" s="5">
        <v>75</v>
      </c>
      <c r="ER34" s="5">
        <v>82</v>
      </c>
      <c r="ES34" s="5"/>
      <c r="ET34" s="5">
        <v>90</v>
      </c>
      <c r="EU34" s="5"/>
      <c r="EV34" s="5"/>
      <c r="EW34" s="5"/>
      <c r="EX34" s="5"/>
      <c r="EY34" s="5">
        <v>95</v>
      </c>
      <c r="EZ34" s="5"/>
      <c r="FA34" s="22">
        <v>113.833333333333</v>
      </c>
      <c r="FB34" s="22">
        <v>106</v>
      </c>
      <c r="FC34" s="22">
        <v>112.666666666667</v>
      </c>
      <c r="FD34" s="22">
        <v>95.6666666666667</v>
      </c>
      <c r="FE34" s="22">
        <v>95</v>
      </c>
      <c r="FF34" s="22">
        <v>105.666666666667</v>
      </c>
      <c r="FG34" s="22">
        <v>105.666666666667</v>
      </c>
      <c r="FH34" s="22">
        <v>94</v>
      </c>
      <c r="FI34" s="22">
        <v>100</v>
      </c>
      <c r="FJ34" s="22">
        <v>99.6666666666667</v>
      </c>
      <c r="FK34" s="22">
        <v>85.3333333333333</v>
      </c>
      <c r="FL34" s="22">
        <v>94.6666666666667</v>
      </c>
      <c r="FM34" s="22">
        <v>91.3333333333333</v>
      </c>
      <c r="FN34" s="22">
        <v>95.6666666666667</v>
      </c>
      <c r="FO34" s="22">
        <v>107.666666666667</v>
      </c>
      <c r="FP34" s="22">
        <v>94.6666666666667</v>
      </c>
      <c r="FQ34" s="22">
        <v>109.333333333333</v>
      </c>
      <c r="FR34" s="22">
        <v>104.666666666667</v>
      </c>
      <c r="FS34" s="22">
        <v>105.333333333333</v>
      </c>
      <c r="FT34" s="22">
        <v>91.3333333333333</v>
      </c>
      <c r="FU34" s="22">
        <v>100.666666666667</v>
      </c>
      <c r="FV34" s="22">
        <v>110.333333333333</v>
      </c>
      <c r="FW34" s="22">
        <v>85</v>
      </c>
      <c r="FX34" s="22">
        <v>110.333333333333</v>
      </c>
      <c r="FY34" s="22">
        <v>81.3333333333333</v>
      </c>
      <c r="FZ34" s="22">
        <v>88.3333333333333</v>
      </c>
      <c r="GA34" s="22">
        <v>100.666666666667</v>
      </c>
      <c r="GB34" s="22">
        <v>99</v>
      </c>
      <c r="GC34" s="22">
        <v>93.3333333333333</v>
      </c>
      <c r="GD34" s="22">
        <v>118.333333333333</v>
      </c>
      <c r="GE34" s="22">
        <v>110</v>
      </c>
      <c r="GF34" s="22">
        <v>88.3333333333333</v>
      </c>
      <c r="GG34" s="22">
        <v>104.666666666667</v>
      </c>
      <c r="GH34" s="22"/>
      <c r="GI34" s="22">
        <v>110.666666666667</v>
      </c>
      <c r="GJ34" s="22"/>
      <c r="GK34" s="22"/>
      <c r="GL34" s="22"/>
      <c r="GM34" s="22"/>
      <c r="GN34" s="22">
        <v>114</v>
      </c>
      <c r="GO34" s="22"/>
      <c r="GP34" s="23">
        <v>90</v>
      </c>
      <c r="GQ34" s="18"/>
      <c r="GR34" s="23">
        <v>75</v>
      </c>
      <c r="GS34">
        <v>82</v>
      </c>
      <c r="GT34" s="23">
        <v>87</v>
      </c>
      <c r="GU34" s="23">
        <v>86</v>
      </c>
      <c r="GV34" s="26">
        <v>71</v>
      </c>
      <c r="GW34" s="23"/>
      <c r="GX34" s="27">
        <v>93</v>
      </c>
      <c r="GY34" s="23">
        <v>82</v>
      </c>
      <c r="GZ34" s="23">
        <v>102</v>
      </c>
      <c r="HA34" s="23">
        <v>82</v>
      </c>
      <c r="HB34" s="23">
        <v>92</v>
      </c>
      <c r="HC34" s="23">
        <v>84</v>
      </c>
      <c r="HD34" s="23">
        <v>80</v>
      </c>
      <c r="HE34" s="23">
        <v>105</v>
      </c>
      <c r="HF34" s="23">
        <v>68</v>
      </c>
      <c r="HG34">
        <v>86</v>
      </c>
      <c r="HH34" s="23">
        <v>92</v>
      </c>
      <c r="HI34" s="23">
        <v>90</v>
      </c>
      <c r="HJ34" s="23">
        <v>80</v>
      </c>
      <c r="HK34" s="23">
        <v>90</v>
      </c>
      <c r="HL34" s="23">
        <v>83</v>
      </c>
      <c r="HM34" s="23">
        <v>79</v>
      </c>
      <c r="HN34" s="23">
        <v>68</v>
      </c>
      <c r="HO34" s="23">
        <v>66</v>
      </c>
      <c r="HP34" s="23">
        <v>65</v>
      </c>
      <c r="HQ34" s="23">
        <v>65</v>
      </c>
      <c r="HR34" s="23">
        <v>63</v>
      </c>
      <c r="HS34" s="23">
        <v>80</v>
      </c>
      <c r="HT34" s="23">
        <v>70</v>
      </c>
      <c r="HU34" s="23">
        <v>71</v>
      </c>
      <c r="HV34" s="23">
        <v>85</v>
      </c>
      <c r="HW34" s="23">
        <v>84</v>
      </c>
      <c r="HX34" s="23"/>
      <c r="HY34" s="23">
        <v>76</v>
      </c>
      <c r="HZ34" s="23"/>
      <c r="IA34" s="41"/>
      <c r="IB34" s="41"/>
      <c r="IC34" s="41"/>
      <c r="ID34" s="23">
        <v>51</v>
      </c>
      <c r="IE34" s="23"/>
    </row>
    <row r="35" spans="1:239" ht="12.75" customHeight="1" x14ac:dyDescent="0.25">
      <c r="A35" s="2" t="s">
        <v>273</v>
      </c>
      <c r="B35" s="18" t="s">
        <v>273</v>
      </c>
      <c r="C35" s="18" t="s">
        <v>274</v>
      </c>
      <c r="D35" s="19">
        <v>5.52</v>
      </c>
      <c r="E35" s="20">
        <v>0</v>
      </c>
      <c r="F35" s="5">
        <v>0</v>
      </c>
      <c r="G35" s="6">
        <v>5</v>
      </c>
      <c r="H35" s="6">
        <v>2</v>
      </c>
      <c r="I35" s="5" t="s">
        <v>274</v>
      </c>
      <c r="J35" s="5"/>
      <c r="K35" s="5">
        <v>0</v>
      </c>
      <c r="L35" s="21">
        <v>60</v>
      </c>
      <c r="M35" s="8">
        <v>21.25</v>
      </c>
      <c r="N35" s="8">
        <v>23.33</v>
      </c>
      <c r="O35" s="8">
        <f t="shared" si="0"/>
        <v>2.0799999999999983</v>
      </c>
      <c r="P35" s="8">
        <v>45.28</v>
      </c>
      <c r="Q35" s="6">
        <v>1</v>
      </c>
      <c r="R35" s="6">
        <v>0</v>
      </c>
      <c r="S35" s="6">
        <v>0</v>
      </c>
      <c r="T35" s="6">
        <v>0</v>
      </c>
      <c r="U35" s="6">
        <v>0</v>
      </c>
      <c r="V35" s="6">
        <v>0</v>
      </c>
      <c r="W35" s="5">
        <v>195.5</v>
      </c>
      <c r="X35" s="5">
        <v>92</v>
      </c>
      <c r="Y35" s="22">
        <f t="shared" si="22"/>
        <v>126.49999999999999</v>
      </c>
      <c r="Z35" s="5">
        <v>67</v>
      </c>
      <c r="AA35" s="5">
        <v>15</v>
      </c>
      <c r="AB35" s="5">
        <v>6</v>
      </c>
      <c r="AC35" s="5">
        <v>1</v>
      </c>
      <c r="AD35" s="5">
        <v>0</v>
      </c>
      <c r="AE35" s="5">
        <v>0</v>
      </c>
      <c r="AF35" s="5"/>
      <c r="AG35" s="5">
        <v>1</v>
      </c>
      <c r="AH35" s="5">
        <v>40</v>
      </c>
      <c r="AI35" s="5">
        <v>1</v>
      </c>
      <c r="AJ35" s="5">
        <v>40</v>
      </c>
      <c r="AK35" s="5">
        <v>0</v>
      </c>
      <c r="AL35" s="5">
        <v>0</v>
      </c>
      <c r="AM35" s="23">
        <v>15</v>
      </c>
      <c r="AN35" s="23">
        <f t="shared" si="21"/>
        <v>0</v>
      </c>
      <c r="AO35" s="23">
        <v>0</v>
      </c>
      <c r="AP35" s="23">
        <v>6</v>
      </c>
      <c r="AQ35" s="24">
        <f t="shared" si="19"/>
        <v>0</v>
      </c>
      <c r="AR35" s="24">
        <v>0</v>
      </c>
      <c r="AS35" s="23">
        <v>15</v>
      </c>
      <c r="AT35" s="23">
        <v>5</v>
      </c>
      <c r="AU35" s="24">
        <f t="shared" si="20"/>
        <v>-1</v>
      </c>
      <c r="AV35" s="24">
        <v>0</v>
      </c>
      <c r="AW35" s="5"/>
      <c r="AX35" s="5"/>
      <c r="AY35" s="5"/>
      <c r="AZ35" s="5">
        <v>0</v>
      </c>
      <c r="BA35" s="5">
        <v>1</v>
      </c>
      <c r="BB35" s="5">
        <v>2</v>
      </c>
      <c r="BC35" s="5">
        <v>100</v>
      </c>
      <c r="BD35" s="5">
        <v>0</v>
      </c>
      <c r="BE35" s="10">
        <v>57.18</v>
      </c>
      <c r="BF35" s="10">
        <v>53.49</v>
      </c>
      <c r="BG35" s="10">
        <f t="shared" si="12"/>
        <v>1.0689848569826135</v>
      </c>
      <c r="BH35" s="11">
        <v>49.22</v>
      </c>
      <c r="BI35" s="10">
        <v>52.16</v>
      </c>
      <c r="BJ35" s="10">
        <f t="shared" si="13"/>
        <v>0.94363496932515345</v>
      </c>
      <c r="BK35" s="12">
        <v>4.51</v>
      </c>
      <c r="BL35" s="10">
        <v>4.17</v>
      </c>
      <c r="BM35" s="10">
        <f t="shared" si="14"/>
        <v>1.0815347721822541</v>
      </c>
      <c r="BN35" s="11">
        <v>4.21</v>
      </c>
      <c r="BO35" s="11">
        <v>4.18</v>
      </c>
      <c r="BP35" s="13">
        <f t="shared" si="15"/>
        <v>1.0071770334928229</v>
      </c>
      <c r="BQ35" s="12">
        <v>8.61</v>
      </c>
      <c r="BR35" s="10">
        <v>5.1100000000000003</v>
      </c>
      <c r="BS35" s="10">
        <f t="shared" si="16"/>
        <v>3.4999999999999991</v>
      </c>
      <c r="BT35" s="11">
        <v>6.37</v>
      </c>
      <c r="BU35" s="10">
        <v>5.25</v>
      </c>
      <c r="BV35" s="10">
        <f t="shared" si="17"/>
        <v>1.1200000000000001</v>
      </c>
      <c r="BW35" s="5">
        <v>195.5</v>
      </c>
      <c r="BX35" s="5">
        <v>193</v>
      </c>
      <c r="BY35" s="5">
        <v>169</v>
      </c>
      <c r="BZ35" s="5">
        <v>136</v>
      </c>
      <c r="CA35" s="5">
        <v>133</v>
      </c>
      <c r="CB35" s="5">
        <v>135</v>
      </c>
      <c r="CC35" s="5">
        <v>135</v>
      </c>
      <c r="CD35" s="5">
        <v>134</v>
      </c>
      <c r="CE35" s="5">
        <v>150</v>
      </c>
      <c r="CF35" s="5">
        <v>158</v>
      </c>
      <c r="CG35" s="5">
        <v>153</v>
      </c>
      <c r="CH35" s="5">
        <v>143</v>
      </c>
      <c r="CI35" s="5">
        <v>122</v>
      </c>
      <c r="CJ35" s="5">
        <v>141</v>
      </c>
      <c r="CK35" s="5">
        <v>145</v>
      </c>
      <c r="CL35" s="5">
        <v>160</v>
      </c>
      <c r="CM35" s="5">
        <v>142</v>
      </c>
      <c r="CN35" s="5">
        <v>156</v>
      </c>
      <c r="CO35" s="5">
        <v>150</v>
      </c>
      <c r="CP35" s="5">
        <v>177</v>
      </c>
      <c r="CQ35" s="5">
        <v>177</v>
      </c>
      <c r="CR35" s="5">
        <v>169</v>
      </c>
      <c r="CS35" s="5">
        <v>137</v>
      </c>
      <c r="CT35" s="5">
        <v>148</v>
      </c>
      <c r="CU35" s="5">
        <v>142</v>
      </c>
      <c r="CV35" s="5">
        <v>151</v>
      </c>
      <c r="CW35" s="5">
        <v>162</v>
      </c>
      <c r="CX35" s="5">
        <v>128</v>
      </c>
      <c r="CY35" s="5">
        <v>148</v>
      </c>
      <c r="CZ35" s="5">
        <v>154</v>
      </c>
      <c r="DA35" s="5">
        <v>159</v>
      </c>
      <c r="DB35" s="5">
        <v>147</v>
      </c>
      <c r="DC35" s="5">
        <v>133</v>
      </c>
      <c r="DD35" s="5"/>
      <c r="DE35" s="5">
        <v>162</v>
      </c>
      <c r="DF35" s="5">
        <v>133</v>
      </c>
      <c r="DG35" s="5">
        <v>129</v>
      </c>
      <c r="DH35" s="5">
        <v>135</v>
      </c>
      <c r="DI35" s="5">
        <v>164</v>
      </c>
      <c r="DJ35" s="5"/>
      <c r="DK35" s="5">
        <v>154</v>
      </c>
      <c r="DL35" s="5">
        <v>92</v>
      </c>
      <c r="DM35" s="5">
        <v>88</v>
      </c>
      <c r="DN35" s="5">
        <v>66</v>
      </c>
      <c r="DO35" s="5">
        <v>57</v>
      </c>
      <c r="DP35" s="5">
        <v>58</v>
      </c>
      <c r="DQ35" s="5">
        <v>59</v>
      </c>
      <c r="DR35" s="5">
        <v>59</v>
      </c>
      <c r="DS35" s="5">
        <v>65</v>
      </c>
      <c r="DT35" s="5">
        <v>74</v>
      </c>
      <c r="DU35" s="5">
        <v>74</v>
      </c>
      <c r="DV35" s="5">
        <v>71</v>
      </c>
      <c r="DW35" s="5">
        <v>69</v>
      </c>
      <c r="DX35" s="5">
        <v>48</v>
      </c>
      <c r="DY35" s="5">
        <v>58</v>
      </c>
      <c r="DZ35" s="5">
        <v>58</v>
      </c>
      <c r="EA35" s="5">
        <v>73</v>
      </c>
      <c r="EB35" s="5">
        <v>79</v>
      </c>
      <c r="EC35" s="5">
        <v>76</v>
      </c>
      <c r="ED35" s="5">
        <v>76</v>
      </c>
      <c r="EE35" s="5">
        <v>77</v>
      </c>
      <c r="EF35" s="5">
        <v>76</v>
      </c>
      <c r="EG35" s="5">
        <v>72</v>
      </c>
      <c r="EH35" s="5">
        <v>67</v>
      </c>
      <c r="EI35" s="5">
        <v>64</v>
      </c>
      <c r="EJ35" s="5">
        <v>70</v>
      </c>
      <c r="EK35" s="5">
        <v>55</v>
      </c>
      <c r="EL35" s="5">
        <v>70</v>
      </c>
      <c r="EM35" s="5">
        <v>63</v>
      </c>
      <c r="EN35" s="5">
        <v>61</v>
      </c>
      <c r="EO35" s="5">
        <v>75</v>
      </c>
      <c r="EP35" s="5">
        <v>62</v>
      </c>
      <c r="EQ35" s="5">
        <v>59</v>
      </c>
      <c r="ER35" s="5">
        <v>66</v>
      </c>
      <c r="ES35" s="5"/>
      <c r="ET35" s="5">
        <v>78</v>
      </c>
      <c r="EU35" s="5">
        <v>65</v>
      </c>
      <c r="EV35" s="5">
        <v>64</v>
      </c>
      <c r="EW35" s="5">
        <v>65</v>
      </c>
      <c r="EX35" s="5">
        <v>78</v>
      </c>
      <c r="EY35" s="5"/>
      <c r="EZ35" s="5">
        <v>85</v>
      </c>
      <c r="FA35" s="22">
        <v>126.5</v>
      </c>
      <c r="FB35" s="22">
        <v>123</v>
      </c>
      <c r="FC35" s="22">
        <v>100.333333333333</v>
      </c>
      <c r="FD35" s="22">
        <v>83.3333333333333</v>
      </c>
      <c r="FE35" s="22">
        <v>83</v>
      </c>
      <c r="FF35" s="22">
        <v>84.3333333333333</v>
      </c>
      <c r="FG35" s="22">
        <v>84.3333333333333</v>
      </c>
      <c r="FH35" s="22">
        <v>88</v>
      </c>
      <c r="FI35" s="22">
        <v>99.3333333333333</v>
      </c>
      <c r="FJ35" s="22">
        <v>102</v>
      </c>
      <c r="FK35" s="22">
        <v>98.3333333333333</v>
      </c>
      <c r="FL35" s="22">
        <v>93.6666666666667</v>
      </c>
      <c r="FM35" s="22">
        <v>72.6666666666667</v>
      </c>
      <c r="FN35" s="22">
        <v>85.6666666666667</v>
      </c>
      <c r="FO35" s="22">
        <v>87</v>
      </c>
      <c r="FP35" s="22">
        <v>102</v>
      </c>
      <c r="FQ35" s="22">
        <v>100</v>
      </c>
      <c r="FR35" s="22">
        <v>102.666666666667</v>
      </c>
      <c r="FS35" s="22">
        <v>100.666666666667</v>
      </c>
      <c r="FT35" s="22">
        <v>110.333333333333</v>
      </c>
      <c r="FU35" s="22">
        <v>109.666666666667</v>
      </c>
      <c r="FV35" s="22">
        <v>104.333333333333</v>
      </c>
      <c r="FW35" s="22">
        <v>90.3333333333333</v>
      </c>
      <c r="FX35" s="22">
        <v>92</v>
      </c>
      <c r="FY35" s="22">
        <v>94</v>
      </c>
      <c r="FZ35" s="22">
        <v>87</v>
      </c>
      <c r="GA35" s="22">
        <v>100.666666666667</v>
      </c>
      <c r="GB35" s="22">
        <v>84.6666666666667</v>
      </c>
      <c r="GC35" s="22">
        <v>90</v>
      </c>
      <c r="GD35" s="22">
        <v>101.333333333333</v>
      </c>
      <c r="GE35" s="22">
        <v>94.3333333333333</v>
      </c>
      <c r="GF35" s="22">
        <v>88.3333333333333</v>
      </c>
      <c r="GG35" s="22">
        <v>88.3333333333333</v>
      </c>
      <c r="GH35" s="22"/>
      <c r="GI35" s="22">
        <v>106</v>
      </c>
      <c r="GJ35" s="22">
        <v>87.6666666666667</v>
      </c>
      <c r="GK35" s="22">
        <v>85.6666666666667</v>
      </c>
      <c r="GL35" s="22">
        <v>88.3333333333333</v>
      </c>
      <c r="GM35" s="22">
        <v>106.666666666667</v>
      </c>
      <c r="GN35" s="22"/>
      <c r="GO35" s="22">
        <v>108</v>
      </c>
      <c r="GP35" s="23">
        <v>67</v>
      </c>
      <c r="GQ35" s="18"/>
      <c r="GR35" s="23">
        <v>65</v>
      </c>
      <c r="GS35" s="23">
        <v>67</v>
      </c>
      <c r="GT35">
        <v>69</v>
      </c>
      <c r="GU35" s="23">
        <v>66</v>
      </c>
      <c r="GV35" s="26">
        <v>69</v>
      </c>
      <c r="GW35" s="23"/>
      <c r="GX35" s="27">
        <v>74</v>
      </c>
      <c r="GY35" s="23">
        <v>70</v>
      </c>
      <c r="GZ35" s="23">
        <v>84</v>
      </c>
      <c r="HA35" s="23">
        <v>83</v>
      </c>
      <c r="HB35" s="23">
        <v>82</v>
      </c>
      <c r="HC35" s="23">
        <v>75</v>
      </c>
      <c r="HD35" s="23">
        <v>75</v>
      </c>
      <c r="HE35" s="23">
        <v>80</v>
      </c>
      <c r="HF35" s="23">
        <v>80</v>
      </c>
      <c r="HG35" s="23">
        <v>83</v>
      </c>
      <c r="HH35" s="23">
        <v>85</v>
      </c>
      <c r="HI35" s="23">
        <v>80</v>
      </c>
      <c r="HJ35" s="23">
        <v>95</v>
      </c>
      <c r="HK35" s="23">
        <v>75</v>
      </c>
      <c r="HL35" s="23">
        <v>75</v>
      </c>
      <c r="HM35" s="23">
        <v>82</v>
      </c>
      <c r="HN35" s="23">
        <v>82</v>
      </c>
      <c r="HO35" s="23">
        <v>85</v>
      </c>
      <c r="HP35" s="23">
        <v>78</v>
      </c>
      <c r="HQ35" s="23">
        <v>81</v>
      </c>
      <c r="HR35" s="23">
        <v>80</v>
      </c>
      <c r="HS35" s="23">
        <v>79</v>
      </c>
      <c r="HT35" s="23">
        <v>79</v>
      </c>
      <c r="HU35" s="23">
        <v>87</v>
      </c>
      <c r="HV35" s="23">
        <v>87</v>
      </c>
      <c r="HW35" s="23">
        <v>74</v>
      </c>
      <c r="HX35" s="23"/>
      <c r="HY35" s="23">
        <v>77</v>
      </c>
      <c r="HZ35" s="23">
        <v>81</v>
      </c>
      <c r="IA35" s="23">
        <v>70</v>
      </c>
      <c r="IB35" s="23">
        <v>79</v>
      </c>
      <c r="IC35" s="23">
        <v>110</v>
      </c>
      <c r="IE35" s="23">
        <v>60</v>
      </c>
    </row>
    <row r="36" spans="1:239" ht="12.75" customHeight="1" x14ac:dyDescent="0.25">
      <c r="A36" s="2" t="s">
        <v>275</v>
      </c>
      <c r="B36" s="18" t="s">
        <v>275</v>
      </c>
      <c r="C36" s="18" t="s">
        <v>276</v>
      </c>
      <c r="D36" s="19">
        <v>27.07</v>
      </c>
      <c r="E36" s="20">
        <v>0</v>
      </c>
      <c r="F36" s="5">
        <v>1</v>
      </c>
      <c r="G36" s="6">
        <v>8</v>
      </c>
      <c r="H36" s="6">
        <v>2</v>
      </c>
      <c r="I36" s="5" t="s">
        <v>276</v>
      </c>
      <c r="J36" s="5"/>
      <c r="K36" s="5">
        <v>1</v>
      </c>
      <c r="L36" s="21">
        <v>84</v>
      </c>
      <c r="M36" s="8">
        <v>11</v>
      </c>
      <c r="N36" s="8">
        <v>13</v>
      </c>
      <c r="O36" s="8">
        <f t="shared" si="0"/>
        <v>2</v>
      </c>
      <c r="P36" s="8">
        <v>35.4</v>
      </c>
      <c r="Q36" s="6">
        <v>1</v>
      </c>
      <c r="R36" s="6">
        <v>0</v>
      </c>
      <c r="S36" s="6">
        <v>0</v>
      </c>
      <c r="T36" s="6">
        <v>1</v>
      </c>
      <c r="U36" s="6">
        <v>0</v>
      </c>
      <c r="V36" s="6">
        <v>1</v>
      </c>
      <c r="W36" s="5">
        <v>177</v>
      </c>
      <c r="X36" s="5">
        <v>69</v>
      </c>
      <c r="Y36" s="22">
        <f t="shared" si="22"/>
        <v>105</v>
      </c>
      <c r="Z36" s="5">
        <v>65</v>
      </c>
      <c r="AA36" s="5">
        <v>14</v>
      </c>
      <c r="AB36" s="5">
        <v>5</v>
      </c>
      <c r="AC36" s="5">
        <v>2</v>
      </c>
      <c r="AD36" s="5">
        <v>5</v>
      </c>
      <c r="AE36" s="5">
        <v>1</v>
      </c>
      <c r="AF36" s="5"/>
      <c r="AG36" s="5">
        <v>0</v>
      </c>
      <c r="AH36" s="5">
        <v>0</v>
      </c>
      <c r="AI36" s="5">
        <v>0</v>
      </c>
      <c r="AJ36" s="5">
        <v>0</v>
      </c>
      <c r="AK36" s="5">
        <v>0</v>
      </c>
      <c r="AL36" s="5">
        <v>0</v>
      </c>
      <c r="AM36" s="23">
        <v>14</v>
      </c>
      <c r="AN36" s="23">
        <f t="shared" si="21"/>
        <v>0</v>
      </c>
      <c r="AO36" s="23">
        <v>0</v>
      </c>
      <c r="AP36" s="23">
        <v>4</v>
      </c>
      <c r="AQ36" s="24">
        <f t="shared" si="19"/>
        <v>-1</v>
      </c>
      <c r="AR36" s="24">
        <v>0</v>
      </c>
      <c r="AS36" s="23">
        <v>14</v>
      </c>
      <c r="AT36" s="23">
        <v>5</v>
      </c>
      <c r="AU36" s="24">
        <f t="shared" si="20"/>
        <v>0</v>
      </c>
      <c r="AV36" s="24">
        <v>0</v>
      </c>
      <c r="AW36" s="5">
        <v>3</v>
      </c>
      <c r="AX36" s="5">
        <v>4</v>
      </c>
      <c r="AY36" s="5">
        <v>40</v>
      </c>
      <c r="AZ36" s="5">
        <v>0</v>
      </c>
      <c r="BA36" s="5">
        <v>4</v>
      </c>
      <c r="BB36" s="5">
        <v>4</v>
      </c>
      <c r="BC36" s="5">
        <v>55</v>
      </c>
      <c r="BD36" s="5">
        <v>0</v>
      </c>
      <c r="BE36" s="10">
        <v>25.51</v>
      </c>
      <c r="BF36" s="28">
        <v>28.12</v>
      </c>
      <c r="BG36" s="10">
        <f t="shared" si="12"/>
        <v>0.90718349928876252</v>
      </c>
      <c r="BH36" s="11">
        <v>33.159999999999997</v>
      </c>
      <c r="BI36" s="10">
        <v>31.94</v>
      </c>
      <c r="BJ36" s="10">
        <f t="shared" si="13"/>
        <v>1.0381966186599874</v>
      </c>
      <c r="BK36" s="12">
        <v>2.96</v>
      </c>
      <c r="BL36" s="10">
        <v>3.17</v>
      </c>
      <c r="BM36" s="10">
        <f t="shared" si="14"/>
        <v>0.93375394321766558</v>
      </c>
      <c r="BN36" s="11">
        <v>3.56</v>
      </c>
      <c r="BO36" s="11">
        <v>3.34</v>
      </c>
      <c r="BP36" s="13">
        <f t="shared" si="15"/>
        <v>1.0658682634730539</v>
      </c>
      <c r="BQ36" s="12">
        <v>3.74</v>
      </c>
      <c r="BR36" s="10">
        <v>3.21</v>
      </c>
      <c r="BS36" s="10">
        <f t="shared" si="16"/>
        <v>0.53000000000000025</v>
      </c>
      <c r="BT36" s="11">
        <v>2.9</v>
      </c>
      <c r="BU36" s="10">
        <v>2.92</v>
      </c>
      <c r="BV36" s="10">
        <f t="shared" si="17"/>
        <v>-2.0000000000000018E-2</v>
      </c>
      <c r="BW36" s="5">
        <v>177</v>
      </c>
      <c r="BX36" s="5">
        <v>172</v>
      </c>
      <c r="BY36" s="5">
        <v>162</v>
      </c>
      <c r="BZ36" s="5">
        <v>160</v>
      </c>
      <c r="CA36" s="5">
        <v>158</v>
      </c>
      <c r="CB36" s="5">
        <v>166</v>
      </c>
      <c r="CC36" s="5">
        <v>166</v>
      </c>
      <c r="CD36" s="5">
        <v>160</v>
      </c>
      <c r="CE36" s="5">
        <v>158</v>
      </c>
      <c r="CF36" s="5">
        <v>173</v>
      </c>
      <c r="CG36" s="5">
        <v>152</v>
      </c>
      <c r="CH36" s="5">
        <v>150</v>
      </c>
      <c r="CI36" s="5">
        <v>150</v>
      </c>
      <c r="CJ36" s="5">
        <v>165</v>
      </c>
      <c r="CK36" s="5">
        <v>161</v>
      </c>
      <c r="CL36" s="5">
        <v>155</v>
      </c>
      <c r="CM36" s="5">
        <v>165</v>
      </c>
      <c r="CN36" s="5">
        <v>165</v>
      </c>
      <c r="CO36" s="5">
        <v>165</v>
      </c>
      <c r="CP36" s="5">
        <v>165</v>
      </c>
      <c r="CQ36" s="5">
        <v>165</v>
      </c>
      <c r="CR36" s="5"/>
      <c r="CS36" s="5"/>
      <c r="CT36" s="5">
        <v>152</v>
      </c>
      <c r="CU36" s="5"/>
      <c r="CV36" s="5"/>
      <c r="CW36" s="5">
        <v>138</v>
      </c>
      <c r="CX36" s="5">
        <v>155</v>
      </c>
      <c r="CY36" s="5">
        <v>195</v>
      </c>
      <c r="CZ36" s="5">
        <v>190</v>
      </c>
      <c r="DA36" s="5">
        <v>180</v>
      </c>
      <c r="DB36" s="5">
        <v>159</v>
      </c>
      <c r="DC36" s="5">
        <v>163</v>
      </c>
      <c r="DD36" s="5"/>
      <c r="DE36" s="5">
        <v>172</v>
      </c>
      <c r="DF36" s="5">
        <v>149</v>
      </c>
      <c r="DG36" s="5">
        <v>170</v>
      </c>
      <c r="DH36" s="5">
        <v>156</v>
      </c>
      <c r="DI36" s="5">
        <v>150</v>
      </c>
      <c r="DJ36" s="5">
        <v>126</v>
      </c>
      <c r="DK36" s="5">
        <v>133</v>
      </c>
      <c r="DL36" s="5">
        <v>69</v>
      </c>
      <c r="DM36" s="5">
        <v>67</v>
      </c>
      <c r="DN36" s="5">
        <v>67</v>
      </c>
      <c r="DO36" s="5">
        <v>72</v>
      </c>
      <c r="DP36" s="5">
        <v>78</v>
      </c>
      <c r="DQ36" s="5">
        <v>78</v>
      </c>
      <c r="DR36" s="5">
        <v>78</v>
      </c>
      <c r="DS36" s="5">
        <v>70</v>
      </c>
      <c r="DT36" s="5">
        <v>80</v>
      </c>
      <c r="DU36" s="5">
        <v>65</v>
      </c>
      <c r="DV36" s="5">
        <v>78</v>
      </c>
      <c r="DW36" s="5">
        <v>75</v>
      </c>
      <c r="DX36" s="5">
        <v>75</v>
      </c>
      <c r="DY36" s="5">
        <v>70</v>
      </c>
      <c r="DZ36" s="5">
        <v>70</v>
      </c>
      <c r="EA36" s="5">
        <v>70</v>
      </c>
      <c r="EB36" s="5">
        <v>70</v>
      </c>
      <c r="EC36" s="5">
        <v>75</v>
      </c>
      <c r="ED36" s="5">
        <v>90</v>
      </c>
      <c r="EE36" s="5">
        <v>87</v>
      </c>
      <c r="EF36" s="5">
        <v>87</v>
      </c>
      <c r="EG36" s="5"/>
      <c r="EH36" s="5"/>
      <c r="EI36" s="5">
        <v>69</v>
      </c>
      <c r="EJ36" s="5"/>
      <c r="EK36" s="5"/>
      <c r="EL36" s="5">
        <v>68</v>
      </c>
      <c r="EM36" s="5">
        <v>68</v>
      </c>
      <c r="EN36" s="5">
        <v>85</v>
      </c>
      <c r="EO36" s="5">
        <v>75</v>
      </c>
      <c r="EP36" s="5">
        <v>68</v>
      </c>
      <c r="EQ36" s="5">
        <v>55</v>
      </c>
      <c r="ER36" s="5">
        <v>48</v>
      </c>
      <c r="ES36" s="5"/>
      <c r="ET36" s="5">
        <v>63</v>
      </c>
      <c r="EU36" s="5">
        <v>78</v>
      </c>
      <c r="EV36" s="5">
        <v>98</v>
      </c>
      <c r="EW36" s="5">
        <v>85</v>
      </c>
      <c r="EX36" s="5">
        <v>70</v>
      </c>
      <c r="EY36" s="5">
        <v>58</v>
      </c>
      <c r="EZ36" s="5">
        <v>62</v>
      </c>
      <c r="FA36" s="22">
        <v>105</v>
      </c>
      <c r="FB36" s="22">
        <v>102</v>
      </c>
      <c r="FC36" s="22">
        <v>98.6666666666667</v>
      </c>
      <c r="FD36" s="22">
        <v>101.333333333333</v>
      </c>
      <c r="FE36" s="22">
        <v>104.666666666667</v>
      </c>
      <c r="FF36" s="22">
        <v>107.333333333333</v>
      </c>
      <c r="FG36" s="22">
        <v>107.333333333333</v>
      </c>
      <c r="FH36" s="22">
        <v>100</v>
      </c>
      <c r="FI36" s="22">
        <v>106</v>
      </c>
      <c r="FJ36" s="22">
        <v>101</v>
      </c>
      <c r="FK36" s="22">
        <v>102.666666666667</v>
      </c>
      <c r="FL36" s="22">
        <v>100</v>
      </c>
      <c r="FM36" s="22">
        <v>100</v>
      </c>
      <c r="FN36" s="22">
        <v>101.666666666667</v>
      </c>
      <c r="FO36" s="22">
        <v>100.333333333333</v>
      </c>
      <c r="FP36" s="22">
        <v>98.3333333333333</v>
      </c>
      <c r="FQ36" s="22">
        <v>101.666666666667</v>
      </c>
      <c r="FR36" s="22">
        <v>105</v>
      </c>
      <c r="FS36" s="22">
        <v>115</v>
      </c>
      <c r="FT36" s="22">
        <v>113</v>
      </c>
      <c r="FU36" s="22">
        <v>113</v>
      </c>
      <c r="FV36" s="22"/>
      <c r="FW36" s="22"/>
      <c r="FX36" s="22">
        <v>96.6666666666667</v>
      </c>
      <c r="FY36" s="22"/>
      <c r="FZ36" s="22"/>
      <c r="GA36" s="22">
        <v>91.3333333333333</v>
      </c>
      <c r="GB36" s="22">
        <v>97</v>
      </c>
      <c r="GC36" s="22">
        <v>121.666666666667</v>
      </c>
      <c r="GD36" s="22">
        <v>113.333333333333</v>
      </c>
      <c r="GE36" s="22">
        <v>105.333333333333</v>
      </c>
      <c r="GF36" s="22">
        <v>89.6666666666667</v>
      </c>
      <c r="GG36" s="22">
        <v>86.3333333333333</v>
      </c>
      <c r="GH36" s="22"/>
      <c r="GI36" s="22">
        <v>99.3333333333333</v>
      </c>
      <c r="GJ36" s="22">
        <v>101.666666666667</v>
      </c>
      <c r="GK36" s="22">
        <v>122</v>
      </c>
      <c r="GL36" s="22">
        <v>108.666666666667</v>
      </c>
      <c r="GM36" s="22">
        <v>96.6666666666667</v>
      </c>
      <c r="GN36" s="22">
        <v>80.6666666666667</v>
      </c>
      <c r="GO36" s="22">
        <v>85.6666666666667</v>
      </c>
      <c r="GP36" s="23">
        <v>65</v>
      </c>
      <c r="GQ36" s="18"/>
      <c r="GR36" s="23">
        <v>65</v>
      </c>
      <c r="GS36" s="23">
        <v>65</v>
      </c>
      <c r="GT36" s="23">
        <v>65</v>
      </c>
      <c r="GU36" s="23">
        <v>65</v>
      </c>
      <c r="GV36" s="26">
        <v>62</v>
      </c>
      <c r="GW36" s="42"/>
      <c r="GX36" s="27">
        <v>59</v>
      </c>
      <c r="GY36">
        <v>58</v>
      </c>
      <c r="GZ36" s="23">
        <v>60</v>
      </c>
      <c r="HA36">
        <v>59</v>
      </c>
      <c r="HB36" s="23">
        <v>59</v>
      </c>
      <c r="HC36" s="23"/>
      <c r="HD36" s="23">
        <v>68</v>
      </c>
      <c r="HE36" s="23">
        <v>60</v>
      </c>
      <c r="HF36" s="23">
        <v>60</v>
      </c>
      <c r="HG36" s="23">
        <v>60</v>
      </c>
      <c r="HH36" s="23">
        <v>62</v>
      </c>
      <c r="HI36" s="23">
        <v>70</v>
      </c>
      <c r="HJ36" s="23">
        <v>70</v>
      </c>
      <c r="HK36" s="23">
        <v>70</v>
      </c>
      <c r="HL36" s="23">
        <v>67</v>
      </c>
      <c r="HM36" s="23">
        <v>59</v>
      </c>
      <c r="HN36" s="23">
        <v>59</v>
      </c>
      <c r="HO36" s="23">
        <v>60</v>
      </c>
      <c r="HP36" s="23">
        <v>60</v>
      </c>
      <c r="HQ36">
        <v>63</v>
      </c>
      <c r="HR36" s="23">
        <v>65</v>
      </c>
      <c r="HS36" s="23">
        <v>58</v>
      </c>
      <c r="HT36">
        <v>59</v>
      </c>
      <c r="HU36" s="23">
        <v>58</v>
      </c>
      <c r="HV36" s="23">
        <v>61</v>
      </c>
      <c r="HW36">
        <v>61</v>
      </c>
      <c r="HY36" s="23">
        <v>59</v>
      </c>
      <c r="HZ36" s="41">
        <v>61</v>
      </c>
      <c r="IA36" s="41">
        <v>62</v>
      </c>
      <c r="IB36" s="41">
        <v>63</v>
      </c>
      <c r="IC36" s="41">
        <v>61</v>
      </c>
      <c r="ID36" s="23">
        <v>68</v>
      </c>
      <c r="IE36" s="23">
        <v>64</v>
      </c>
    </row>
    <row r="37" spans="1:239" ht="12.75" customHeight="1" x14ac:dyDescent="0.25">
      <c r="A37" s="2" t="s">
        <v>277</v>
      </c>
      <c r="B37" s="18" t="s">
        <v>277</v>
      </c>
      <c r="C37" s="18" t="s">
        <v>278</v>
      </c>
      <c r="D37" s="19">
        <v>23.2</v>
      </c>
      <c r="E37" s="20">
        <v>2</v>
      </c>
      <c r="F37" s="5">
        <v>1</v>
      </c>
      <c r="G37" s="6">
        <v>8</v>
      </c>
      <c r="H37" s="6">
        <v>2</v>
      </c>
      <c r="I37" s="5" t="s">
        <v>278</v>
      </c>
      <c r="J37" s="5"/>
      <c r="K37" s="5">
        <v>0</v>
      </c>
      <c r="L37" s="21">
        <v>69</v>
      </c>
      <c r="M37" s="8">
        <v>13</v>
      </c>
      <c r="N37" s="8">
        <v>16.22</v>
      </c>
      <c r="O37" s="8">
        <f t="shared" si="0"/>
        <v>3.2199999999999989</v>
      </c>
      <c r="P37" s="8">
        <v>39.770000000000003</v>
      </c>
      <c r="Q37" s="6">
        <v>0</v>
      </c>
      <c r="R37" s="6">
        <v>0</v>
      </c>
      <c r="S37" s="6">
        <v>0</v>
      </c>
      <c r="T37" s="6">
        <v>0</v>
      </c>
      <c r="U37" s="6">
        <v>0</v>
      </c>
      <c r="V37" s="6">
        <v>0</v>
      </c>
      <c r="W37" s="5">
        <v>166.5</v>
      </c>
      <c r="X37" s="5">
        <v>79.5</v>
      </c>
      <c r="Y37" s="22">
        <f t="shared" si="22"/>
        <v>108.5</v>
      </c>
      <c r="Z37" s="5">
        <v>75</v>
      </c>
      <c r="AA37" s="5">
        <v>13</v>
      </c>
      <c r="AB37" s="5">
        <v>18</v>
      </c>
      <c r="AC37" s="5">
        <v>1</v>
      </c>
      <c r="AD37" s="5">
        <v>0</v>
      </c>
      <c r="AE37" s="5">
        <v>0</v>
      </c>
      <c r="AF37" s="5"/>
      <c r="AG37" s="5">
        <v>1</v>
      </c>
      <c r="AH37" s="5">
        <v>10</v>
      </c>
      <c r="AI37" s="5">
        <v>0</v>
      </c>
      <c r="AJ37" s="5">
        <v>0</v>
      </c>
      <c r="AK37" s="5">
        <v>0</v>
      </c>
      <c r="AL37" s="5">
        <v>0</v>
      </c>
      <c r="AM37" s="23">
        <v>13</v>
      </c>
      <c r="AN37" s="23">
        <f t="shared" si="21"/>
        <v>0</v>
      </c>
      <c r="AO37" s="23">
        <v>0</v>
      </c>
      <c r="AP37" s="23">
        <v>18</v>
      </c>
      <c r="AQ37" s="24">
        <f t="shared" si="19"/>
        <v>0</v>
      </c>
      <c r="AR37" s="24">
        <v>0</v>
      </c>
      <c r="AS37" s="23">
        <v>13</v>
      </c>
      <c r="AT37" s="23">
        <v>17</v>
      </c>
      <c r="AU37" s="24">
        <f t="shared" si="20"/>
        <v>-1</v>
      </c>
      <c r="AV37" s="24">
        <v>0</v>
      </c>
      <c r="AW37" s="5"/>
      <c r="AX37" s="5"/>
      <c r="AY37" s="5"/>
      <c r="AZ37" s="5">
        <v>0</v>
      </c>
      <c r="BA37" s="5"/>
      <c r="BB37" s="5"/>
      <c r="BC37" s="5"/>
      <c r="BD37" s="5">
        <v>0</v>
      </c>
      <c r="BE37" s="10">
        <v>21.79</v>
      </c>
      <c r="BF37" s="28">
        <v>27.89</v>
      </c>
      <c r="BG37" s="10">
        <f t="shared" si="12"/>
        <v>0.78128361419863745</v>
      </c>
      <c r="BH37" s="11">
        <v>27.22</v>
      </c>
      <c r="BI37" s="10">
        <v>27.73</v>
      </c>
      <c r="BJ37" s="10">
        <f t="shared" si="13"/>
        <v>0.98160836639019111</v>
      </c>
      <c r="BK37" s="12">
        <v>2.59</v>
      </c>
      <c r="BL37" s="10">
        <v>3.09</v>
      </c>
      <c r="BM37" s="10">
        <f t="shared" si="14"/>
        <v>0.8381877022653722</v>
      </c>
      <c r="BN37" s="11">
        <v>3.1</v>
      </c>
      <c r="BO37" s="11">
        <v>3.14</v>
      </c>
      <c r="BP37" s="13">
        <f t="shared" si="15"/>
        <v>0.98726114649681529</v>
      </c>
      <c r="BQ37" s="12">
        <v>3.59</v>
      </c>
      <c r="BR37" s="10">
        <v>2.54</v>
      </c>
      <c r="BS37" s="10">
        <f t="shared" si="16"/>
        <v>1.0499999999999998</v>
      </c>
      <c r="BT37" s="11">
        <v>2.72</v>
      </c>
      <c r="BU37" s="10">
        <v>2.72</v>
      </c>
      <c r="BV37" s="10">
        <f t="shared" si="17"/>
        <v>0</v>
      </c>
      <c r="BW37" s="5">
        <v>166.5</v>
      </c>
      <c r="BX37" s="5">
        <v>189</v>
      </c>
      <c r="BY37" s="5">
        <v>197</v>
      </c>
      <c r="BZ37" s="5">
        <v>166</v>
      </c>
      <c r="CA37" s="5">
        <v>158</v>
      </c>
      <c r="CB37" s="5">
        <v>141</v>
      </c>
      <c r="CC37" s="5">
        <v>141</v>
      </c>
      <c r="CD37" s="5">
        <v>138</v>
      </c>
      <c r="CE37" s="5">
        <v>146</v>
      </c>
      <c r="CF37" s="5">
        <v>158</v>
      </c>
      <c r="CG37" s="5">
        <v>159</v>
      </c>
      <c r="CH37" s="5">
        <v>171</v>
      </c>
      <c r="CI37" s="5"/>
      <c r="CJ37" s="5">
        <v>157</v>
      </c>
      <c r="CK37" s="5"/>
      <c r="CL37" s="5">
        <v>157</v>
      </c>
      <c r="CM37" s="5">
        <v>150</v>
      </c>
      <c r="CN37" s="5">
        <v>149</v>
      </c>
      <c r="CO37" s="5"/>
      <c r="CP37" s="5">
        <v>154</v>
      </c>
      <c r="CQ37" s="5"/>
      <c r="CR37" s="5">
        <v>174</v>
      </c>
      <c r="CS37" s="5"/>
      <c r="CT37" s="5">
        <v>157</v>
      </c>
      <c r="CU37" s="5"/>
      <c r="CV37" s="5">
        <v>173</v>
      </c>
      <c r="CW37" s="5">
        <v>137</v>
      </c>
      <c r="CX37" s="5">
        <v>127</v>
      </c>
      <c r="CY37" s="5">
        <v>138</v>
      </c>
      <c r="CZ37" s="5">
        <v>144</v>
      </c>
      <c r="DA37" s="5">
        <v>167</v>
      </c>
      <c r="DB37" s="5">
        <v>168</v>
      </c>
      <c r="DC37" s="5">
        <v>166</v>
      </c>
      <c r="DD37" s="5"/>
      <c r="DE37" s="5">
        <v>144</v>
      </c>
      <c r="DF37" s="5">
        <v>154</v>
      </c>
      <c r="DG37" s="5">
        <v>169</v>
      </c>
      <c r="DH37" s="5">
        <v>150</v>
      </c>
      <c r="DI37" s="5">
        <v>159</v>
      </c>
      <c r="DJ37" s="5"/>
      <c r="DK37" s="5"/>
      <c r="DL37" s="5">
        <v>79.5</v>
      </c>
      <c r="DM37" s="5">
        <v>85</v>
      </c>
      <c r="DN37" s="5">
        <v>87</v>
      </c>
      <c r="DO37" s="5">
        <v>93</v>
      </c>
      <c r="DP37" s="5">
        <v>76</v>
      </c>
      <c r="DQ37" s="5">
        <v>78</v>
      </c>
      <c r="DR37" s="5">
        <v>78</v>
      </c>
      <c r="DS37" s="5">
        <v>71</v>
      </c>
      <c r="DT37" s="5">
        <v>72</v>
      </c>
      <c r="DU37" s="5">
        <v>75</v>
      </c>
      <c r="DV37" s="5">
        <v>95</v>
      </c>
      <c r="DW37" s="5">
        <v>94</v>
      </c>
      <c r="DX37" s="5"/>
      <c r="DY37" s="5">
        <v>78</v>
      </c>
      <c r="DZ37" s="5"/>
      <c r="EA37" s="5">
        <v>78</v>
      </c>
      <c r="EB37" s="5">
        <v>77</v>
      </c>
      <c r="EC37" s="5">
        <v>74</v>
      </c>
      <c r="ED37" s="5"/>
      <c r="EE37" s="5">
        <v>84</v>
      </c>
      <c r="EF37" s="5"/>
      <c r="EG37" s="5">
        <v>84</v>
      </c>
      <c r="EH37" s="5"/>
      <c r="EI37" s="5">
        <v>83</v>
      </c>
      <c r="EJ37" s="5"/>
      <c r="EK37" s="5">
        <v>84</v>
      </c>
      <c r="EL37" s="5">
        <v>83</v>
      </c>
      <c r="EM37" s="5">
        <v>87</v>
      </c>
      <c r="EN37" s="5">
        <v>81</v>
      </c>
      <c r="EO37" s="5">
        <v>87</v>
      </c>
      <c r="EP37" s="5">
        <v>86</v>
      </c>
      <c r="EQ37" s="5">
        <v>94</v>
      </c>
      <c r="ER37" s="5">
        <v>86</v>
      </c>
      <c r="ES37" s="5"/>
      <c r="ET37" s="5">
        <v>92</v>
      </c>
      <c r="EU37" s="5">
        <v>102</v>
      </c>
      <c r="EV37" s="5">
        <v>92</v>
      </c>
      <c r="EW37" s="5">
        <v>68</v>
      </c>
      <c r="EX37" s="5">
        <v>85</v>
      </c>
      <c r="EY37" s="5"/>
      <c r="EZ37" s="5"/>
      <c r="FA37" s="22">
        <v>108.5</v>
      </c>
      <c r="FB37" s="22">
        <v>119.666666666667</v>
      </c>
      <c r="FC37" s="22">
        <v>123.666666666667</v>
      </c>
      <c r="FD37" s="22">
        <v>117.333333333333</v>
      </c>
      <c r="FE37" s="22">
        <v>103.333333333333</v>
      </c>
      <c r="FF37" s="22">
        <v>99</v>
      </c>
      <c r="FG37" s="22">
        <v>99</v>
      </c>
      <c r="FH37" s="22">
        <v>93.3333333333333</v>
      </c>
      <c r="FI37" s="22">
        <v>96.6666666666667</v>
      </c>
      <c r="FJ37" s="22">
        <v>102.666666666667</v>
      </c>
      <c r="FK37" s="22">
        <v>116.333333333333</v>
      </c>
      <c r="FL37" s="22">
        <v>119.666666666667</v>
      </c>
      <c r="FM37" s="22"/>
      <c r="FN37" s="22">
        <v>104.333333333333</v>
      </c>
      <c r="FO37" s="22"/>
      <c r="FP37" s="22">
        <v>104.333333333333</v>
      </c>
      <c r="FQ37" s="22">
        <v>101.333333333333</v>
      </c>
      <c r="FR37" s="22">
        <v>99</v>
      </c>
      <c r="FS37" s="22"/>
      <c r="FT37" s="22">
        <v>107.333333333333</v>
      </c>
      <c r="FU37" s="22"/>
      <c r="FV37" s="22">
        <v>114</v>
      </c>
      <c r="FW37" s="22"/>
      <c r="FX37" s="22">
        <v>107.666666666667</v>
      </c>
      <c r="FY37" s="22"/>
      <c r="FZ37" s="22">
        <v>113.666666666667</v>
      </c>
      <c r="GA37" s="22">
        <v>101</v>
      </c>
      <c r="GB37" s="22">
        <v>100.333333333333</v>
      </c>
      <c r="GC37" s="22">
        <v>100</v>
      </c>
      <c r="GD37" s="22">
        <v>106</v>
      </c>
      <c r="GE37" s="22">
        <v>113</v>
      </c>
      <c r="GF37" s="22">
        <v>118.666666666667</v>
      </c>
      <c r="GG37" s="22">
        <v>112.666666666667</v>
      </c>
      <c r="GH37" s="22"/>
      <c r="GI37" s="22">
        <v>109.333333333333</v>
      </c>
      <c r="GJ37" s="22">
        <v>119.333333333333</v>
      </c>
      <c r="GK37" s="22">
        <v>117.666666666667</v>
      </c>
      <c r="GL37" s="22">
        <v>95.3333333333333</v>
      </c>
      <c r="GM37" s="22">
        <v>109.666666666667</v>
      </c>
      <c r="GN37" s="22"/>
      <c r="GO37" s="22"/>
      <c r="GP37" s="23">
        <v>75</v>
      </c>
      <c r="GQ37" s="18"/>
      <c r="GR37" s="23">
        <v>75</v>
      </c>
      <c r="GS37" s="23">
        <v>66</v>
      </c>
      <c r="GT37" s="23">
        <v>72</v>
      </c>
      <c r="GU37" s="23">
        <v>64</v>
      </c>
      <c r="GV37" s="26">
        <v>62</v>
      </c>
      <c r="GW37" s="23"/>
      <c r="GX37" s="27">
        <v>61</v>
      </c>
      <c r="GY37" s="23">
        <v>62</v>
      </c>
      <c r="GZ37" s="23">
        <v>70</v>
      </c>
      <c r="HA37" s="23">
        <v>67</v>
      </c>
      <c r="HB37" s="23">
        <v>61</v>
      </c>
      <c r="HC37" s="23"/>
      <c r="HD37" s="23">
        <v>75</v>
      </c>
      <c r="HE37" s="23"/>
      <c r="HF37" s="23">
        <v>68</v>
      </c>
      <c r="HG37" s="23">
        <v>85</v>
      </c>
      <c r="HH37" s="23">
        <v>82</v>
      </c>
      <c r="HI37" s="23"/>
      <c r="HJ37" s="23">
        <v>68</v>
      </c>
      <c r="HK37" s="23"/>
      <c r="HL37" s="23">
        <v>62</v>
      </c>
      <c r="HM37" s="23"/>
      <c r="HN37" s="23">
        <v>68</v>
      </c>
      <c r="HO37" s="23"/>
      <c r="HP37" s="23">
        <v>71</v>
      </c>
      <c r="HQ37" s="23">
        <v>70</v>
      </c>
      <c r="HR37" s="23">
        <v>69</v>
      </c>
      <c r="HS37" s="23">
        <v>69</v>
      </c>
      <c r="HT37" s="23">
        <v>68</v>
      </c>
      <c r="HU37" s="23">
        <v>67</v>
      </c>
      <c r="HV37" s="23">
        <v>60</v>
      </c>
      <c r="HW37" s="23">
        <v>67</v>
      </c>
      <c r="HX37" s="23"/>
      <c r="HY37" s="23">
        <v>68</v>
      </c>
      <c r="HZ37" s="41">
        <v>94</v>
      </c>
      <c r="IA37" s="39">
        <v>83</v>
      </c>
      <c r="IB37" s="39">
        <v>62</v>
      </c>
      <c r="IC37" s="39">
        <v>71</v>
      </c>
      <c r="ID37" s="23"/>
      <c r="IE37" s="23"/>
    </row>
    <row r="38" spans="1:239" ht="12.75" customHeight="1" x14ac:dyDescent="0.25">
      <c r="A38" s="2" t="s">
        <v>279</v>
      </c>
      <c r="B38" s="18" t="s">
        <v>279</v>
      </c>
      <c r="C38" s="18" t="s">
        <v>261</v>
      </c>
      <c r="D38" s="19">
        <v>13.25</v>
      </c>
      <c r="E38" s="20">
        <v>0</v>
      </c>
      <c r="F38" s="5">
        <v>1</v>
      </c>
      <c r="G38" s="6">
        <v>8</v>
      </c>
      <c r="H38" s="6">
        <v>2</v>
      </c>
      <c r="I38" s="5" t="s">
        <v>261</v>
      </c>
      <c r="J38" s="5"/>
      <c r="K38" s="5">
        <v>0</v>
      </c>
      <c r="L38" s="21">
        <v>73</v>
      </c>
      <c r="M38" s="8">
        <v>9.33</v>
      </c>
      <c r="N38" s="8">
        <v>10.53</v>
      </c>
      <c r="O38" s="8">
        <f t="shared" si="0"/>
        <v>1.1999999999999993</v>
      </c>
      <c r="P38" s="8">
        <v>34.32</v>
      </c>
      <c r="Q38" s="6">
        <v>1</v>
      </c>
      <c r="R38" s="6">
        <v>0</v>
      </c>
      <c r="S38" s="6">
        <v>0</v>
      </c>
      <c r="T38" s="6">
        <v>1</v>
      </c>
      <c r="U38" s="6">
        <v>0</v>
      </c>
      <c r="V38" s="6">
        <v>0</v>
      </c>
      <c r="W38" s="5">
        <v>192.5</v>
      </c>
      <c r="X38" s="5">
        <v>94.5</v>
      </c>
      <c r="Y38" s="22">
        <f t="shared" si="22"/>
        <v>127.16666666666666</v>
      </c>
      <c r="Z38" s="5">
        <v>51</v>
      </c>
      <c r="AA38" s="5">
        <v>15</v>
      </c>
      <c r="AB38" s="5">
        <v>10</v>
      </c>
      <c r="AC38" s="5">
        <v>2</v>
      </c>
      <c r="AD38" s="5">
        <v>0</v>
      </c>
      <c r="AE38" s="5">
        <v>0</v>
      </c>
      <c r="AF38" s="5"/>
      <c r="AG38" s="5">
        <v>0</v>
      </c>
      <c r="AH38" s="5">
        <v>0</v>
      </c>
      <c r="AI38" s="5">
        <v>0</v>
      </c>
      <c r="AJ38" s="5">
        <v>0</v>
      </c>
      <c r="AK38" s="5">
        <v>0</v>
      </c>
      <c r="AL38" s="5">
        <v>0</v>
      </c>
      <c r="AM38" s="23">
        <v>15</v>
      </c>
      <c r="AN38" s="23">
        <f t="shared" si="21"/>
        <v>0</v>
      </c>
      <c r="AO38" s="23">
        <v>0</v>
      </c>
      <c r="AP38" s="23">
        <v>10</v>
      </c>
      <c r="AQ38" s="24">
        <f t="shared" si="19"/>
        <v>0</v>
      </c>
      <c r="AR38" s="24">
        <v>0</v>
      </c>
      <c r="AS38" s="23">
        <v>15</v>
      </c>
      <c r="AT38" s="23">
        <v>12</v>
      </c>
      <c r="AU38" s="24">
        <f t="shared" si="20"/>
        <v>2</v>
      </c>
      <c r="AV38" s="24">
        <v>0</v>
      </c>
      <c r="AW38" s="5">
        <v>7</v>
      </c>
      <c r="AX38" s="5">
        <v>4</v>
      </c>
      <c r="AY38" s="5">
        <v>50</v>
      </c>
      <c r="AZ38" s="5">
        <v>0</v>
      </c>
      <c r="BA38" s="5">
        <v>4</v>
      </c>
      <c r="BB38" s="5">
        <v>4</v>
      </c>
      <c r="BC38" s="5">
        <v>75</v>
      </c>
      <c r="BD38" s="5">
        <v>0</v>
      </c>
      <c r="BE38" s="10">
        <v>27.29</v>
      </c>
      <c r="BF38" s="28">
        <v>32.85</v>
      </c>
      <c r="BG38" s="10">
        <f t="shared" si="12"/>
        <v>0.83074581430745809</v>
      </c>
      <c r="BH38" s="11">
        <v>30.07</v>
      </c>
      <c r="BI38" s="10">
        <v>31.5</v>
      </c>
      <c r="BJ38" s="10">
        <f t="shared" si="13"/>
        <v>0.95460317460317456</v>
      </c>
      <c r="BK38" s="12">
        <v>3.26</v>
      </c>
      <c r="BL38" s="10">
        <v>3.45</v>
      </c>
      <c r="BM38" s="10">
        <f t="shared" si="14"/>
        <v>0.94492753623188397</v>
      </c>
      <c r="BN38" s="11">
        <v>3.34</v>
      </c>
      <c r="BO38" s="11">
        <v>3.39</v>
      </c>
      <c r="BP38" s="13">
        <f t="shared" si="15"/>
        <v>0.98525073746312675</v>
      </c>
      <c r="BQ38" s="12">
        <v>6.16</v>
      </c>
      <c r="BR38" s="10">
        <v>3.15</v>
      </c>
      <c r="BS38" s="10">
        <f t="shared" si="16"/>
        <v>3.0100000000000002</v>
      </c>
      <c r="BT38" s="11">
        <v>4.88</v>
      </c>
      <c r="BU38" s="10">
        <v>3.97</v>
      </c>
      <c r="BV38" s="10">
        <f t="shared" si="17"/>
        <v>0.9099999999999997</v>
      </c>
      <c r="BW38" s="5">
        <v>192.5</v>
      </c>
      <c r="BX38" s="5">
        <v>177</v>
      </c>
      <c r="BY38" s="5">
        <v>166</v>
      </c>
      <c r="BZ38" s="5">
        <v>158</v>
      </c>
      <c r="CA38" s="5">
        <v>169</v>
      </c>
      <c r="CB38" s="5">
        <v>166</v>
      </c>
      <c r="CC38" s="5">
        <v>166</v>
      </c>
      <c r="CD38" s="5">
        <v>171</v>
      </c>
      <c r="CE38" s="5">
        <v>189</v>
      </c>
      <c r="CF38" s="5">
        <v>168</v>
      </c>
      <c r="CG38" s="5">
        <v>168</v>
      </c>
      <c r="CH38" s="5">
        <v>193</v>
      </c>
      <c r="CI38" s="5">
        <v>176</v>
      </c>
      <c r="CJ38" s="5">
        <v>198</v>
      </c>
      <c r="CK38" s="5">
        <v>161</v>
      </c>
      <c r="CL38" s="5">
        <v>158</v>
      </c>
      <c r="CM38" s="5"/>
      <c r="CN38" s="5">
        <v>167</v>
      </c>
      <c r="CO38" s="5">
        <v>181</v>
      </c>
      <c r="CP38" s="5">
        <v>180</v>
      </c>
      <c r="CQ38" s="5">
        <v>192</v>
      </c>
      <c r="CR38" s="5">
        <v>181</v>
      </c>
      <c r="CS38" s="5">
        <v>176</v>
      </c>
      <c r="CT38" s="5">
        <v>176</v>
      </c>
      <c r="CU38" s="5">
        <v>175</v>
      </c>
      <c r="CV38" s="5">
        <v>172</v>
      </c>
      <c r="CW38" s="5">
        <v>119</v>
      </c>
      <c r="CX38" s="5">
        <v>136</v>
      </c>
      <c r="CY38" s="5">
        <v>150</v>
      </c>
      <c r="CZ38" s="5">
        <v>138</v>
      </c>
      <c r="DA38" s="5">
        <v>177</v>
      </c>
      <c r="DB38" s="5">
        <v>154</v>
      </c>
      <c r="DC38" s="5">
        <v>168</v>
      </c>
      <c r="DD38" s="5"/>
      <c r="DE38" s="5">
        <v>163</v>
      </c>
      <c r="DF38" s="5">
        <v>186</v>
      </c>
      <c r="DG38" s="5">
        <v>124</v>
      </c>
      <c r="DH38" s="5">
        <v>143</v>
      </c>
      <c r="DI38" s="5">
        <v>132</v>
      </c>
      <c r="DJ38" s="5">
        <v>100</v>
      </c>
      <c r="DK38" s="5">
        <v>128</v>
      </c>
      <c r="DL38" s="5">
        <v>94.5</v>
      </c>
      <c r="DM38" s="5">
        <v>89</v>
      </c>
      <c r="DN38" s="5">
        <v>74</v>
      </c>
      <c r="DO38" s="5">
        <v>93</v>
      </c>
      <c r="DP38" s="5">
        <v>88</v>
      </c>
      <c r="DQ38" s="5">
        <v>86</v>
      </c>
      <c r="DR38" s="5">
        <v>86</v>
      </c>
      <c r="DS38" s="5">
        <v>87</v>
      </c>
      <c r="DT38" s="5">
        <v>95</v>
      </c>
      <c r="DU38" s="5">
        <v>95</v>
      </c>
      <c r="DV38" s="5">
        <v>94</v>
      </c>
      <c r="DW38" s="5">
        <v>100</v>
      </c>
      <c r="DX38" s="5">
        <v>98</v>
      </c>
      <c r="DY38" s="5">
        <v>110</v>
      </c>
      <c r="DZ38" s="5">
        <v>80</v>
      </c>
      <c r="EA38" s="5">
        <v>93</v>
      </c>
      <c r="EB38" s="5"/>
      <c r="EC38" s="5">
        <v>76</v>
      </c>
      <c r="ED38" s="5">
        <v>112</v>
      </c>
      <c r="EE38" s="5">
        <v>91</v>
      </c>
      <c r="EF38" s="5">
        <v>78</v>
      </c>
      <c r="EG38" s="5">
        <v>82</v>
      </c>
      <c r="EH38" s="5">
        <v>89</v>
      </c>
      <c r="EI38" s="5">
        <v>85</v>
      </c>
      <c r="EJ38" s="5">
        <v>74</v>
      </c>
      <c r="EK38" s="5">
        <v>79</v>
      </c>
      <c r="EL38" s="5">
        <v>73</v>
      </c>
      <c r="EM38" s="5">
        <v>68</v>
      </c>
      <c r="EN38" s="5">
        <v>68</v>
      </c>
      <c r="EO38" s="5">
        <v>59</v>
      </c>
      <c r="EP38" s="5">
        <v>84</v>
      </c>
      <c r="EQ38" s="5">
        <v>76</v>
      </c>
      <c r="ER38" s="5">
        <v>98</v>
      </c>
      <c r="ES38" s="5"/>
      <c r="ET38" s="5">
        <v>77</v>
      </c>
      <c r="EU38" s="5">
        <v>70</v>
      </c>
      <c r="EV38" s="5">
        <v>77</v>
      </c>
      <c r="EW38" s="5">
        <v>81</v>
      </c>
      <c r="EX38" s="5">
        <v>70</v>
      </c>
      <c r="EY38" s="5">
        <v>59</v>
      </c>
      <c r="EZ38" s="5">
        <v>60</v>
      </c>
      <c r="FA38" s="22">
        <v>127.166666666667</v>
      </c>
      <c r="FB38" s="22">
        <v>118.333333333333</v>
      </c>
      <c r="FC38" s="22">
        <v>104.666666666667</v>
      </c>
      <c r="FD38" s="22">
        <v>114.666666666667</v>
      </c>
      <c r="FE38" s="22">
        <v>115</v>
      </c>
      <c r="FF38" s="22">
        <v>112.666666666667</v>
      </c>
      <c r="FG38" s="22">
        <v>112.666666666667</v>
      </c>
      <c r="FH38" s="22">
        <v>115</v>
      </c>
      <c r="FI38" s="22">
        <v>126.333333333333</v>
      </c>
      <c r="FJ38" s="22">
        <v>119.333333333333</v>
      </c>
      <c r="FK38" s="22">
        <v>118.666666666667</v>
      </c>
      <c r="FL38" s="22">
        <v>131</v>
      </c>
      <c r="FM38" s="22">
        <v>124</v>
      </c>
      <c r="FN38" s="22">
        <v>139.333333333333</v>
      </c>
      <c r="FO38" s="22">
        <v>107</v>
      </c>
      <c r="FP38" s="22">
        <v>114.666666666667</v>
      </c>
      <c r="FQ38" s="22"/>
      <c r="FR38" s="22">
        <v>106.333333333333</v>
      </c>
      <c r="FS38" s="22">
        <v>135</v>
      </c>
      <c r="FT38" s="22">
        <v>120.666666666667</v>
      </c>
      <c r="FU38" s="22">
        <v>116</v>
      </c>
      <c r="FV38" s="22">
        <v>115</v>
      </c>
      <c r="FW38" s="22">
        <v>118</v>
      </c>
      <c r="FX38" s="22">
        <v>115.333333333333</v>
      </c>
      <c r="FY38" s="22">
        <v>107.666666666667</v>
      </c>
      <c r="FZ38" s="22">
        <v>110</v>
      </c>
      <c r="GA38" s="22">
        <v>88.3333333333333</v>
      </c>
      <c r="GB38" s="22">
        <v>90.6666666666667</v>
      </c>
      <c r="GC38" s="22">
        <v>95.3333333333333</v>
      </c>
      <c r="GD38" s="22">
        <v>85.3333333333333</v>
      </c>
      <c r="GE38" s="22">
        <v>115</v>
      </c>
      <c r="GF38" s="22">
        <v>102</v>
      </c>
      <c r="GG38" s="22">
        <v>121.333333333333</v>
      </c>
      <c r="GH38" s="22"/>
      <c r="GI38" s="22">
        <v>105.666666666667</v>
      </c>
      <c r="GJ38" s="22">
        <v>108.666666666667</v>
      </c>
      <c r="GK38" s="22">
        <v>92.6666666666667</v>
      </c>
      <c r="GL38" s="22">
        <v>101.666666666667</v>
      </c>
      <c r="GM38" s="22">
        <v>90.6666666666667</v>
      </c>
      <c r="GN38" s="22">
        <v>72.6666666666667</v>
      </c>
      <c r="GO38" s="22">
        <v>82.6666666666667</v>
      </c>
      <c r="GP38" s="23">
        <v>51</v>
      </c>
      <c r="GQ38" s="18"/>
      <c r="GR38" s="23">
        <v>60</v>
      </c>
      <c r="GS38" s="23"/>
      <c r="GT38" s="23">
        <v>56</v>
      </c>
      <c r="GU38" s="23">
        <v>59</v>
      </c>
      <c r="GV38" s="26">
        <v>59</v>
      </c>
      <c r="GW38" s="23"/>
      <c r="GX38" s="27">
        <v>60</v>
      </c>
      <c r="GY38" s="23">
        <v>58</v>
      </c>
      <c r="GZ38" s="23">
        <v>77</v>
      </c>
      <c r="HA38" s="23">
        <v>80</v>
      </c>
      <c r="HB38" s="23">
        <v>78</v>
      </c>
      <c r="HC38" s="23">
        <v>75</v>
      </c>
      <c r="HD38" s="23">
        <v>76</v>
      </c>
      <c r="HE38" s="23">
        <v>71</v>
      </c>
      <c r="HF38" s="23">
        <v>83</v>
      </c>
      <c r="HG38" s="23"/>
      <c r="HH38" s="23">
        <v>75</v>
      </c>
      <c r="HI38" s="23">
        <v>72</v>
      </c>
      <c r="HJ38" s="23">
        <v>62</v>
      </c>
      <c r="HK38" s="23">
        <v>68</v>
      </c>
      <c r="HL38" s="23">
        <v>65</v>
      </c>
      <c r="HM38" s="23">
        <v>74</v>
      </c>
      <c r="HN38" s="23">
        <v>64</v>
      </c>
      <c r="HO38" s="23">
        <v>96</v>
      </c>
      <c r="HP38" s="23">
        <v>83</v>
      </c>
      <c r="HQ38" s="23">
        <v>52</v>
      </c>
      <c r="HR38" s="23">
        <v>53</v>
      </c>
      <c r="HS38" s="23">
        <v>55</v>
      </c>
      <c r="HT38" s="23">
        <v>53</v>
      </c>
      <c r="HU38" s="23">
        <v>56</v>
      </c>
      <c r="HV38" s="23">
        <v>55</v>
      </c>
      <c r="HW38" s="23">
        <v>56</v>
      </c>
      <c r="HX38" s="23"/>
      <c r="HY38" s="23">
        <v>56</v>
      </c>
      <c r="HZ38" s="23">
        <v>60</v>
      </c>
      <c r="IA38" s="23">
        <v>55</v>
      </c>
      <c r="IB38" s="23">
        <v>60</v>
      </c>
      <c r="IC38" s="35">
        <v>53</v>
      </c>
      <c r="ID38" s="23">
        <v>51</v>
      </c>
      <c r="IE38" s="23">
        <v>56</v>
      </c>
    </row>
    <row r="39" spans="1:239" ht="12.75" customHeight="1" x14ac:dyDescent="0.25">
      <c r="A39" s="2" t="s">
        <v>280</v>
      </c>
      <c r="B39" s="18" t="s">
        <v>280</v>
      </c>
      <c r="C39" s="18" t="s">
        <v>281</v>
      </c>
      <c r="D39" s="19">
        <v>15.66</v>
      </c>
      <c r="E39" s="20">
        <v>2</v>
      </c>
      <c r="F39" s="5">
        <v>0</v>
      </c>
      <c r="G39" s="6">
        <v>5</v>
      </c>
      <c r="H39" s="6">
        <v>2</v>
      </c>
      <c r="I39" s="5" t="s">
        <v>281</v>
      </c>
      <c r="J39" s="5"/>
      <c r="K39" s="5">
        <v>1</v>
      </c>
      <c r="L39" s="21">
        <v>60</v>
      </c>
      <c r="M39" s="8">
        <v>18.5</v>
      </c>
      <c r="N39" s="8">
        <v>20.58</v>
      </c>
      <c r="O39" s="8">
        <f t="shared" si="0"/>
        <v>2.0799999999999983</v>
      </c>
      <c r="P39" s="8">
        <v>38.67</v>
      </c>
      <c r="Q39" s="6">
        <v>1</v>
      </c>
      <c r="R39" s="6">
        <v>0</v>
      </c>
      <c r="S39" s="6">
        <v>0</v>
      </c>
      <c r="T39" s="6">
        <v>0</v>
      </c>
      <c r="U39" s="6">
        <v>0</v>
      </c>
      <c r="V39" s="6">
        <v>0</v>
      </c>
      <c r="W39" s="5">
        <v>186</v>
      </c>
      <c r="X39" s="5">
        <v>98.5</v>
      </c>
      <c r="Y39" s="22">
        <f t="shared" si="22"/>
        <v>127.66666666666666</v>
      </c>
      <c r="Z39" s="5">
        <v>66</v>
      </c>
      <c r="AA39" s="5">
        <v>14</v>
      </c>
      <c r="AB39" s="5">
        <v>10</v>
      </c>
      <c r="AC39" s="5">
        <v>2</v>
      </c>
      <c r="AD39" s="5">
        <v>0</v>
      </c>
      <c r="AE39" s="5">
        <v>0</v>
      </c>
      <c r="AF39" s="5"/>
      <c r="AG39" s="5">
        <v>1</v>
      </c>
      <c r="AH39" s="5">
        <v>80</v>
      </c>
      <c r="AI39" s="5">
        <v>1</v>
      </c>
      <c r="AJ39" s="5">
        <v>10</v>
      </c>
      <c r="AK39" s="5">
        <v>0</v>
      </c>
      <c r="AL39" s="5">
        <v>0</v>
      </c>
      <c r="AM39" s="23">
        <v>15</v>
      </c>
      <c r="AN39" s="23">
        <f t="shared" si="21"/>
        <v>1</v>
      </c>
      <c r="AO39" s="23">
        <v>0</v>
      </c>
      <c r="AP39" s="23">
        <v>7</v>
      </c>
      <c r="AQ39" s="24">
        <f t="shared" si="19"/>
        <v>-3</v>
      </c>
      <c r="AR39" s="24">
        <v>0</v>
      </c>
      <c r="AS39" s="23">
        <v>14</v>
      </c>
      <c r="AT39" s="23">
        <v>6</v>
      </c>
      <c r="AU39" s="24">
        <f t="shared" si="20"/>
        <v>-4</v>
      </c>
      <c r="AV39" s="24">
        <v>0</v>
      </c>
      <c r="AW39" s="5">
        <v>2</v>
      </c>
      <c r="AX39" s="5">
        <v>2</v>
      </c>
      <c r="AY39" s="5">
        <v>95</v>
      </c>
      <c r="AZ39" s="5">
        <v>0</v>
      </c>
      <c r="BA39" s="5">
        <v>0</v>
      </c>
      <c r="BB39" s="5">
        <v>1</v>
      </c>
      <c r="BC39" s="5">
        <v>100</v>
      </c>
      <c r="BD39" s="5">
        <v>0</v>
      </c>
      <c r="BE39" s="10">
        <v>38.19</v>
      </c>
      <c r="BF39" s="10">
        <v>43.38</v>
      </c>
      <c r="BG39" s="10">
        <f t="shared" si="12"/>
        <v>0.88035961272475782</v>
      </c>
      <c r="BH39" s="11">
        <v>45.32</v>
      </c>
      <c r="BI39" s="28">
        <v>46.46</v>
      </c>
      <c r="BJ39" s="10">
        <f t="shared" si="13"/>
        <v>0.97546276366767115</v>
      </c>
      <c r="BK39" s="12">
        <v>3.99</v>
      </c>
      <c r="BL39" s="28">
        <v>3.82</v>
      </c>
      <c r="BM39" s="10">
        <f t="shared" si="14"/>
        <v>1.0445026178010473</v>
      </c>
      <c r="BN39" s="11">
        <v>4.13</v>
      </c>
      <c r="BO39" s="11">
        <v>4.17</v>
      </c>
      <c r="BP39" s="13">
        <f t="shared" si="15"/>
        <v>0.99040767386091122</v>
      </c>
      <c r="BQ39" s="12">
        <v>3.58</v>
      </c>
      <c r="BR39" s="28">
        <v>2.27</v>
      </c>
      <c r="BS39" s="10">
        <f t="shared" si="16"/>
        <v>1.31</v>
      </c>
      <c r="BT39" s="11">
        <v>2.84</v>
      </c>
      <c r="BU39" s="28">
        <v>2.41</v>
      </c>
      <c r="BV39" s="10">
        <f t="shared" si="17"/>
        <v>0.42999999999999972</v>
      </c>
      <c r="BW39" s="5">
        <v>186</v>
      </c>
      <c r="BX39" s="5">
        <v>174</v>
      </c>
      <c r="BY39" s="5">
        <v>154</v>
      </c>
      <c r="BZ39" s="5">
        <v>155</v>
      </c>
      <c r="CA39" s="5">
        <v>145</v>
      </c>
      <c r="CB39" s="5">
        <v>146</v>
      </c>
      <c r="CC39" s="5">
        <v>146</v>
      </c>
      <c r="CD39" s="5">
        <v>166</v>
      </c>
      <c r="CE39" s="5">
        <v>152</v>
      </c>
      <c r="CF39" s="5">
        <v>147</v>
      </c>
      <c r="CG39" s="5">
        <v>142</v>
      </c>
      <c r="CH39" s="5">
        <v>140</v>
      </c>
      <c r="CI39" s="5">
        <v>131</v>
      </c>
      <c r="CJ39" s="5">
        <v>131</v>
      </c>
      <c r="CK39" s="5">
        <v>141</v>
      </c>
      <c r="CL39" s="5">
        <v>135</v>
      </c>
      <c r="CM39" s="5">
        <v>139</v>
      </c>
      <c r="CN39" s="5">
        <v>127</v>
      </c>
      <c r="CO39" s="5">
        <v>123</v>
      </c>
      <c r="CP39" s="5">
        <v>123</v>
      </c>
      <c r="CQ39" s="5">
        <v>145</v>
      </c>
      <c r="CR39" s="5">
        <v>145</v>
      </c>
      <c r="CS39" s="5">
        <v>141</v>
      </c>
      <c r="CT39" s="5">
        <v>147</v>
      </c>
      <c r="CU39" s="5">
        <v>177</v>
      </c>
      <c r="CV39" s="5">
        <v>155</v>
      </c>
      <c r="CW39" s="5">
        <v>150</v>
      </c>
      <c r="CX39" s="5">
        <v>162</v>
      </c>
      <c r="CY39" s="5">
        <v>155</v>
      </c>
      <c r="CZ39" s="5">
        <v>161</v>
      </c>
      <c r="DA39" s="5">
        <v>126</v>
      </c>
      <c r="DB39" s="5">
        <v>131</v>
      </c>
      <c r="DC39" s="5">
        <v>147</v>
      </c>
      <c r="DD39" s="5"/>
      <c r="DE39" s="5">
        <v>146</v>
      </c>
      <c r="DF39" s="5">
        <v>140</v>
      </c>
      <c r="DG39" s="5">
        <v>152</v>
      </c>
      <c r="DH39" s="5">
        <v>150</v>
      </c>
      <c r="DI39" s="5">
        <v>130</v>
      </c>
      <c r="DJ39" s="5">
        <v>148</v>
      </c>
      <c r="DK39" s="5">
        <v>134</v>
      </c>
      <c r="DL39" s="5">
        <v>98.5</v>
      </c>
      <c r="DM39" s="5">
        <v>102</v>
      </c>
      <c r="DN39" s="5">
        <v>95</v>
      </c>
      <c r="DO39" s="5">
        <v>83</v>
      </c>
      <c r="DP39" s="5">
        <v>89</v>
      </c>
      <c r="DQ39" s="5">
        <v>98</v>
      </c>
      <c r="DR39" s="5">
        <v>98</v>
      </c>
      <c r="DS39" s="5">
        <v>89</v>
      </c>
      <c r="DT39" s="5">
        <v>93</v>
      </c>
      <c r="DU39" s="5">
        <v>78</v>
      </c>
      <c r="DV39" s="5">
        <v>81</v>
      </c>
      <c r="DW39" s="5">
        <v>78</v>
      </c>
      <c r="DX39" s="5">
        <v>74</v>
      </c>
      <c r="DY39" s="5">
        <v>78</v>
      </c>
      <c r="DZ39" s="5">
        <v>78</v>
      </c>
      <c r="EA39" s="5">
        <v>81</v>
      </c>
      <c r="EB39" s="5">
        <v>86</v>
      </c>
      <c r="EC39" s="5">
        <v>71</v>
      </c>
      <c r="ED39" s="5">
        <v>73</v>
      </c>
      <c r="EE39" s="5">
        <v>70</v>
      </c>
      <c r="EF39" s="5">
        <v>72</v>
      </c>
      <c r="EG39" s="5">
        <v>89</v>
      </c>
      <c r="EH39" s="5">
        <v>98</v>
      </c>
      <c r="EI39" s="5">
        <v>88</v>
      </c>
      <c r="EJ39" s="5">
        <v>87</v>
      </c>
      <c r="EK39" s="5">
        <v>90</v>
      </c>
      <c r="EL39" s="5">
        <v>85</v>
      </c>
      <c r="EM39" s="5">
        <v>96</v>
      </c>
      <c r="EN39" s="5">
        <v>92</v>
      </c>
      <c r="EO39" s="5">
        <v>105</v>
      </c>
      <c r="EP39" s="5">
        <v>87</v>
      </c>
      <c r="EQ39" s="5">
        <v>75</v>
      </c>
      <c r="ER39" s="5">
        <v>74</v>
      </c>
      <c r="ES39" s="5"/>
      <c r="ET39" s="5">
        <v>79</v>
      </c>
      <c r="EU39" s="5">
        <v>75</v>
      </c>
      <c r="EV39" s="5">
        <v>85</v>
      </c>
      <c r="EW39" s="5">
        <v>95</v>
      </c>
      <c r="EX39" s="5">
        <v>70</v>
      </c>
      <c r="EY39" s="5">
        <v>90</v>
      </c>
      <c r="EZ39" s="5">
        <v>72</v>
      </c>
      <c r="FA39" s="22">
        <v>127.666666666667</v>
      </c>
      <c r="FB39" s="22">
        <v>126</v>
      </c>
      <c r="FC39" s="22">
        <v>114.666666666667</v>
      </c>
      <c r="FD39" s="22">
        <v>107</v>
      </c>
      <c r="FE39" s="22">
        <v>107.666666666667</v>
      </c>
      <c r="FF39" s="22">
        <v>114</v>
      </c>
      <c r="FG39" s="22">
        <v>114</v>
      </c>
      <c r="FH39" s="22">
        <v>114.666666666667</v>
      </c>
      <c r="FI39" s="22">
        <v>112.666666666667</v>
      </c>
      <c r="FJ39" s="22">
        <v>101</v>
      </c>
      <c r="FK39" s="22">
        <v>101.333333333333</v>
      </c>
      <c r="FL39" s="22">
        <v>98.6666666666667</v>
      </c>
      <c r="FM39" s="22">
        <v>93</v>
      </c>
      <c r="FN39" s="22">
        <v>95.6666666666667</v>
      </c>
      <c r="FO39" s="22">
        <v>99</v>
      </c>
      <c r="FP39" s="22">
        <v>99</v>
      </c>
      <c r="FQ39" s="22">
        <v>103.666666666667</v>
      </c>
      <c r="FR39" s="22">
        <v>89.6666666666667</v>
      </c>
      <c r="FS39" s="22">
        <v>89.6666666666667</v>
      </c>
      <c r="FT39" s="22">
        <v>87.6666666666667</v>
      </c>
      <c r="FU39" s="22">
        <v>96.3333333333333</v>
      </c>
      <c r="FV39" s="22">
        <v>107.666666666667</v>
      </c>
      <c r="FW39" s="22">
        <v>112.333333333333</v>
      </c>
      <c r="FX39" s="22">
        <v>107.666666666667</v>
      </c>
      <c r="FY39" s="22">
        <v>117</v>
      </c>
      <c r="FZ39" s="22">
        <v>111.666666666667</v>
      </c>
      <c r="GA39" s="22">
        <v>106.666666666667</v>
      </c>
      <c r="GB39" s="22">
        <v>118</v>
      </c>
      <c r="GC39" s="22">
        <v>113</v>
      </c>
      <c r="GD39" s="22">
        <v>123.666666666667</v>
      </c>
      <c r="GE39" s="22">
        <v>100</v>
      </c>
      <c r="GF39" s="22">
        <v>93.6666666666667</v>
      </c>
      <c r="GG39" s="22">
        <v>98.3333333333333</v>
      </c>
      <c r="GH39" s="22"/>
      <c r="GI39" s="22">
        <v>101.333333333333</v>
      </c>
      <c r="GJ39" s="22">
        <v>96.6666666666667</v>
      </c>
      <c r="GK39" s="22">
        <v>107.333333333333</v>
      </c>
      <c r="GL39" s="22">
        <v>113.333333333333</v>
      </c>
      <c r="GM39" s="22">
        <v>90</v>
      </c>
      <c r="GN39" s="22">
        <v>109.333333333333</v>
      </c>
      <c r="GO39" s="22">
        <v>92.6666666666667</v>
      </c>
      <c r="GP39" s="23">
        <v>66</v>
      </c>
      <c r="GQ39" s="18"/>
      <c r="GR39" s="23">
        <v>71</v>
      </c>
      <c r="GS39" s="23">
        <v>68</v>
      </c>
      <c r="GT39" s="23"/>
      <c r="GU39">
        <v>62</v>
      </c>
      <c r="GV39" s="26">
        <v>68</v>
      </c>
      <c r="GW39" s="23"/>
      <c r="GX39" s="27">
        <v>68</v>
      </c>
      <c r="GY39" s="23">
        <v>67</v>
      </c>
      <c r="GZ39" s="23">
        <v>68</v>
      </c>
      <c r="HA39" s="23">
        <v>87</v>
      </c>
      <c r="HB39" s="23">
        <v>93</v>
      </c>
      <c r="HC39">
        <v>97</v>
      </c>
      <c r="HD39" s="23">
        <v>97</v>
      </c>
      <c r="HE39" s="23">
        <v>95</v>
      </c>
      <c r="HF39" s="23">
        <v>89</v>
      </c>
      <c r="HG39">
        <v>111</v>
      </c>
      <c r="HH39" s="23">
        <v>99</v>
      </c>
      <c r="HI39">
        <v>98</v>
      </c>
      <c r="HJ39">
        <v>82</v>
      </c>
      <c r="HK39">
        <v>82</v>
      </c>
      <c r="HL39" s="23">
        <v>75</v>
      </c>
      <c r="HM39">
        <v>70</v>
      </c>
      <c r="HN39" s="23">
        <v>70</v>
      </c>
      <c r="HO39">
        <v>74</v>
      </c>
      <c r="HP39">
        <v>78</v>
      </c>
      <c r="HQ39">
        <v>72</v>
      </c>
      <c r="HR39" s="23">
        <v>71</v>
      </c>
      <c r="HS39">
        <v>73</v>
      </c>
      <c r="HT39" s="23">
        <v>76</v>
      </c>
      <c r="HU39">
        <v>96</v>
      </c>
      <c r="HV39" s="23">
        <v>89</v>
      </c>
      <c r="HW39">
        <v>82</v>
      </c>
      <c r="HY39" s="23">
        <v>80</v>
      </c>
      <c r="HZ39" s="23">
        <v>95</v>
      </c>
      <c r="IA39" s="23">
        <v>85</v>
      </c>
      <c r="IB39" s="39">
        <v>85</v>
      </c>
      <c r="IC39" s="39">
        <v>75</v>
      </c>
      <c r="ID39" s="23">
        <v>68</v>
      </c>
      <c r="IE39" s="23">
        <v>88</v>
      </c>
    </row>
    <row r="40" spans="1:239" ht="12.75" customHeight="1" x14ac:dyDescent="0.25">
      <c r="A40" s="2" t="s">
        <v>282</v>
      </c>
      <c r="B40" s="18" t="s">
        <v>282</v>
      </c>
      <c r="C40" s="18" t="s">
        <v>283</v>
      </c>
      <c r="D40" s="19">
        <v>27.8</v>
      </c>
      <c r="E40" s="20">
        <v>0</v>
      </c>
      <c r="F40" s="5">
        <v>0</v>
      </c>
      <c r="G40" s="6">
        <v>5</v>
      </c>
      <c r="H40" s="6">
        <v>2</v>
      </c>
      <c r="I40" s="5" t="s">
        <v>283</v>
      </c>
      <c r="J40" s="5"/>
      <c r="K40" s="5">
        <v>0</v>
      </c>
      <c r="L40" s="21">
        <v>81</v>
      </c>
      <c r="M40" s="8">
        <v>11.42</v>
      </c>
      <c r="N40" s="8">
        <v>15</v>
      </c>
      <c r="O40" s="8">
        <f t="shared" si="0"/>
        <v>3.58</v>
      </c>
      <c r="P40" s="8">
        <v>37.700000000000003</v>
      </c>
      <c r="Q40" s="6">
        <v>1</v>
      </c>
      <c r="R40" s="6">
        <v>0</v>
      </c>
      <c r="S40" s="6">
        <v>0</v>
      </c>
      <c r="T40" s="6">
        <v>0</v>
      </c>
      <c r="U40" s="6">
        <v>0</v>
      </c>
      <c r="V40" s="6">
        <v>0</v>
      </c>
      <c r="W40" s="5">
        <v>172</v>
      </c>
      <c r="X40" s="5">
        <v>67</v>
      </c>
      <c r="Y40" s="22">
        <f t="shared" si="22"/>
        <v>102</v>
      </c>
      <c r="Z40" s="5">
        <v>78</v>
      </c>
      <c r="AA40" s="5">
        <v>13</v>
      </c>
      <c r="AB40" s="5">
        <v>18</v>
      </c>
      <c r="AC40" s="5">
        <v>2</v>
      </c>
      <c r="AD40" s="5">
        <v>0</v>
      </c>
      <c r="AE40" s="5">
        <v>0</v>
      </c>
      <c r="AF40" s="5"/>
      <c r="AG40" s="5">
        <v>1</v>
      </c>
      <c r="AH40" s="5">
        <v>60</v>
      </c>
      <c r="AI40" s="5">
        <v>0</v>
      </c>
      <c r="AJ40" s="5">
        <v>0</v>
      </c>
      <c r="AK40" s="5">
        <v>0</v>
      </c>
      <c r="AL40" s="5">
        <v>0</v>
      </c>
      <c r="AM40" s="23">
        <v>11</v>
      </c>
      <c r="AN40" s="23">
        <f t="shared" si="21"/>
        <v>-2</v>
      </c>
      <c r="AO40" s="23">
        <v>1</v>
      </c>
      <c r="AP40" s="23">
        <v>20</v>
      </c>
      <c r="AQ40" s="24">
        <f t="shared" si="19"/>
        <v>2</v>
      </c>
      <c r="AR40" s="24">
        <v>0</v>
      </c>
      <c r="AS40" s="23">
        <v>14</v>
      </c>
      <c r="AT40" s="23">
        <v>16</v>
      </c>
      <c r="AU40" s="24">
        <f t="shared" si="20"/>
        <v>-2</v>
      </c>
      <c r="AV40" s="24">
        <v>0</v>
      </c>
      <c r="AW40" s="5">
        <v>42</v>
      </c>
      <c r="AX40" s="5">
        <v>6</v>
      </c>
      <c r="AY40" s="5">
        <v>0</v>
      </c>
      <c r="AZ40" s="5">
        <v>1</v>
      </c>
      <c r="BA40" s="5">
        <v>42</v>
      </c>
      <c r="BB40" s="5">
        <v>6</v>
      </c>
      <c r="BC40" s="5">
        <v>0</v>
      </c>
      <c r="BD40" s="5">
        <v>1</v>
      </c>
      <c r="BE40" s="10">
        <v>21.58</v>
      </c>
      <c r="BF40" s="10">
        <v>34.380000000000003</v>
      </c>
      <c r="BG40" s="13">
        <f t="shared" si="12"/>
        <v>0.62769051774287365</v>
      </c>
      <c r="BH40" s="11">
        <v>31.24</v>
      </c>
      <c r="BI40" s="28">
        <v>33.090000000000003</v>
      </c>
      <c r="BJ40" s="13">
        <f t="shared" si="13"/>
        <v>0.94409187065578715</v>
      </c>
      <c r="BK40" s="12">
        <v>2.64</v>
      </c>
      <c r="BL40" s="28">
        <v>3.57</v>
      </c>
      <c r="BM40" s="10">
        <f t="shared" si="14"/>
        <v>0.73949579831932777</v>
      </c>
      <c r="BN40" s="11">
        <v>3.42</v>
      </c>
      <c r="BO40" s="11">
        <v>3.63</v>
      </c>
      <c r="BP40" s="13">
        <f t="shared" si="15"/>
        <v>0.94214876033057848</v>
      </c>
      <c r="BQ40" s="12">
        <v>5.69</v>
      </c>
      <c r="BR40" s="28">
        <v>2.39</v>
      </c>
      <c r="BS40" s="10">
        <f t="shared" si="16"/>
        <v>3.3000000000000003</v>
      </c>
      <c r="BT40" s="11">
        <v>3.74</v>
      </c>
      <c r="BU40" s="28">
        <v>2.89</v>
      </c>
      <c r="BV40" s="10">
        <f t="shared" si="17"/>
        <v>0.85000000000000009</v>
      </c>
      <c r="BW40" s="5">
        <v>172</v>
      </c>
      <c r="BX40" s="5">
        <v>164</v>
      </c>
      <c r="BY40" s="5">
        <v>169</v>
      </c>
      <c r="BZ40" s="5">
        <v>159</v>
      </c>
      <c r="CA40" s="5">
        <v>171</v>
      </c>
      <c r="CB40" s="5">
        <v>149</v>
      </c>
      <c r="CC40" s="5">
        <v>149</v>
      </c>
      <c r="CD40" s="5">
        <v>132</v>
      </c>
      <c r="CE40" s="5"/>
      <c r="CF40" s="5">
        <v>145</v>
      </c>
      <c r="CG40" s="5"/>
      <c r="CH40" s="5">
        <v>130</v>
      </c>
      <c r="CI40" s="5">
        <v>116</v>
      </c>
      <c r="CJ40" s="5">
        <v>129</v>
      </c>
      <c r="CK40" s="5">
        <v>133</v>
      </c>
      <c r="CL40" s="5">
        <v>170</v>
      </c>
      <c r="CM40" s="5">
        <v>169</v>
      </c>
      <c r="CN40" s="5">
        <v>122</v>
      </c>
      <c r="CO40" s="5">
        <v>136</v>
      </c>
      <c r="CP40" s="5">
        <v>138</v>
      </c>
      <c r="CQ40" s="5">
        <v>138</v>
      </c>
      <c r="CR40" s="5">
        <v>166</v>
      </c>
      <c r="CS40" s="5">
        <v>142</v>
      </c>
      <c r="CT40" s="5">
        <v>152</v>
      </c>
      <c r="CU40" s="5">
        <v>133</v>
      </c>
      <c r="CV40" s="5">
        <v>133</v>
      </c>
      <c r="CW40" s="5"/>
      <c r="CX40" s="5">
        <v>141</v>
      </c>
      <c r="CY40" s="5">
        <v>153</v>
      </c>
      <c r="CZ40" s="5"/>
      <c r="DA40" s="5">
        <v>145</v>
      </c>
      <c r="DB40" s="5">
        <v>132</v>
      </c>
      <c r="DC40" s="5"/>
      <c r="DD40" s="5"/>
      <c r="DE40" s="5">
        <v>151</v>
      </c>
      <c r="DF40" s="5">
        <v>145</v>
      </c>
      <c r="DG40" s="5">
        <v>138</v>
      </c>
      <c r="DH40" s="5">
        <v>134</v>
      </c>
      <c r="DI40" s="5">
        <v>140</v>
      </c>
      <c r="DJ40" s="5"/>
      <c r="DK40" s="5"/>
      <c r="DL40" s="5">
        <v>67</v>
      </c>
      <c r="DM40" s="5">
        <v>67</v>
      </c>
      <c r="DN40" s="5">
        <v>75</v>
      </c>
      <c r="DO40" s="5">
        <v>55</v>
      </c>
      <c r="DP40" s="5">
        <v>66</v>
      </c>
      <c r="DQ40" s="5">
        <v>60</v>
      </c>
      <c r="DR40" s="5">
        <v>60</v>
      </c>
      <c r="DS40" s="5">
        <v>55</v>
      </c>
      <c r="DT40" s="5"/>
      <c r="DU40" s="5">
        <v>81</v>
      </c>
      <c r="DV40" s="5"/>
      <c r="DW40" s="5">
        <v>48</v>
      </c>
      <c r="DX40" s="5">
        <v>70</v>
      </c>
      <c r="DY40" s="5">
        <v>60</v>
      </c>
      <c r="DZ40" s="5">
        <v>57</v>
      </c>
      <c r="EA40" s="5">
        <v>62</v>
      </c>
      <c r="EB40" s="5">
        <v>55</v>
      </c>
      <c r="EC40" s="5">
        <v>55</v>
      </c>
      <c r="ED40" s="5">
        <v>58</v>
      </c>
      <c r="EE40" s="5">
        <v>52</v>
      </c>
      <c r="EF40" s="5">
        <v>52</v>
      </c>
      <c r="EG40" s="5">
        <v>62</v>
      </c>
      <c r="EH40" s="5">
        <v>53</v>
      </c>
      <c r="EI40" s="5">
        <v>57</v>
      </c>
      <c r="EJ40" s="5">
        <v>52</v>
      </c>
      <c r="EK40" s="5">
        <v>52</v>
      </c>
      <c r="EL40" s="5"/>
      <c r="EM40" s="5">
        <v>52</v>
      </c>
      <c r="EN40" s="5">
        <v>55</v>
      </c>
      <c r="EO40" s="5"/>
      <c r="EP40" s="5">
        <v>52</v>
      </c>
      <c r="EQ40" s="5">
        <v>47</v>
      </c>
      <c r="ER40" s="5"/>
      <c r="ES40" s="5"/>
      <c r="ET40" s="5">
        <v>67</v>
      </c>
      <c r="EU40" s="5">
        <v>62</v>
      </c>
      <c r="EV40" s="5">
        <v>65</v>
      </c>
      <c r="EW40" s="5">
        <v>62</v>
      </c>
      <c r="EX40" s="5">
        <v>71</v>
      </c>
      <c r="EY40" s="5"/>
      <c r="EZ40" s="5"/>
      <c r="FA40" s="22">
        <v>102</v>
      </c>
      <c r="FB40" s="22">
        <v>99.3333333333333</v>
      </c>
      <c r="FC40" s="22">
        <v>106.333333333333</v>
      </c>
      <c r="FD40" s="22">
        <v>89.6666666666667</v>
      </c>
      <c r="FE40" s="22">
        <v>101</v>
      </c>
      <c r="FF40" s="22">
        <v>89.6666666666667</v>
      </c>
      <c r="FG40" s="22">
        <v>89.6666666666667</v>
      </c>
      <c r="FH40" s="22">
        <v>80.6666666666667</v>
      </c>
      <c r="FI40" s="22"/>
      <c r="FJ40" s="22">
        <v>102.333333333333</v>
      </c>
      <c r="FK40" s="22"/>
      <c r="FL40" s="22">
        <v>75.3333333333333</v>
      </c>
      <c r="FM40" s="22">
        <v>85.3333333333333</v>
      </c>
      <c r="FN40" s="22">
        <v>83</v>
      </c>
      <c r="FO40" s="22">
        <v>82.3333333333333</v>
      </c>
      <c r="FP40" s="22">
        <v>98</v>
      </c>
      <c r="FQ40" s="22">
        <v>93</v>
      </c>
      <c r="FR40" s="22">
        <v>77.3333333333333</v>
      </c>
      <c r="FS40" s="22">
        <v>84</v>
      </c>
      <c r="FT40" s="22">
        <v>80.6666666666667</v>
      </c>
      <c r="FU40" s="22">
        <v>80.6666666666667</v>
      </c>
      <c r="FV40" s="22">
        <v>96.6666666666667</v>
      </c>
      <c r="FW40" s="22">
        <v>82.6666666666667</v>
      </c>
      <c r="FX40" s="22">
        <v>88.6666666666667</v>
      </c>
      <c r="FY40" s="22">
        <v>79</v>
      </c>
      <c r="FZ40" s="22">
        <v>79</v>
      </c>
      <c r="GA40" s="22"/>
      <c r="GB40" s="22">
        <v>81.6666666666667</v>
      </c>
      <c r="GC40" s="22">
        <v>87.6666666666667</v>
      </c>
      <c r="GD40" s="22"/>
      <c r="GE40" s="22">
        <v>83</v>
      </c>
      <c r="GF40" s="22">
        <v>75.3333333333333</v>
      </c>
      <c r="GG40" s="22"/>
      <c r="GH40" s="22"/>
      <c r="GI40" s="22">
        <v>95</v>
      </c>
      <c r="GJ40" s="22">
        <v>89.6666666666667</v>
      </c>
      <c r="GK40" s="22">
        <v>89.3333333333333</v>
      </c>
      <c r="GL40" s="22">
        <v>86</v>
      </c>
      <c r="GM40" s="22">
        <v>94</v>
      </c>
      <c r="GN40" s="22"/>
      <c r="GO40" s="22"/>
      <c r="GP40" s="23">
        <v>78</v>
      </c>
      <c r="GQ40" s="19"/>
      <c r="GR40">
        <v>78</v>
      </c>
      <c r="GS40" s="23">
        <v>75</v>
      </c>
      <c r="GT40">
        <v>76</v>
      </c>
      <c r="GU40" s="23">
        <v>76</v>
      </c>
      <c r="GV40">
        <v>76</v>
      </c>
      <c r="GW40" s="23"/>
      <c r="GX40" s="27">
        <v>70</v>
      </c>
      <c r="GZ40" s="23">
        <v>71</v>
      </c>
      <c r="HA40" s="23"/>
      <c r="HB40" s="29">
        <v>96</v>
      </c>
      <c r="HC40">
        <v>74</v>
      </c>
      <c r="HD40" s="23">
        <v>66</v>
      </c>
      <c r="HE40">
        <v>69</v>
      </c>
      <c r="HF40" s="30">
        <v>71</v>
      </c>
      <c r="HG40" s="23">
        <v>75</v>
      </c>
      <c r="HH40" s="23">
        <v>64</v>
      </c>
      <c r="HI40" s="23">
        <v>65</v>
      </c>
      <c r="HJ40" s="23">
        <v>66</v>
      </c>
      <c r="HK40">
        <v>66</v>
      </c>
      <c r="HL40" s="23">
        <v>72</v>
      </c>
      <c r="HM40" s="23">
        <v>78</v>
      </c>
      <c r="HN40" s="23">
        <v>78</v>
      </c>
      <c r="HO40" s="23">
        <v>73</v>
      </c>
      <c r="HP40">
        <v>73</v>
      </c>
      <c r="HR40" s="23">
        <v>69</v>
      </c>
      <c r="HS40" s="23">
        <v>68</v>
      </c>
      <c r="HU40">
        <v>56</v>
      </c>
      <c r="HV40">
        <v>71</v>
      </c>
      <c r="HY40" s="23">
        <v>64</v>
      </c>
      <c r="HZ40" s="23">
        <v>70</v>
      </c>
      <c r="IA40" s="23">
        <v>83</v>
      </c>
      <c r="IB40" s="23">
        <v>65</v>
      </c>
      <c r="IC40" s="23">
        <v>70</v>
      </c>
      <c r="ID40" s="23"/>
      <c r="IE40" s="23"/>
    </row>
    <row r="41" spans="1:239" ht="12.75" customHeight="1" x14ac:dyDescent="0.25">
      <c r="A41" s="2" t="s">
        <v>284</v>
      </c>
      <c r="B41" s="18" t="s">
        <v>284</v>
      </c>
      <c r="C41" s="18" t="s">
        <v>285</v>
      </c>
      <c r="D41" s="19">
        <v>3.82</v>
      </c>
      <c r="E41" s="20">
        <v>2</v>
      </c>
      <c r="F41" s="5">
        <v>1</v>
      </c>
      <c r="G41" s="6">
        <v>8</v>
      </c>
      <c r="H41" s="6">
        <v>2</v>
      </c>
      <c r="I41" s="5" t="s">
        <v>285</v>
      </c>
      <c r="J41" s="5"/>
      <c r="K41" s="5">
        <v>0</v>
      </c>
      <c r="L41" s="21">
        <v>56</v>
      </c>
      <c r="M41" s="8">
        <v>18.25</v>
      </c>
      <c r="N41" s="8">
        <v>20.5</v>
      </c>
      <c r="O41" s="8">
        <f t="shared" si="0"/>
        <v>2.25</v>
      </c>
      <c r="P41" s="8">
        <v>44.58</v>
      </c>
      <c r="Q41" s="6">
        <v>1</v>
      </c>
      <c r="R41" s="6">
        <v>0</v>
      </c>
      <c r="S41" s="6">
        <v>0</v>
      </c>
      <c r="T41" s="6">
        <v>0</v>
      </c>
      <c r="U41" s="6">
        <v>0</v>
      </c>
      <c r="V41" s="6">
        <v>0</v>
      </c>
      <c r="W41" s="5">
        <v>197.5</v>
      </c>
      <c r="X41" s="5">
        <v>127.5</v>
      </c>
      <c r="Y41" s="22">
        <f t="shared" si="22"/>
        <v>150.83333333333331</v>
      </c>
      <c r="Z41" s="5">
        <v>107</v>
      </c>
      <c r="AA41" s="5">
        <v>15</v>
      </c>
      <c r="AB41" s="5">
        <v>6</v>
      </c>
      <c r="AC41" s="5">
        <v>1</v>
      </c>
      <c r="AD41" s="5">
        <v>1</v>
      </c>
      <c r="AE41" s="5">
        <v>0</v>
      </c>
      <c r="AF41" s="5"/>
      <c r="AG41" s="5">
        <v>0</v>
      </c>
      <c r="AH41" s="5">
        <v>0</v>
      </c>
      <c r="AI41" s="5">
        <v>0</v>
      </c>
      <c r="AJ41" s="5">
        <v>0</v>
      </c>
      <c r="AK41" s="5">
        <v>0</v>
      </c>
      <c r="AL41" s="5">
        <v>0</v>
      </c>
      <c r="AM41" s="23">
        <v>15</v>
      </c>
      <c r="AN41" s="23">
        <f t="shared" si="21"/>
        <v>0</v>
      </c>
      <c r="AO41" s="23">
        <v>0</v>
      </c>
      <c r="AP41" s="23">
        <v>6</v>
      </c>
      <c r="AQ41" s="24">
        <f t="shared" si="19"/>
        <v>0</v>
      </c>
      <c r="AR41" s="24">
        <v>0</v>
      </c>
      <c r="AS41" s="23">
        <v>15</v>
      </c>
      <c r="AT41" s="23">
        <v>6</v>
      </c>
      <c r="AU41" s="24">
        <f t="shared" si="20"/>
        <v>0</v>
      </c>
      <c r="AV41" s="24">
        <v>0</v>
      </c>
      <c r="AW41" s="5">
        <v>2</v>
      </c>
      <c r="AX41" s="5">
        <v>2</v>
      </c>
      <c r="AY41" s="5">
        <v>95</v>
      </c>
      <c r="AZ41" s="5">
        <v>0</v>
      </c>
      <c r="BA41" s="5">
        <v>3</v>
      </c>
      <c r="BB41" s="5">
        <v>2</v>
      </c>
      <c r="BC41" s="5">
        <v>100</v>
      </c>
      <c r="BD41" s="5">
        <v>0</v>
      </c>
      <c r="BE41" s="10">
        <v>38.06</v>
      </c>
      <c r="BF41" s="10">
        <v>48.39</v>
      </c>
      <c r="BG41" s="10">
        <f t="shared" si="12"/>
        <v>0.78652614176482749</v>
      </c>
      <c r="BH41" s="11">
        <v>45.91</v>
      </c>
      <c r="BI41" s="28">
        <v>47.3</v>
      </c>
      <c r="BJ41" s="10">
        <f t="shared" si="13"/>
        <v>0.97061310782241017</v>
      </c>
      <c r="BK41" s="12">
        <v>3.97</v>
      </c>
      <c r="BL41" s="28">
        <v>4.22</v>
      </c>
      <c r="BM41" s="10">
        <f t="shared" si="14"/>
        <v>0.94075829383886267</v>
      </c>
      <c r="BN41" s="11">
        <v>4.12</v>
      </c>
      <c r="BO41" s="11">
        <v>4.0999999999999996</v>
      </c>
      <c r="BP41" s="13">
        <f t="shared" si="15"/>
        <v>1.0048780487804878</v>
      </c>
      <c r="BQ41" s="12">
        <v>3.94</v>
      </c>
      <c r="BR41" s="28">
        <v>2.1</v>
      </c>
      <c r="BS41" s="10">
        <f t="shared" si="16"/>
        <v>1.8399999999999999</v>
      </c>
      <c r="BT41" s="11">
        <v>3.15</v>
      </c>
      <c r="BU41" s="28">
        <v>2.88</v>
      </c>
      <c r="BV41" s="10">
        <f t="shared" si="17"/>
        <v>0.27</v>
      </c>
      <c r="BW41" s="5">
        <v>197.5</v>
      </c>
      <c r="BX41" s="5">
        <v>144</v>
      </c>
      <c r="BY41" s="5">
        <v>148</v>
      </c>
      <c r="BZ41" s="5">
        <v>176</v>
      </c>
      <c r="CA41" s="5">
        <v>168</v>
      </c>
      <c r="CB41" s="5">
        <v>145</v>
      </c>
      <c r="CC41" s="5">
        <v>145</v>
      </c>
      <c r="CD41" s="5">
        <v>159</v>
      </c>
      <c r="CE41" s="5">
        <v>155</v>
      </c>
      <c r="CF41" s="5">
        <v>181</v>
      </c>
      <c r="CG41" s="5">
        <v>129</v>
      </c>
      <c r="CH41" s="5">
        <v>124</v>
      </c>
      <c r="CI41" s="5">
        <v>128</v>
      </c>
      <c r="CJ41" s="5">
        <v>162</v>
      </c>
      <c r="CK41" s="5">
        <v>156</v>
      </c>
      <c r="CL41" s="5">
        <v>170</v>
      </c>
      <c r="CM41" s="5">
        <v>149</v>
      </c>
      <c r="CN41" s="5">
        <v>146</v>
      </c>
      <c r="CO41" s="5">
        <v>170</v>
      </c>
      <c r="CP41" s="5">
        <v>162</v>
      </c>
      <c r="CQ41" s="5">
        <v>161</v>
      </c>
      <c r="CR41" s="5">
        <v>160</v>
      </c>
      <c r="CS41" s="5">
        <v>150</v>
      </c>
      <c r="CT41" s="5">
        <v>160</v>
      </c>
      <c r="CU41" s="5">
        <v>168</v>
      </c>
      <c r="CV41" s="5">
        <v>139</v>
      </c>
      <c r="CW41" s="5">
        <v>132</v>
      </c>
      <c r="CX41" s="5">
        <v>169</v>
      </c>
      <c r="CY41" s="5">
        <v>153</v>
      </c>
      <c r="CZ41" s="5">
        <v>165</v>
      </c>
      <c r="DA41" s="5">
        <v>149</v>
      </c>
      <c r="DB41" s="5">
        <v>162</v>
      </c>
      <c r="DC41" s="5">
        <v>188</v>
      </c>
      <c r="DD41" s="5"/>
      <c r="DE41" s="5">
        <v>170</v>
      </c>
      <c r="DF41" s="5"/>
      <c r="DG41" s="5">
        <v>179</v>
      </c>
      <c r="DH41" s="5">
        <v>160</v>
      </c>
      <c r="DI41" s="5">
        <v>158</v>
      </c>
      <c r="DJ41" s="5">
        <v>125</v>
      </c>
      <c r="DK41" s="5">
        <v>132</v>
      </c>
      <c r="DL41" s="5">
        <v>127.5</v>
      </c>
      <c r="DM41" s="5">
        <v>78</v>
      </c>
      <c r="DN41" s="5">
        <v>100</v>
      </c>
      <c r="DO41" s="5">
        <v>93</v>
      </c>
      <c r="DP41" s="5">
        <v>87</v>
      </c>
      <c r="DQ41" s="5">
        <v>86</v>
      </c>
      <c r="DR41" s="5">
        <v>86</v>
      </c>
      <c r="DS41" s="5">
        <v>86</v>
      </c>
      <c r="DT41" s="5">
        <v>88</v>
      </c>
      <c r="DU41" s="5">
        <v>108</v>
      </c>
      <c r="DV41" s="5">
        <v>79</v>
      </c>
      <c r="DW41" s="5">
        <v>76</v>
      </c>
      <c r="DX41" s="5">
        <v>78</v>
      </c>
      <c r="DY41" s="5">
        <v>85</v>
      </c>
      <c r="DZ41" s="5">
        <v>96</v>
      </c>
      <c r="EA41" s="5">
        <v>108</v>
      </c>
      <c r="EB41" s="5">
        <v>94</v>
      </c>
      <c r="EC41" s="5">
        <v>107</v>
      </c>
      <c r="ED41" s="5">
        <v>101</v>
      </c>
      <c r="EE41" s="5">
        <v>97</v>
      </c>
      <c r="EF41" s="5">
        <v>111</v>
      </c>
      <c r="EG41" s="5">
        <v>100</v>
      </c>
      <c r="EH41" s="5">
        <v>93</v>
      </c>
      <c r="EI41" s="5">
        <v>100</v>
      </c>
      <c r="EJ41" s="5">
        <v>82</v>
      </c>
      <c r="EK41" s="5">
        <v>85</v>
      </c>
      <c r="EL41" s="5">
        <v>86</v>
      </c>
      <c r="EM41" s="5">
        <v>98</v>
      </c>
      <c r="EN41" s="5">
        <v>98</v>
      </c>
      <c r="EO41" s="5">
        <v>108</v>
      </c>
      <c r="EP41" s="5">
        <v>107</v>
      </c>
      <c r="EQ41" s="5">
        <v>108</v>
      </c>
      <c r="ER41" s="5">
        <v>113</v>
      </c>
      <c r="ES41" s="5"/>
      <c r="ET41" s="5">
        <v>114</v>
      </c>
      <c r="EU41" s="5"/>
      <c r="EV41" s="5">
        <v>124</v>
      </c>
      <c r="EW41" s="5">
        <v>110</v>
      </c>
      <c r="EX41" s="5">
        <v>95</v>
      </c>
      <c r="EY41" s="5">
        <v>92</v>
      </c>
      <c r="EZ41" s="5">
        <v>80</v>
      </c>
      <c r="FA41" s="22">
        <v>150.833333333333</v>
      </c>
      <c r="FB41" s="22">
        <v>100</v>
      </c>
      <c r="FC41" s="22">
        <v>116</v>
      </c>
      <c r="FD41" s="22">
        <v>120.666666666667</v>
      </c>
      <c r="FE41" s="22">
        <v>114</v>
      </c>
      <c r="FF41" s="22">
        <v>105.666666666667</v>
      </c>
      <c r="FG41" s="22">
        <v>105.666666666667</v>
      </c>
      <c r="FH41" s="22">
        <v>110.333333333333</v>
      </c>
      <c r="FI41" s="22">
        <v>110.333333333333</v>
      </c>
      <c r="FJ41" s="22">
        <v>132.333333333333</v>
      </c>
      <c r="FK41" s="22">
        <v>95.6666666666667</v>
      </c>
      <c r="FL41" s="22">
        <v>92</v>
      </c>
      <c r="FM41" s="22">
        <v>94.6666666666667</v>
      </c>
      <c r="FN41" s="22">
        <v>110.666666666667</v>
      </c>
      <c r="FO41" s="22">
        <v>116</v>
      </c>
      <c r="FP41" s="22">
        <v>128.666666666667</v>
      </c>
      <c r="FQ41" s="22">
        <v>112.333333333333</v>
      </c>
      <c r="FR41" s="22">
        <v>120</v>
      </c>
      <c r="FS41" s="22">
        <v>124</v>
      </c>
      <c r="FT41" s="22">
        <v>118.666666666667</v>
      </c>
      <c r="FU41" s="22">
        <v>127.666666666667</v>
      </c>
      <c r="FV41" s="22">
        <v>120</v>
      </c>
      <c r="FW41" s="22">
        <v>112</v>
      </c>
      <c r="FX41" s="22">
        <v>120</v>
      </c>
      <c r="FY41" s="22">
        <v>110.666666666667</v>
      </c>
      <c r="FZ41" s="22">
        <v>103</v>
      </c>
      <c r="GA41" s="22">
        <v>101.333333333333</v>
      </c>
      <c r="GB41" s="22">
        <v>121.666666666667</v>
      </c>
      <c r="GC41" s="22">
        <v>116.333333333333</v>
      </c>
      <c r="GD41" s="22">
        <v>127</v>
      </c>
      <c r="GE41" s="22">
        <v>121</v>
      </c>
      <c r="GF41" s="22">
        <v>126</v>
      </c>
      <c r="GG41" s="22">
        <v>138</v>
      </c>
      <c r="GH41" s="22"/>
      <c r="GI41" s="22">
        <v>132.666666666667</v>
      </c>
      <c r="GJ41" s="22"/>
      <c r="GK41" s="22">
        <v>142.333333333333</v>
      </c>
      <c r="GL41" s="22">
        <v>126.666666666667</v>
      </c>
      <c r="GM41" s="22">
        <v>116</v>
      </c>
      <c r="GN41" s="22">
        <v>103</v>
      </c>
      <c r="GO41" s="22">
        <v>97.3333333333333</v>
      </c>
      <c r="GP41" s="23">
        <v>107</v>
      </c>
      <c r="GQ41" s="18"/>
      <c r="GR41" s="23">
        <v>102</v>
      </c>
      <c r="GS41" s="23">
        <v>100</v>
      </c>
      <c r="GT41" s="23">
        <v>99</v>
      </c>
      <c r="GU41" s="23">
        <v>97</v>
      </c>
      <c r="GV41" s="26">
        <v>92</v>
      </c>
      <c r="GW41" s="23"/>
      <c r="GX41" s="27">
        <v>100</v>
      </c>
      <c r="GY41" s="23">
        <v>102</v>
      </c>
      <c r="GZ41" s="23">
        <v>110</v>
      </c>
      <c r="HA41">
        <v>87</v>
      </c>
      <c r="HB41">
        <v>81</v>
      </c>
      <c r="HC41">
        <v>86</v>
      </c>
      <c r="HD41" s="23">
        <v>85</v>
      </c>
      <c r="HE41">
        <v>89</v>
      </c>
      <c r="HF41">
        <v>90</v>
      </c>
      <c r="HG41" s="23">
        <v>83</v>
      </c>
      <c r="HH41">
        <v>90</v>
      </c>
      <c r="HI41" s="23">
        <v>89</v>
      </c>
      <c r="HJ41" s="23">
        <v>83</v>
      </c>
      <c r="HK41" s="23">
        <v>81</v>
      </c>
      <c r="HL41" s="23">
        <v>88</v>
      </c>
      <c r="HM41" s="23">
        <v>77</v>
      </c>
      <c r="HN41" s="23">
        <v>83</v>
      </c>
      <c r="HO41" s="23">
        <v>81</v>
      </c>
      <c r="HP41" s="23">
        <v>81</v>
      </c>
      <c r="HQ41" s="23">
        <v>87</v>
      </c>
      <c r="HR41" s="23">
        <v>88</v>
      </c>
      <c r="HS41" s="23">
        <v>81</v>
      </c>
      <c r="HT41" s="23">
        <v>88</v>
      </c>
      <c r="HU41" s="23">
        <v>87</v>
      </c>
      <c r="HV41" s="23">
        <v>81</v>
      </c>
      <c r="HW41" s="23">
        <v>73</v>
      </c>
      <c r="HX41" s="23"/>
      <c r="HY41" s="23">
        <v>82</v>
      </c>
      <c r="HZ41" s="23"/>
      <c r="IA41" s="23">
        <v>75</v>
      </c>
      <c r="IB41" s="23">
        <v>65</v>
      </c>
      <c r="IC41">
        <v>72</v>
      </c>
      <c r="ID41" s="23">
        <v>68</v>
      </c>
      <c r="IE41" s="23">
        <v>84</v>
      </c>
    </row>
    <row r="42" spans="1:239" ht="12.75" customHeight="1" x14ac:dyDescent="0.25">
      <c r="A42" s="2" t="s">
        <v>286</v>
      </c>
      <c r="B42" s="18" t="s">
        <v>286</v>
      </c>
      <c r="C42" s="18" t="s">
        <v>287</v>
      </c>
      <c r="D42" s="19">
        <v>66.349999999999994</v>
      </c>
      <c r="E42" s="20">
        <v>0</v>
      </c>
      <c r="F42" s="5">
        <v>1</v>
      </c>
      <c r="G42" s="6">
        <v>8</v>
      </c>
      <c r="H42" s="6">
        <v>2</v>
      </c>
      <c r="I42" s="5" t="s">
        <v>287</v>
      </c>
      <c r="J42" s="5"/>
      <c r="K42" s="5">
        <v>0</v>
      </c>
      <c r="L42" s="21">
        <v>67</v>
      </c>
      <c r="M42" s="8">
        <v>13</v>
      </c>
      <c r="N42" s="8">
        <v>15.42</v>
      </c>
      <c r="O42" s="8">
        <f t="shared" si="0"/>
        <v>2.42</v>
      </c>
      <c r="P42" s="8">
        <v>36.97</v>
      </c>
      <c r="Q42" s="6">
        <v>1</v>
      </c>
      <c r="R42" s="6">
        <v>0</v>
      </c>
      <c r="S42" s="6">
        <v>0</v>
      </c>
      <c r="T42" s="6">
        <v>1</v>
      </c>
      <c r="U42" s="6">
        <v>0</v>
      </c>
      <c r="V42" s="6">
        <v>0</v>
      </c>
      <c r="W42" s="5">
        <v>156.5</v>
      </c>
      <c r="X42" s="5">
        <v>66.5</v>
      </c>
      <c r="Y42" s="22">
        <f t="shared" si="22"/>
        <v>96.5</v>
      </c>
      <c r="Z42" s="5">
        <v>110</v>
      </c>
      <c r="AA42" s="5">
        <v>9</v>
      </c>
      <c r="AB42" s="5">
        <v>19</v>
      </c>
      <c r="AC42" s="5">
        <v>1</v>
      </c>
      <c r="AD42" s="5">
        <v>2</v>
      </c>
      <c r="AE42" s="5">
        <v>1</v>
      </c>
      <c r="AF42" s="5"/>
      <c r="AG42" s="5">
        <v>0</v>
      </c>
      <c r="AH42" s="5">
        <v>0</v>
      </c>
      <c r="AI42" s="5">
        <v>0</v>
      </c>
      <c r="AJ42" s="5">
        <v>0</v>
      </c>
      <c r="AK42" s="5">
        <v>0</v>
      </c>
      <c r="AL42" s="5">
        <v>0</v>
      </c>
      <c r="AM42" s="23">
        <v>9</v>
      </c>
      <c r="AN42" s="23">
        <f t="shared" si="21"/>
        <v>0</v>
      </c>
      <c r="AO42" s="23">
        <v>0</v>
      </c>
      <c r="AP42" s="23">
        <v>21</v>
      </c>
      <c r="AQ42" s="24">
        <f t="shared" si="19"/>
        <v>2</v>
      </c>
      <c r="AR42" s="24">
        <v>0</v>
      </c>
      <c r="AS42" s="23">
        <v>9</v>
      </c>
      <c r="AT42" s="23">
        <v>20</v>
      </c>
      <c r="AU42" s="24">
        <f t="shared" si="20"/>
        <v>1</v>
      </c>
      <c r="AV42" s="24">
        <v>0</v>
      </c>
      <c r="AW42" s="5">
        <v>42</v>
      </c>
      <c r="AX42" s="5">
        <v>6</v>
      </c>
      <c r="AY42" s="5">
        <v>0</v>
      </c>
      <c r="AZ42" s="5">
        <v>1</v>
      </c>
      <c r="BA42" s="5">
        <v>42</v>
      </c>
      <c r="BB42" s="5">
        <v>6</v>
      </c>
      <c r="BC42" s="5">
        <v>0</v>
      </c>
      <c r="BD42" s="5">
        <v>1</v>
      </c>
      <c r="BE42" s="10">
        <v>37.19</v>
      </c>
      <c r="BF42" s="28">
        <v>49.02</v>
      </c>
      <c r="BG42" s="10">
        <f t="shared" si="12"/>
        <v>0.75866993064055477</v>
      </c>
      <c r="BH42" s="11">
        <v>46.23</v>
      </c>
      <c r="BI42" s="10">
        <v>47.53</v>
      </c>
      <c r="BJ42" s="10">
        <f t="shared" si="13"/>
        <v>0.97264885335577522</v>
      </c>
      <c r="BK42" s="12">
        <v>4.5199999999999996</v>
      </c>
      <c r="BL42" s="10">
        <v>4.76</v>
      </c>
      <c r="BM42" s="10">
        <f t="shared" si="14"/>
        <v>0.94957983193277307</v>
      </c>
      <c r="BN42" s="11">
        <v>4.68</v>
      </c>
      <c r="BO42" s="11">
        <v>4.7300000000000004</v>
      </c>
      <c r="BP42" s="13">
        <f t="shared" si="15"/>
        <v>0.98942917547568698</v>
      </c>
      <c r="BQ42" s="12">
        <v>6.9</v>
      </c>
      <c r="BR42" s="10">
        <v>2.74</v>
      </c>
      <c r="BS42" s="10">
        <f t="shared" si="16"/>
        <v>4.16</v>
      </c>
      <c r="BT42" s="11">
        <v>4.32</v>
      </c>
      <c r="BU42" s="10">
        <v>3.33</v>
      </c>
      <c r="BV42" s="10">
        <f t="shared" si="17"/>
        <v>0.99000000000000021</v>
      </c>
      <c r="BW42" s="5">
        <v>156.5</v>
      </c>
      <c r="BX42" s="5">
        <v>152</v>
      </c>
      <c r="BY42" s="5">
        <v>178</v>
      </c>
      <c r="BZ42" s="5">
        <v>160</v>
      </c>
      <c r="CA42" s="5">
        <v>162</v>
      </c>
      <c r="CB42" s="5">
        <v>171</v>
      </c>
      <c r="CC42" s="5">
        <v>171</v>
      </c>
      <c r="CD42" s="5">
        <v>179</v>
      </c>
      <c r="CE42" s="5">
        <v>179</v>
      </c>
      <c r="CF42" s="5">
        <v>184</v>
      </c>
      <c r="CG42" s="5">
        <v>165</v>
      </c>
      <c r="CH42" s="5">
        <v>182</v>
      </c>
      <c r="CI42" s="5">
        <v>164</v>
      </c>
      <c r="CJ42" s="5">
        <v>156</v>
      </c>
      <c r="CK42" s="5">
        <v>180</v>
      </c>
      <c r="CL42" s="5">
        <v>188</v>
      </c>
      <c r="CM42" s="5">
        <v>119</v>
      </c>
      <c r="CN42" s="5">
        <v>149</v>
      </c>
      <c r="CO42" s="5">
        <v>148</v>
      </c>
      <c r="CP42" s="5">
        <v>154</v>
      </c>
      <c r="CQ42" s="5">
        <v>139</v>
      </c>
      <c r="CR42" s="5">
        <v>154</v>
      </c>
      <c r="CS42" s="5">
        <v>164</v>
      </c>
      <c r="CT42" s="5">
        <v>140</v>
      </c>
      <c r="CU42" s="5">
        <v>154</v>
      </c>
      <c r="CV42" s="5">
        <v>171</v>
      </c>
      <c r="CW42" s="5">
        <v>161</v>
      </c>
      <c r="CX42" s="5">
        <v>155</v>
      </c>
      <c r="CY42" s="5">
        <v>160</v>
      </c>
      <c r="CZ42" s="5">
        <v>161</v>
      </c>
      <c r="DA42" s="5">
        <v>162</v>
      </c>
      <c r="DB42" s="5">
        <v>169</v>
      </c>
      <c r="DC42" s="5">
        <v>163</v>
      </c>
      <c r="DD42" s="5"/>
      <c r="DE42" s="5">
        <v>169</v>
      </c>
      <c r="DF42" s="5">
        <v>144</v>
      </c>
      <c r="DG42" s="5">
        <v>141</v>
      </c>
      <c r="DH42" s="5">
        <v>150</v>
      </c>
      <c r="DI42" s="5">
        <v>135</v>
      </c>
      <c r="DJ42" s="5"/>
      <c r="DK42" s="5"/>
      <c r="DL42" s="5">
        <v>66.5</v>
      </c>
      <c r="DM42" s="5">
        <v>71</v>
      </c>
      <c r="DN42" s="5">
        <v>66</v>
      </c>
      <c r="DO42" s="5">
        <v>74</v>
      </c>
      <c r="DP42" s="5">
        <v>74</v>
      </c>
      <c r="DQ42" s="5">
        <v>80</v>
      </c>
      <c r="DR42" s="5">
        <v>80</v>
      </c>
      <c r="DS42" s="5">
        <v>68</v>
      </c>
      <c r="DT42" s="5">
        <v>74</v>
      </c>
      <c r="DU42" s="5">
        <v>91</v>
      </c>
      <c r="DV42" s="5">
        <v>86</v>
      </c>
      <c r="DW42" s="5">
        <v>86</v>
      </c>
      <c r="DX42" s="5">
        <v>89</v>
      </c>
      <c r="DY42" s="5">
        <v>78</v>
      </c>
      <c r="DZ42" s="5">
        <v>85</v>
      </c>
      <c r="EA42" s="5">
        <v>81</v>
      </c>
      <c r="EB42" s="5">
        <v>63</v>
      </c>
      <c r="EC42" s="5">
        <v>72</v>
      </c>
      <c r="ED42" s="5">
        <v>64</v>
      </c>
      <c r="EE42" s="5">
        <v>74</v>
      </c>
      <c r="EF42" s="5">
        <v>80</v>
      </c>
      <c r="EG42" s="5">
        <v>79</v>
      </c>
      <c r="EH42" s="5">
        <v>75</v>
      </c>
      <c r="EI42" s="5">
        <v>87</v>
      </c>
      <c r="EJ42" s="5">
        <v>71</v>
      </c>
      <c r="EK42" s="5">
        <v>70</v>
      </c>
      <c r="EL42" s="5">
        <v>72</v>
      </c>
      <c r="EM42" s="5">
        <v>81</v>
      </c>
      <c r="EN42" s="5">
        <v>85</v>
      </c>
      <c r="EO42" s="5">
        <v>79</v>
      </c>
      <c r="EP42" s="5">
        <v>81</v>
      </c>
      <c r="EQ42" s="5">
        <v>88</v>
      </c>
      <c r="ER42" s="5">
        <v>77</v>
      </c>
      <c r="ES42" s="5"/>
      <c r="ET42" s="5">
        <v>85</v>
      </c>
      <c r="EU42" s="5">
        <v>84</v>
      </c>
      <c r="EV42" s="5">
        <v>74</v>
      </c>
      <c r="EW42" s="5">
        <v>70</v>
      </c>
      <c r="EX42" s="5">
        <v>65</v>
      </c>
      <c r="EY42" s="5"/>
      <c r="EZ42" s="5"/>
      <c r="FA42" s="22">
        <v>96.5</v>
      </c>
      <c r="FB42" s="22">
        <v>98</v>
      </c>
      <c r="FC42" s="22">
        <v>103.333333333333</v>
      </c>
      <c r="FD42" s="22">
        <v>102.666666666667</v>
      </c>
      <c r="FE42" s="22">
        <v>103.333333333333</v>
      </c>
      <c r="FF42" s="22">
        <v>110.333333333333</v>
      </c>
      <c r="FG42" s="22">
        <v>110.333333333333</v>
      </c>
      <c r="FH42" s="22">
        <v>105</v>
      </c>
      <c r="FI42" s="22">
        <v>109</v>
      </c>
      <c r="FJ42" s="22">
        <v>122</v>
      </c>
      <c r="FK42" s="22">
        <v>112.333333333333</v>
      </c>
      <c r="FL42" s="22">
        <v>118</v>
      </c>
      <c r="FM42" s="22">
        <v>114</v>
      </c>
      <c r="FN42" s="22">
        <v>104</v>
      </c>
      <c r="FO42" s="22">
        <v>116.666666666667</v>
      </c>
      <c r="FP42" s="22">
        <v>116.666666666667</v>
      </c>
      <c r="FQ42" s="22">
        <v>81.6666666666667</v>
      </c>
      <c r="FR42" s="22">
        <v>97.6666666666667</v>
      </c>
      <c r="FS42" s="22">
        <v>92</v>
      </c>
      <c r="FT42" s="22">
        <v>100.666666666667</v>
      </c>
      <c r="FU42" s="22">
        <v>99.6666666666667</v>
      </c>
      <c r="FV42" s="22">
        <v>104</v>
      </c>
      <c r="FW42" s="22">
        <v>104.666666666667</v>
      </c>
      <c r="FX42" s="22">
        <v>104.666666666667</v>
      </c>
      <c r="FY42" s="22">
        <v>98.6666666666667</v>
      </c>
      <c r="FZ42" s="22">
        <v>103.666666666667</v>
      </c>
      <c r="GA42" s="22">
        <v>101.666666666667</v>
      </c>
      <c r="GB42" s="22">
        <v>105.666666666667</v>
      </c>
      <c r="GC42" s="22">
        <v>110</v>
      </c>
      <c r="GD42" s="22">
        <v>106.333333333333</v>
      </c>
      <c r="GE42" s="22">
        <v>108</v>
      </c>
      <c r="GF42" s="22">
        <v>115</v>
      </c>
      <c r="GG42" s="22">
        <v>105.666666666667</v>
      </c>
      <c r="GH42" s="22"/>
      <c r="GI42" s="22">
        <v>113</v>
      </c>
      <c r="GJ42" s="22">
        <v>104</v>
      </c>
      <c r="GK42" s="22">
        <v>96.3333333333333</v>
      </c>
      <c r="GL42" s="22">
        <v>96.6666666666667</v>
      </c>
      <c r="GM42" s="22">
        <v>88.3333333333333</v>
      </c>
      <c r="GN42" s="22"/>
      <c r="GO42" s="22"/>
      <c r="GP42" s="23">
        <v>110</v>
      </c>
      <c r="GQ42" s="19"/>
      <c r="GR42">
        <v>114</v>
      </c>
      <c r="GS42">
        <v>113</v>
      </c>
      <c r="GT42">
        <v>108</v>
      </c>
      <c r="GU42">
        <v>109</v>
      </c>
      <c r="GV42">
        <v>113</v>
      </c>
      <c r="GW42" s="42"/>
      <c r="GX42" s="27">
        <v>115</v>
      </c>
      <c r="GY42">
        <v>113</v>
      </c>
      <c r="GZ42" s="29">
        <v>89</v>
      </c>
      <c r="HA42" s="30">
        <v>89</v>
      </c>
      <c r="HB42" s="24">
        <v>90</v>
      </c>
      <c r="HC42" s="23">
        <v>85</v>
      </c>
      <c r="HD42" s="29">
        <v>88</v>
      </c>
      <c r="HE42">
        <v>89</v>
      </c>
      <c r="HF42" s="31">
        <v>88</v>
      </c>
      <c r="HG42" s="29">
        <v>80</v>
      </c>
      <c r="HH42" s="23">
        <v>85</v>
      </c>
      <c r="HI42" s="30">
        <v>86</v>
      </c>
      <c r="HJ42" s="24">
        <v>87</v>
      </c>
      <c r="HK42" s="31">
        <v>86</v>
      </c>
      <c r="HL42" s="23">
        <v>86</v>
      </c>
      <c r="HM42" s="29">
        <v>81</v>
      </c>
      <c r="HN42" s="29">
        <v>83</v>
      </c>
      <c r="HO42" s="23">
        <v>87</v>
      </c>
      <c r="HP42" s="23">
        <v>88</v>
      </c>
      <c r="HQ42" s="31">
        <v>83</v>
      </c>
      <c r="HR42">
        <v>89</v>
      </c>
      <c r="HS42">
        <v>91</v>
      </c>
      <c r="HT42" s="30">
        <v>94</v>
      </c>
      <c r="HU42" s="23">
        <v>93</v>
      </c>
      <c r="HV42" s="23">
        <v>92</v>
      </c>
      <c r="HW42">
        <v>92</v>
      </c>
      <c r="HX42" s="24"/>
      <c r="HY42">
        <v>97</v>
      </c>
      <c r="HZ42" s="23">
        <v>94</v>
      </c>
      <c r="IA42">
        <v>93</v>
      </c>
      <c r="IB42">
        <v>100</v>
      </c>
      <c r="IC42" s="23">
        <v>98</v>
      </c>
      <c r="ID42" s="23"/>
      <c r="IE42" s="23"/>
    </row>
    <row r="43" spans="1:239" ht="12.75" customHeight="1" x14ac:dyDescent="0.25">
      <c r="A43" s="2" t="s">
        <v>288</v>
      </c>
      <c r="B43" s="18" t="s">
        <v>288</v>
      </c>
      <c r="C43" s="18" t="s">
        <v>255</v>
      </c>
      <c r="D43" s="19">
        <v>6.26</v>
      </c>
      <c r="E43" s="20">
        <v>0</v>
      </c>
      <c r="F43" s="5">
        <v>1</v>
      </c>
      <c r="G43" s="6">
        <v>8</v>
      </c>
      <c r="H43" s="6">
        <v>2</v>
      </c>
      <c r="I43" s="5" t="s">
        <v>255</v>
      </c>
      <c r="J43" s="5"/>
      <c r="K43" s="5">
        <v>0</v>
      </c>
      <c r="L43" s="21">
        <v>76</v>
      </c>
      <c r="M43" s="8">
        <v>21.25</v>
      </c>
      <c r="N43" s="8">
        <v>24.08</v>
      </c>
      <c r="O43" s="8">
        <f t="shared" si="0"/>
        <v>2.8299999999999983</v>
      </c>
      <c r="P43" s="8">
        <v>47.4</v>
      </c>
      <c r="Q43" s="6">
        <v>1</v>
      </c>
      <c r="R43" s="6">
        <v>0</v>
      </c>
      <c r="S43" s="6">
        <v>1</v>
      </c>
      <c r="T43" s="6">
        <v>1</v>
      </c>
      <c r="U43" s="6">
        <v>0</v>
      </c>
      <c r="V43" s="6">
        <v>0</v>
      </c>
      <c r="W43" s="5">
        <v>174</v>
      </c>
      <c r="X43" s="5">
        <v>79.5</v>
      </c>
      <c r="Y43" s="22">
        <f t="shared" si="22"/>
        <v>111</v>
      </c>
      <c r="Z43" s="5">
        <v>92</v>
      </c>
      <c r="AA43" s="5">
        <v>15</v>
      </c>
      <c r="AB43" s="5">
        <v>5</v>
      </c>
      <c r="AC43" s="5">
        <v>1</v>
      </c>
      <c r="AD43" s="5">
        <v>0</v>
      </c>
      <c r="AE43" s="5">
        <v>0</v>
      </c>
      <c r="AF43" s="5"/>
      <c r="AG43" s="5">
        <v>0</v>
      </c>
      <c r="AH43" s="5">
        <v>0</v>
      </c>
      <c r="AI43" s="5">
        <v>0</v>
      </c>
      <c r="AJ43" s="5">
        <v>0</v>
      </c>
      <c r="AK43" s="5">
        <v>0</v>
      </c>
      <c r="AL43" s="5">
        <v>0</v>
      </c>
      <c r="AM43" s="23">
        <v>15</v>
      </c>
      <c r="AN43" s="23">
        <f t="shared" si="21"/>
        <v>0</v>
      </c>
      <c r="AO43" s="23">
        <v>0</v>
      </c>
      <c r="AP43" s="23">
        <v>7</v>
      </c>
      <c r="AQ43" s="24">
        <f t="shared" si="19"/>
        <v>2</v>
      </c>
      <c r="AR43" s="24">
        <v>0</v>
      </c>
      <c r="AS43" s="23">
        <v>15</v>
      </c>
      <c r="AT43" s="23">
        <v>6</v>
      </c>
      <c r="AU43" s="24">
        <f t="shared" si="20"/>
        <v>1</v>
      </c>
      <c r="AV43" s="24">
        <v>0</v>
      </c>
      <c r="AW43" s="5">
        <v>6</v>
      </c>
      <c r="AX43" s="5">
        <v>4</v>
      </c>
      <c r="AY43" s="5">
        <v>25</v>
      </c>
      <c r="AZ43" s="5">
        <v>0</v>
      </c>
      <c r="BA43" s="5"/>
      <c r="BB43" s="5"/>
      <c r="BC43" s="5"/>
      <c r="BD43" s="5">
        <v>0</v>
      </c>
      <c r="BE43" s="10">
        <v>41.28</v>
      </c>
      <c r="BF43" s="28">
        <v>44.44</v>
      </c>
      <c r="BG43" s="10">
        <f t="shared" si="12"/>
        <v>0.92889288928892899</v>
      </c>
      <c r="BH43" s="11">
        <v>44.47</v>
      </c>
      <c r="BI43" s="10">
        <v>44.33</v>
      </c>
      <c r="BJ43" s="10">
        <f t="shared" si="13"/>
        <v>1.0031581321903902</v>
      </c>
      <c r="BK43" s="12">
        <v>3.92</v>
      </c>
      <c r="BL43" s="10">
        <v>4.24</v>
      </c>
      <c r="BM43" s="10">
        <f t="shared" si="14"/>
        <v>0.92452830188679236</v>
      </c>
      <c r="BN43" s="11">
        <v>3.88</v>
      </c>
      <c r="BO43" s="11">
        <v>3.77</v>
      </c>
      <c r="BP43" s="13">
        <f t="shared" si="15"/>
        <v>1.0291777188328912</v>
      </c>
      <c r="BQ43" s="12">
        <v>3.98</v>
      </c>
      <c r="BR43" s="10">
        <v>3.42</v>
      </c>
      <c r="BS43" s="10">
        <f t="shared" si="16"/>
        <v>0.56000000000000005</v>
      </c>
      <c r="BT43" s="11">
        <v>3.74</v>
      </c>
      <c r="BU43" s="10">
        <v>3.74</v>
      </c>
      <c r="BV43" s="10">
        <f t="shared" si="17"/>
        <v>0</v>
      </c>
      <c r="BW43" s="5">
        <v>174</v>
      </c>
      <c r="BX43" s="5">
        <v>172</v>
      </c>
      <c r="BY43" s="5">
        <v>176</v>
      </c>
      <c r="BZ43" s="5">
        <v>167</v>
      </c>
      <c r="CA43" s="5"/>
      <c r="CB43" s="5">
        <v>134</v>
      </c>
      <c r="CC43" s="5">
        <v>161</v>
      </c>
      <c r="CD43" s="5">
        <v>161</v>
      </c>
      <c r="CE43" s="5">
        <v>160</v>
      </c>
      <c r="CF43" s="5">
        <v>170</v>
      </c>
      <c r="CG43" s="5">
        <v>169</v>
      </c>
      <c r="CH43" s="5">
        <v>159</v>
      </c>
      <c r="CI43" s="5"/>
      <c r="CJ43" s="5">
        <v>189</v>
      </c>
      <c r="CK43" s="5">
        <v>165</v>
      </c>
      <c r="CL43" s="5">
        <v>162</v>
      </c>
      <c r="CM43" s="5"/>
      <c r="CN43" s="5">
        <v>183</v>
      </c>
      <c r="CO43" s="5">
        <v>140</v>
      </c>
      <c r="CP43" s="5"/>
      <c r="CQ43" s="5"/>
      <c r="CR43" s="5">
        <v>175</v>
      </c>
      <c r="CS43" s="5"/>
      <c r="CT43" s="5">
        <v>122</v>
      </c>
      <c r="CU43" s="5"/>
      <c r="CV43" s="5"/>
      <c r="CW43" s="5"/>
      <c r="CX43" s="5">
        <v>141</v>
      </c>
      <c r="CY43" s="5"/>
      <c r="CZ43" s="5">
        <v>146</v>
      </c>
      <c r="DA43" s="5"/>
      <c r="DB43" s="5">
        <v>155</v>
      </c>
      <c r="DC43" s="5"/>
      <c r="DD43" s="5"/>
      <c r="DE43" s="5">
        <v>158</v>
      </c>
      <c r="DF43" s="5">
        <v>132</v>
      </c>
      <c r="DG43" s="5">
        <v>159</v>
      </c>
      <c r="DH43" s="5">
        <v>174</v>
      </c>
      <c r="DI43" s="5">
        <v>154</v>
      </c>
      <c r="DJ43" s="5">
        <v>121</v>
      </c>
      <c r="DK43" s="5"/>
      <c r="DL43" s="5">
        <v>79.5</v>
      </c>
      <c r="DM43" s="5">
        <v>71</v>
      </c>
      <c r="DN43" s="5">
        <v>88</v>
      </c>
      <c r="DO43" s="5">
        <v>72</v>
      </c>
      <c r="DP43" s="5"/>
      <c r="DQ43" s="5">
        <v>73</v>
      </c>
      <c r="DR43" s="5">
        <v>73</v>
      </c>
      <c r="DS43" s="5">
        <v>83</v>
      </c>
      <c r="DT43" s="5">
        <v>70</v>
      </c>
      <c r="DU43" s="5">
        <v>86</v>
      </c>
      <c r="DV43" s="5">
        <v>94</v>
      </c>
      <c r="DW43" s="5">
        <v>89</v>
      </c>
      <c r="DX43" s="5"/>
      <c r="DY43" s="5">
        <v>97</v>
      </c>
      <c r="DZ43" s="5">
        <v>82</v>
      </c>
      <c r="EA43" s="5">
        <v>78</v>
      </c>
      <c r="EB43" s="5"/>
      <c r="EC43" s="5">
        <v>80</v>
      </c>
      <c r="ED43" s="5">
        <v>78</v>
      </c>
      <c r="EE43" s="5"/>
      <c r="EF43" s="5"/>
      <c r="EG43" s="5">
        <v>85</v>
      </c>
      <c r="EH43" s="5"/>
      <c r="EI43" s="5">
        <v>79</v>
      </c>
      <c r="EJ43" s="5"/>
      <c r="EK43" s="5"/>
      <c r="EL43" s="5"/>
      <c r="EM43" s="5">
        <v>73</v>
      </c>
      <c r="EN43" s="5"/>
      <c r="EO43" s="5">
        <v>67</v>
      </c>
      <c r="EP43" s="5"/>
      <c r="EQ43" s="5">
        <v>87</v>
      </c>
      <c r="ER43" s="5"/>
      <c r="ES43" s="5"/>
      <c r="ET43" s="5">
        <v>85</v>
      </c>
      <c r="EU43" s="5">
        <v>98</v>
      </c>
      <c r="EV43" s="5">
        <v>93</v>
      </c>
      <c r="EW43" s="5">
        <v>85</v>
      </c>
      <c r="EX43" s="5">
        <v>94</v>
      </c>
      <c r="EY43" s="5">
        <v>61</v>
      </c>
      <c r="EZ43" s="5"/>
      <c r="FA43" s="22">
        <v>111</v>
      </c>
      <c r="FB43" s="22">
        <v>104.666666666667</v>
      </c>
      <c r="FC43" s="22">
        <v>117.333333333333</v>
      </c>
      <c r="FD43" s="22">
        <v>103.666666666667</v>
      </c>
      <c r="FE43" s="22"/>
      <c r="FF43" s="22">
        <v>93.3333333333333</v>
      </c>
      <c r="FG43" s="22">
        <v>102.333333333333</v>
      </c>
      <c r="FH43" s="22">
        <v>109</v>
      </c>
      <c r="FI43" s="22">
        <v>100</v>
      </c>
      <c r="FJ43" s="22">
        <v>114</v>
      </c>
      <c r="FK43" s="22">
        <v>119</v>
      </c>
      <c r="FL43" s="22">
        <v>112.333333333333</v>
      </c>
      <c r="FM43" s="22"/>
      <c r="FN43" s="22">
        <v>127.666666666667</v>
      </c>
      <c r="FO43" s="22">
        <v>109.666666666667</v>
      </c>
      <c r="FP43" s="22">
        <v>106</v>
      </c>
      <c r="FQ43" s="22"/>
      <c r="FR43" s="22">
        <v>114.333333333333</v>
      </c>
      <c r="FS43" s="22">
        <v>98.6666666666667</v>
      </c>
      <c r="FT43" s="22"/>
      <c r="FU43" s="22"/>
      <c r="FV43" s="22">
        <v>115</v>
      </c>
      <c r="FW43" s="22"/>
      <c r="FX43" s="22">
        <v>93.3333333333333</v>
      </c>
      <c r="FY43" s="22"/>
      <c r="FZ43" s="22"/>
      <c r="GA43" s="22"/>
      <c r="GB43" s="22">
        <v>95.6666666666667</v>
      </c>
      <c r="GC43" s="22"/>
      <c r="GD43" s="22">
        <v>93.3333333333333</v>
      </c>
      <c r="GE43" s="22"/>
      <c r="GF43" s="22">
        <v>109.666666666667</v>
      </c>
      <c r="GG43" s="22"/>
      <c r="GH43" s="22"/>
      <c r="GI43" s="22">
        <v>109.333333333333</v>
      </c>
      <c r="GJ43" s="22">
        <v>109.333333333333</v>
      </c>
      <c r="GK43" s="22">
        <v>115</v>
      </c>
      <c r="GL43" s="22">
        <v>114.666666666667</v>
      </c>
      <c r="GM43" s="22">
        <v>114</v>
      </c>
      <c r="GN43" s="22">
        <v>81</v>
      </c>
      <c r="GO43" s="22"/>
      <c r="GP43" s="23">
        <v>92</v>
      </c>
      <c r="GQ43" s="19"/>
      <c r="GR43" s="24">
        <v>88</v>
      </c>
      <c r="GS43" s="24">
        <v>98</v>
      </c>
      <c r="GT43" s="24">
        <v>92</v>
      </c>
      <c r="GU43" s="24"/>
      <c r="GV43" s="24">
        <v>87</v>
      </c>
      <c r="GW43" s="42"/>
      <c r="GX43" s="27">
        <v>86</v>
      </c>
      <c r="GY43" s="29">
        <v>78</v>
      </c>
      <c r="GZ43" s="29">
        <v>79</v>
      </c>
      <c r="HA43" s="24">
        <v>94</v>
      </c>
      <c r="HB43" s="24">
        <v>76</v>
      </c>
      <c r="HC43" s="24"/>
      <c r="HD43" s="29">
        <v>84</v>
      </c>
      <c r="HE43">
        <v>89</v>
      </c>
      <c r="HF43" s="24">
        <v>84</v>
      </c>
      <c r="HG43" s="24"/>
      <c r="HH43" s="24">
        <v>95</v>
      </c>
      <c r="HI43" s="24"/>
      <c r="HJ43" s="24"/>
      <c r="HK43" s="24"/>
      <c r="HL43" s="24">
        <v>100</v>
      </c>
      <c r="HM43" s="29"/>
      <c r="HN43" s="24">
        <v>73</v>
      </c>
      <c r="HO43" s="24"/>
      <c r="HP43" s="23"/>
      <c r="HQ43" s="24"/>
      <c r="HR43" s="30">
        <v>71</v>
      </c>
      <c r="HS43" s="31"/>
      <c r="HT43" s="30">
        <v>75</v>
      </c>
      <c r="HU43" s="24"/>
      <c r="HV43" s="24">
        <v>100</v>
      </c>
      <c r="HW43" s="24"/>
      <c r="HX43" s="24"/>
      <c r="HY43" s="31">
        <v>90</v>
      </c>
      <c r="HZ43" s="23">
        <v>74</v>
      </c>
      <c r="IA43" s="30">
        <v>82</v>
      </c>
      <c r="IB43" s="24">
        <v>75</v>
      </c>
      <c r="IC43" s="24">
        <v>65</v>
      </c>
      <c r="ID43" s="23">
        <v>81</v>
      </c>
      <c r="IE43" s="23"/>
    </row>
    <row r="44" spans="1:239" ht="12.75" customHeight="1" x14ac:dyDescent="0.25">
      <c r="A44" s="2" t="s">
        <v>289</v>
      </c>
      <c r="B44" s="18" t="s">
        <v>289</v>
      </c>
      <c r="C44" s="18" t="s">
        <v>290</v>
      </c>
      <c r="D44" s="19">
        <v>19.329999999999998</v>
      </c>
      <c r="E44" s="20">
        <v>0</v>
      </c>
      <c r="F44" s="5">
        <v>0</v>
      </c>
      <c r="G44" s="6">
        <v>5</v>
      </c>
      <c r="H44" s="6">
        <v>2</v>
      </c>
      <c r="I44" s="5" t="s">
        <v>290</v>
      </c>
      <c r="J44" s="5" t="s">
        <v>250</v>
      </c>
      <c r="K44" s="5">
        <v>1</v>
      </c>
      <c r="L44" s="21">
        <v>53</v>
      </c>
      <c r="M44" s="8">
        <v>10.02</v>
      </c>
      <c r="N44" s="8"/>
      <c r="O44" s="8"/>
      <c r="P44" s="8">
        <v>45.72</v>
      </c>
      <c r="Q44" s="6">
        <v>0</v>
      </c>
      <c r="R44" s="6">
        <v>0</v>
      </c>
      <c r="S44" s="6">
        <v>0</v>
      </c>
      <c r="T44" s="6">
        <v>0</v>
      </c>
      <c r="U44" s="6">
        <v>0</v>
      </c>
      <c r="V44" s="6">
        <v>0</v>
      </c>
      <c r="W44" s="5">
        <v>155</v>
      </c>
      <c r="X44" s="5">
        <v>74.5</v>
      </c>
      <c r="Y44" s="22">
        <f t="shared" si="22"/>
        <v>101.33333333333333</v>
      </c>
      <c r="Z44" s="5">
        <v>85</v>
      </c>
      <c r="AA44" s="5">
        <v>15</v>
      </c>
      <c r="AB44" s="5">
        <v>11</v>
      </c>
      <c r="AC44" s="5">
        <v>2</v>
      </c>
      <c r="AD44" s="5">
        <v>0</v>
      </c>
      <c r="AE44" s="5">
        <v>0</v>
      </c>
      <c r="AF44" s="5"/>
      <c r="AG44" s="5">
        <v>1</v>
      </c>
      <c r="AH44" s="5">
        <v>10</v>
      </c>
      <c r="AI44" s="5">
        <v>0</v>
      </c>
      <c r="AJ44" s="5">
        <v>0</v>
      </c>
      <c r="AK44" s="5">
        <v>0</v>
      </c>
      <c r="AL44" s="5">
        <v>0</v>
      </c>
      <c r="AM44" s="23">
        <v>15</v>
      </c>
      <c r="AN44" s="23">
        <f t="shared" si="21"/>
        <v>0</v>
      </c>
      <c r="AO44" s="23">
        <v>0</v>
      </c>
      <c r="AP44" s="23">
        <v>11</v>
      </c>
      <c r="AQ44" s="24">
        <f t="shared" si="19"/>
        <v>0</v>
      </c>
      <c r="AR44" s="24">
        <v>0</v>
      </c>
      <c r="AS44" s="23">
        <v>15</v>
      </c>
      <c r="AT44" s="23">
        <v>11</v>
      </c>
      <c r="AU44" s="24">
        <f t="shared" si="20"/>
        <v>0</v>
      </c>
      <c r="AV44" s="24">
        <v>0</v>
      </c>
      <c r="AW44" s="5">
        <v>1</v>
      </c>
      <c r="AX44" s="5">
        <v>1</v>
      </c>
      <c r="AY44" s="5">
        <v>100</v>
      </c>
      <c r="AZ44" s="5">
        <v>0</v>
      </c>
      <c r="BA44" s="5">
        <v>2</v>
      </c>
      <c r="BB44" s="5">
        <v>1</v>
      </c>
      <c r="BC44" s="5">
        <v>90</v>
      </c>
      <c r="BD44" s="5">
        <v>0</v>
      </c>
      <c r="BE44" s="10"/>
      <c r="BF44" s="28"/>
      <c r="BG44" s="43"/>
      <c r="BH44" s="11"/>
      <c r="BI44" s="10"/>
      <c r="BJ44" s="43"/>
      <c r="BK44" s="12"/>
      <c r="BL44" s="10"/>
      <c r="BM44" s="10"/>
      <c r="BN44" s="11"/>
      <c r="BO44" s="11"/>
      <c r="BP44" s="13"/>
      <c r="BQ44" s="12"/>
      <c r="BR44" s="10"/>
      <c r="BS44" s="10"/>
      <c r="BT44" s="11"/>
      <c r="BU44" s="10"/>
      <c r="BV44" s="10"/>
      <c r="BW44" s="5">
        <v>155</v>
      </c>
      <c r="BX44" s="5"/>
      <c r="BY44" s="5">
        <v>133</v>
      </c>
      <c r="BZ44" s="5"/>
      <c r="CA44" s="5">
        <v>133</v>
      </c>
      <c r="CB44" s="5"/>
      <c r="CC44" s="5">
        <v>132</v>
      </c>
      <c r="CD44" s="5">
        <v>132</v>
      </c>
      <c r="CE44" s="5"/>
      <c r="CF44" s="5">
        <v>124</v>
      </c>
      <c r="CG44" s="5"/>
      <c r="CH44" s="5">
        <v>149</v>
      </c>
      <c r="CI44" s="5"/>
      <c r="CJ44" s="5">
        <v>147</v>
      </c>
      <c r="CK44" s="5"/>
      <c r="CL44" s="5"/>
      <c r="CM44" s="5">
        <v>157</v>
      </c>
      <c r="CN44" s="5">
        <v>151</v>
      </c>
      <c r="CO44" s="5">
        <v>149</v>
      </c>
      <c r="CP44" s="5">
        <v>159</v>
      </c>
      <c r="CQ44" s="5">
        <v>169</v>
      </c>
      <c r="CR44" s="5">
        <v>153</v>
      </c>
      <c r="CS44" s="5">
        <v>139</v>
      </c>
      <c r="CT44" s="5">
        <v>164</v>
      </c>
      <c r="CU44" s="5">
        <v>149</v>
      </c>
      <c r="CV44" s="5"/>
      <c r="CW44" s="5"/>
      <c r="CX44" s="5">
        <v>166</v>
      </c>
      <c r="CY44" s="5">
        <v>166</v>
      </c>
      <c r="CZ44" s="5"/>
      <c r="DA44" s="5"/>
      <c r="DB44" s="5"/>
      <c r="DC44" s="5"/>
      <c r="DD44" s="5"/>
      <c r="DE44" s="5">
        <v>165</v>
      </c>
      <c r="DF44" s="5">
        <v>146</v>
      </c>
      <c r="DG44" s="5">
        <v>159</v>
      </c>
      <c r="DH44" s="5">
        <v>172</v>
      </c>
      <c r="DI44" s="5">
        <v>168</v>
      </c>
      <c r="DJ44" s="5">
        <v>112</v>
      </c>
      <c r="DK44" s="5">
        <v>134</v>
      </c>
      <c r="DL44" s="5">
        <v>74.5</v>
      </c>
      <c r="DM44" s="5"/>
      <c r="DN44" s="5">
        <v>73</v>
      </c>
      <c r="DO44" s="5"/>
      <c r="DP44" s="5">
        <v>60</v>
      </c>
      <c r="DQ44" s="5"/>
      <c r="DR44" s="5">
        <v>60</v>
      </c>
      <c r="DS44" s="5">
        <v>60</v>
      </c>
      <c r="DT44" s="5"/>
      <c r="DU44" s="5">
        <v>54</v>
      </c>
      <c r="DV44" s="5"/>
      <c r="DW44" s="5">
        <v>66</v>
      </c>
      <c r="DX44" s="5"/>
      <c r="DY44" s="5">
        <v>72</v>
      </c>
      <c r="DZ44" s="5"/>
      <c r="EA44" s="5"/>
      <c r="EB44" s="5">
        <v>83</v>
      </c>
      <c r="EC44" s="5">
        <v>102</v>
      </c>
      <c r="ED44" s="5">
        <v>84</v>
      </c>
      <c r="EE44" s="5">
        <v>69</v>
      </c>
      <c r="EF44" s="5">
        <v>70</v>
      </c>
      <c r="EG44" s="5">
        <v>84</v>
      </c>
      <c r="EH44" s="5">
        <v>74</v>
      </c>
      <c r="EI44" s="5">
        <v>69</v>
      </c>
      <c r="EJ44" s="5">
        <v>70</v>
      </c>
      <c r="EK44" s="5"/>
      <c r="EL44" s="5"/>
      <c r="EM44" s="5">
        <v>97</v>
      </c>
      <c r="EN44" s="5">
        <v>73</v>
      </c>
      <c r="EO44" s="5"/>
      <c r="EP44" s="5"/>
      <c r="EQ44" s="5"/>
      <c r="ER44" s="5"/>
      <c r="ES44" s="5"/>
      <c r="ET44" s="5">
        <v>98</v>
      </c>
      <c r="EU44" s="5">
        <v>74</v>
      </c>
      <c r="EV44" s="5">
        <v>93</v>
      </c>
      <c r="EW44" s="5">
        <v>96</v>
      </c>
      <c r="EX44" s="5">
        <v>98</v>
      </c>
      <c r="EY44" s="5">
        <v>84</v>
      </c>
      <c r="EZ44" s="5">
        <v>98</v>
      </c>
      <c r="FA44" s="22">
        <v>101.333333333333</v>
      </c>
      <c r="FB44" s="22"/>
      <c r="FC44" s="22">
        <v>93</v>
      </c>
      <c r="FD44" s="22"/>
      <c r="FE44" s="22">
        <v>84.3333333333333</v>
      </c>
      <c r="FF44" s="22"/>
      <c r="FG44" s="22">
        <v>84</v>
      </c>
      <c r="FH44" s="22">
        <v>84</v>
      </c>
      <c r="FI44" s="22"/>
      <c r="FJ44" s="22">
        <v>77.3333333333333</v>
      </c>
      <c r="FK44" s="22"/>
      <c r="FL44" s="22">
        <v>93.6666666666667</v>
      </c>
      <c r="FM44" s="22"/>
      <c r="FN44" s="22">
        <v>97</v>
      </c>
      <c r="FO44" s="22"/>
      <c r="FP44" s="22"/>
      <c r="FQ44" s="22">
        <v>107.666666666667</v>
      </c>
      <c r="FR44" s="22">
        <v>118.333333333333</v>
      </c>
      <c r="FS44" s="22">
        <v>105.666666666667</v>
      </c>
      <c r="FT44" s="22">
        <v>99</v>
      </c>
      <c r="FU44" s="22">
        <v>103</v>
      </c>
      <c r="FV44" s="22">
        <v>107</v>
      </c>
      <c r="FW44" s="22">
        <v>95.6666666666667</v>
      </c>
      <c r="FX44" s="22">
        <v>100.666666666667</v>
      </c>
      <c r="FY44" s="22">
        <v>96.3333333333333</v>
      </c>
      <c r="FZ44" s="22"/>
      <c r="GA44" s="22"/>
      <c r="GB44" s="22">
        <v>120</v>
      </c>
      <c r="GC44" s="22">
        <v>104</v>
      </c>
      <c r="GD44" s="22"/>
      <c r="GE44" s="22"/>
      <c r="GF44" s="22"/>
      <c r="GG44" s="22"/>
      <c r="GH44" s="22"/>
      <c r="GI44" s="22">
        <v>120.333333333333</v>
      </c>
      <c r="GJ44" s="22">
        <v>98</v>
      </c>
      <c r="GK44" s="22">
        <v>115</v>
      </c>
      <c r="GL44" s="22">
        <v>121.333333333333</v>
      </c>
      <c r="GM44" s="22">
        <v>121.333333333333</v>
      </c>
      <c r="GN44" s="22">
        <v>93.3333333333333</v>
      </c>
      <c r="GO44" s="22">
        <v>110</v>
      </c>
      <c r="GP44" s="23">
        <v>85</v>
      </c>
      <c r="GQ44" s="19"/>
      <c r="GS44" s="39">
        <v>94</v>
      </c>
      <c r="GU44" s="39">
        <v>92</v>
      </c>
      <c r="GW44" s="36"/>
      <c r="GX44" s="27">
        <v>81</v>
      </c>
      <c r="GY44" s="39"/>
      <c r="GZ44" s="29">
        <v>84</v>
      </c>
      <c r="HA44" s="24" t="s">
        <v>291</v>
      </c>
      <c r="HB44" s="24">
        <v>95</v>
      </c>
      <c r="HC44" s="24"/>
      <c r="HD44" s="29">
        <v>94</v>
      </c>
      <c r="HE44" s="39"/>
      <c r="HF44" s="24"/>
      <c r="HG44" s="24">
        <v>96</v>
      </c>
      <c r="HH44" s="24">
        <v>80</v>
      </c>
      <c r="HI44" s="24">
        <v>71</v>
      </c>
      <c r="HJ44" s="24">
        <v>70</v>
      </c>
      <c r="HK44" s="24"/>
      <c r="HL44" s="24">
        <v>67</v>
      </c>
      <c r="HM44" s="29">
        <v>64</v>
      </c>
      <c r="HN44" s="24">
        <v>71</v>
      </c>
      <c r="HO44" s="24">
        <v>78</v>
      </c>
      <c r="HP44" s="23"/>
      <c r="HQ44" s="24"/>
      <c r="HR44" s="44">
        <v>75</v>
      </c>
      <c r="HS44" s="38">
        <v>68</v>
      </c>
      <c r="HT44" s="30"/>
      <c r="HU44" s="24"/>
      <c r="HV44" s="24"/>
      <c r="HW44" s="39"/>
      <c r="HX44" s="24"/>
      <c r="HY44" s="38">
        <v>74</v>
      </c>
      <c r="HZ44" s="23">
        <v>78</v>
      </c>
      <c r="IA44" s="44">
        <v>74</v>
      </c>
      <c r="IB44" s="39">
        <v>99</v>
      </c>
      <c r="IC44" s="24">
        <v>68</v>
      </c>
      <c r="ID44" s="23">
        <v>80</v>
      </c>
      <c r="IE44" s="23">
        <v>74</v>
      </c>
    </row>
    <row r="45" spans="1:239" ht="12.75" customHeight="1" x14ac:dyDescent="0.25">
      <c r="A45" s="2" t="s">
        <v>292</v>
      </c>
      <c r="B45" s="18" t="s">
        <v>292</v>
      </c>
      <c r="C45" s="18" t="s">
        <v>236</v>
      </c>
      <c r="D45" s="19">
        <v>3.05</v>
      </c>
      <c r="E45" s="20">
        <v>0</v>
      </c>
      <c r="F45" s="5">
        <v>0</v>
      </c>
      <c r="G45" s="6">
        <v>5</v>
      </c>
      <c r="H45" s="6">
        <v>2</v>
      </c>
      <c r="I45" s="5" t="s">
        <v>236</v>
      </c>
      <c r="J45" s="5"/>
      <c r="K45" s="5">
        <v>0</v>
      </c>
      <c r="L45" s="21">
        <v>59</v>
      </c>
      <c r="M45" s="8">
        <v>14.25</v>
      </c>
      <c r="N45" s="8">
        <v>18.47</v>
      </c>
      <c r="O45" s="8">
        <f t="shared" ref="O45:O76" si="23">N45-M45</f>
        <v>4.2199999999999989</v>
      </c>
      <c r="P45" s="8">
        <v>39.65</v>
      </c>
      <c r="Q45" s="6">
        <v>1</v>
      </c>
      <c r="R45" s="6">
        <v>0</v>
      </c>
      <c r="S45" s="6">
        <v>0</v>
      </c>
      <c r="T45" s="6">
        <v>0</v>
      </c>
      <c r="U45" s="6">
        <v>0</v>
      </c>
      <c r="V45" s="6">
        <v>0</v>
      </c>
      <c r="W45" s="5">
        <v>166.5</v>
      </c>
      <c r="X45" s="5">
        <v>93</v>
      </c>
      <c r="Y45" s="22">
        <f t="shared" si="22"/>
        <v>117.5</v>
      </c>
      <c r="Z45" s="5">
        <v>71</v>
      </c>
      <c r="AA45" s="5">
        <v>15</v>
      </c>
      <c r="AB45" s="5">
        <v>5</v>
      </c>
      <c r="AC45" s="5">
        <v>1</v>
      </c>
      <c r="AD45" s="5">
        <v>1</v>
      </c>
      <c r="AE45" s="5">
        <v>0</v>
      </c>
      <c r="AF45" s="5"/>
      <c r="AG45" s="5">
        <v>1</v>
      </c>
      <c r="AH45" s="5">
        <v>30</v>
      </c>
      <c r="AI45" s="5">
        <v>0</v>
      </c>
      <c r="AJ45" s="5">
        <v>0</v>
      </c>
      <c r="AK45" s="5">
        <v>0</v>
      </c>
      <c r="AL45" s="5">
        <v>0</v>
      </c>
      <c r="AM45" s="23">
        <v>15</v>
      </c>
      <c r="AN45" s="23">
        <f t="shared" si="21"/>
        <v>0</v>
      </c>
      <c r="AO45" s="23">
        <v>0</v>
      </c>
      <c r="AP45" s="23">
        <v>5</v>
      </c>
      <c r="AQ45" s="24">
        <f t="shared" si="19"/>
        <v>0</v>
      </c>
      <c r="AR45" s="24">
        <v>0</v>
      </c>
      <c r="AS45" s="23">
        <v>15</v>
      </c>
      <c r="AT45" s="23">
        <v>5</v>
      </c>
      <c r="AU45" s="24">
        <f t="shared" si="20"/>
        <v>0</v>
      </c>
      <c r="AV45" s="24">
        <v>0</v>
      </c>
      <c r="AW45" s="5">
        <v>3</v>
      </c>
      <c r="AX45" s="5">
        <v>2</v>
      </c>
      <c r="AY45" s="5">
        <v>100</v>
      </c>
      <c r="AZ45" s="5">
        <v>0</v>
      </c>
      <c r="BA45" s="5"/>
      <c r="BB45" s="5"/>
      <c r="BC45" s="5"/>
      <c r="BD45" s="5">
        <v>0</v>
      </c>
      <c r="BE45" s="10">
        <v>28.48</v>
      </c>
      <c r="BF45" s="10">
        <v>31.72</v>
      </c>
      <c r="BG45" s="10">
        <f t="shared" ref="BG45:BG76" si="24">BE45/BF45</f>
        <v>0.89785624211853721</v>
      </c>
      <c r="BH45" s="11">
        <v>31.91</v>
      </c>
      <c r="BI45" s="28">
        <v>34.159999999999997</v>
      </c>
      <c r="BJ45" s="10">
        <f t="shared" ref="BJ45:BJ76" si="25">BH45/BI45</f>
        <v>0.93413348946135843</v>
      </c>
      <c r="BK45" s="12">
        <v>3.4</v>
      </c>
      <c r="BL45" s="28">
        <v>3.61</v>
      </c>
      <c r="BM45" s="10">
        <f t="shared" ref="BM45:BM76" si="26">BK45/BL45</f>
        <v>0.94182825484764543</v>
      </c>
      <c r="BN45" s="11">
        <v>3.5</v>
      </c>
      <c r="BO45" s="11">
        <v>3.59</v>
      </c>
      <c r="BP45" s="13">
        <f t="shared" ref="BP45:BP76" si="27">BN45/BO45</f>
        <v>0.97493036211699169</v>
      </c>
      <c r="BQ45" s="12">
        <v>4.0199999999999996</v>
      </c>
      <c r="BR45" s="28">
        <v>3.11</v>
      </c>
      <c r="BS45" s="10">
        <f t="shared" ref="BS45:BS64" si="28">BQ45-BR45</f>
        <v>0.9099999999999997</v>
      </c>
      <c r="BT45" s="11">
        <v>3.61</v>
      </c>
      <c r="BU45" s="28">
        <v>3.44</v>
      </c>
      <c r="BV45" s="10">
        <f t="shared" ref="BV45:BV64" si="29">BT45-BU45</f>
        <v>0.16999999999999993</v>
      </c>
      <c r="BW45" s="5">
        <v>166.5</v>
      </c>
      <c r="BX45" s="5">
        <v>150</v>
      </c>
      <c r="BY45" s="5">
        <v>155</v>
      </c>
      <c r="BZ45" s="5">
        <v>152</v>
      </c>
      <c r="CA45" s="5">
        <v>151</v>
      </c>
      <c r="CB45" s="5">
        <v>140</v>
      </c>
      <c r="CC45" s="5">
        <v>151</v>
      </c>
      <c r="CD45" s="5">
        <v>144</v>
      </c>
      <c r="CE45" s="5">
        <v>151</v>
      </c>
      <c r="CF45" s="5">
        <v>150</v>
      </c>
      <c r="CG45" s="5">
        <v>162</v>
      </c>
      <c r="CH45" s="5">
        <v>174</v>
      </c>
      <c r="CI45" s="5">
        <v>162</v>
      </c>
      <c r="CJ45" s="5">
        <v>167</v>
      </c>
      <c r="CK45" s="5"/>
      <c r="CL45" s="5"/>
      <c r="CM45" s="5">
        <v>140</v>
      </c>
      <c r="CN45" s="5"/>
      <c r="CO45" s="5">
        <v>164</v>
      </c>
      <c r="CP45" s="5">
        <v>135</v>
      </c>
      <c r="CQ45" s="5">
        <v>148</v>
      </c>
      <c r="CR45" s="5">
        <v>130</v>
      </c>
      <c r="CS45" s="5">
        <v>137</v>
      </c>
      <c r="CT45" s="5">
        <v>159</v>
      </c>
      <c r="CU45" s="5">
        <v>148</v>
      </c>
      <c r="CV45" s="5">
        <v>134</v>
      </c>
      <c r="CW45" s="5">
        <v>153</v>
      </c>
      <c r="CX45" s="5">
        <v>175</v>
      </c>
      <c r="CY45" s="5">
        <v>154</v>
      </c>
      <c r="CZ45" s="5">
        <v>145</v>
      </c>
      <c r="DA45" s="5">
        <v>108</v>
      </c>
      <c r="DB45" s="5">
        <v>138</v>
      </c>
      <c r="DC45" s="5">
        <v>134</v>
      </c>
      <c r="DD45" s="5">
        <v>145</v>
      </c>
      <c r="DE45" s="5">
        <v>142</v>
      </c>
      <c r="DF45" s="5">
        <v>183</v>
      </c>
      <c r="DG45" s="5">
        <v>130</v>
      </c>
      <c r="DH45" s="5">
        <v>125</v>
      </c>
      <c r="DI45" s="5"/>
      <c r="DJ45" s="5">
        <v>130</v>
      </c>
      <c r="DK45" s="5"/>
      <c r="DL45" s="5">
        <v>93</v>
      </c>
      <c r="DM45" s="5">
        <v>102</v>
      </c>
      <c r="DN45" s="5">
        <v>103</v>
      </c>
      <c r="DO45" s="5">
        <v>80</v>
      </c>
      <c r="DP45" s="5">
        <v>99</v>
      </c>
      <c r="DQ45" s="5">
        <v>83</v>
      </c>
      <c r="DR45" s="5">
        <v>84</v>
      </c>
      <c r="DS45" s="5">
        <v>85</v>
      </c>
      <c r="DT45" s="5">
        <v>84</v>
      </c>
      <c r="DU45" s="5">
        <v>89</v>
      </c>
      <c r="DV45" s="5">
        <v>90</v>
      </c>
      <c r="DW45" s="5">
        <v>103</v>
      </c>
      <c r="DX45" s="5">
        <v>93</v>
      </c>
      <c r="DY45" s="5">
        <v>93</v>
      </c>
      <c r="DZ45" s="5"/>
      <c r="EA45" s="5"/>
      <c r="EB45" s="5">
        <v>95</v>
      </c>
      <c r="EC45" s="5"/>
      <c r="ED45" s="5">
        <v>95</v>
      </c>
      <c r="EE45" s="5">
        <v>103</v>
      </c>
      <c r="EF45" s="5">
        <v>82</v>
      </c>
      <c r="EG45" s="5">
        <v>70</v>
      </c>
      <c r="EH45" s="5">
        <v>80</v>
      </c>
      <c r="EI45" s="5">
        <v>85</v>
      </c>
      <c r="EJ45" s="5">
        <v>86</v>
      </c>
      <c r="EK45" s="5">
        <v>94</v>
      </c>
      <c r="EL45" s="5">
        <v>105</v>
      </c>
      <c r="EM45" s="5">
        <v>94</v>
      </c>
      <c r="EN45" s="5">
        <v>79</v>
      </c>
      <c r="EO45" s="5">
        <v>70</v>
      </c>
      <c r="EP45" s="5">
        <v>68</v>
      </c>
      <c r="EQ45" s="5">
        <v>70</v>
      </c>
      <c r="ER45" s="5">
        <v>60</v>
      </c>
      <c r="ES45" s="5">
        <v>73</v>
      </c>
      <c r="ET45" s="5">
        <v>76</v>
      </c>
      <c r="EU45" s="5">
        <v>80</v>
      </c>
      <c r="EV45" s="5">
        <v>95</v>
      </c>
      <c r="EW45" s="5">
        <v>78</v>
      </c>
      <c r="EX45" s="5"/>
      <c r="EY45" s="5">
        <v>86</v>
      </c>
      <c r="EZ45" s="5"/>
      <c r="FA45" s="22">
        <v>117.5</v>
      </c>
      <c r="FB45" s="22">
        <v>118</v>
      </c>
      <c r="FC45" s="22">
        <v>120.333333333333</v>
      </c>
      <c r="FD45" s="22">
        <v>104</v>
      </c>
      <c r="FE45" s="22">
        <v>116.333333333333</v>
      </c>
      <c r="FF45" s="22">
        <v>102</v>
      </c>
      <c r="FG45" s="22">
        <v>106.333333333333</v>
      </c>
      <c r="FH45" s="22">
        <v>104.666666666667</v>
      </c>
      <c r="FI45" s="22">
        <v>106.333333333333</v>
      </c>
      <c r="FJ45" s="22">
        <v>109.333333333333</v>
      </c>
      <c r="FK45" s="22">
        <v>114</v>
      </c>
      <c r="FL45" s="22">
        <v>126.666666666667</v>
      </c>
      <c r="FM45" s="22">
        <v>116</v>
      </c>
      <c r="FN45" s="22">
        <v>117.666666666667</v>
      </c>
      <c r="FO45" s="22"/>
      <c r="FP45" s="22"/>
      <c r="FQ45" s="22">
        <v>110</v>
      </c>
      <c r="FR45" s="22"/>
      <c r="FS45" s="22">
        <v>118</v>
      </c>
      <c r="FT45" s="22">
        <v>113.666666666667</v>
      </c>
      <c r="FU45" s="22">
        <v>104</v>
      </c>
      <c r="FV45" s="22">
        <v>90</v>
      </c>
      <c r="FW45" s="22">
        <v>99</v>
      </c>
      <c r="FX45" s="22">
        <v>109.666666666667</v>
      </c>
      <c r="FY45" s="22">
        <v>106.666666666667</v>
      </c>
      <c r="FZ45" s="22">
        <v>107.333333333333</v>
      </c>
      <c r="GA45" s="22">
        <v>121</v>
      </c>
      <c r="GB45" s="22">
        <v>121</v>
      </c>
      <c r="GC45" s="22">
        <v>104</v>
      </c>
      <c r="GD45" s="22">
        <v>95</v>
      </c>
      <c r="GE45" s="22">
        <v>81.3333333333333</v>
      </c>
      <c r="GF45" s="22">
        <v>92.6666666666667</v>
      </c>
      <c r="GG45" s="22">
        <v>84.6666666666667</v>
      </c>
      <c r="GH45" s="22">
        <v>97</v>
      </c>
      <c r="GI45" s="22">
        <v>98</v>
      </c>
      <c r="GJ45" s="22">
        <v>114.333333333333</v>
      </c>
      <c r="GK45" s="22">
        <v>106.666666666667</v>
      </c>
      <c r="GL45" s="22">
        <v>93.6666666666667</v>
      </c>
      <c r="GM45" s="22"/>
      <c r="GN45" s="22">
        <v>100.666666666667</v>
      </c>
      <c r="GO45" s="22"/>
      <c r="GP45" s="23">
        <v>71</v>
      </c>
      <c r="GQ45" s="19"/>
      <c r="GR45" s="24">
        <v>73</v>
      </c>
      <c r="GS45" s="39">
        <v>88</v>
      </c>
      <c r="GT45" s="24">
        <v>83</v>
      </c>
      <c r="GU45" s="39">
        <v>74</v>
      </c>
      <c r="GV45" s="24">
        <v>59</v>
      </c>
      <c r="GW45" s="36">
        <v>66</v>
      </c>
      <c r="GX45" s="27">
        <v>68</v>
      </c>
      <c r="GY45" s="39">
        <v>67</v>
      </c>
      <c r="GZ45" s="29">
        <v>65</v>
      </c>
      <c r="HA45" s="24"/>
      <c r="HB45" s="24"/>
      <c r="HC45" s="24"/>
      <c r="HD45" s="29">
        <v>72</v>
      </c>
      <c r="HE45" s="24"/>
      <c r="HF45" s="24"/>
      <c r="HG45" s="24">
        <v>64</v>
      </c>
      <c r="HH45" s="24"/>
      <c r="HI45" s="24">
        <v>66</v>
      </c>
      <c r="HJ45" s="24">
        <v>61</v>
      </c>
      <c r="HK45" s="24">
        <v>63</v>
      </c>
      <c r="HL45" s="24">
        <v>61</v>
      </c>
      <c r="HM45" s="29">
        <v>59</v>
      </c>
      <c r="HN45" s="24">
        <v>64</v>
      </c>
      <c r="HO45" s="24">
        <v>57</v>
      </c>
      <c r="HP45" s="23">
        <v>63</v>
      </c>
      <c r="HQ45" s="24">
        <v>58</v>
      </c>
      <c r="HR45" s="44">
        <v>64</v>
      </c>
      <c r="HS45" s="38">
        <v>73</v>
      </c>
      <c r="HT45" s="30">
        <v>72</v>
      </c>
      <c r="HU45" s="24">
        <v>71</v>
      </c>
      <c r="HV45" s="24">
        <v>60</v>
      </c>
      <c r="HW45" s="39">
        <v>98</v>
      </c>
      <c r="HX45" s="24">
        <v>72</v>
      </c>
      <c r="HY45">
        <v>71</v>
      </c>
      <c r="HZ45" s="23">
        <v>65</v>
      </c>
      <c r="IA45">
        <v>75</v>
      </c>
      <c r="IB45" s="39">
        <v>78</v>
      </c>
      <c r="IC45" s="24"/>
      <c r="ID45" s="23"/>
      <c r="IE45" s="23"/>
    </row>
    <row r="46" spans="1:239" ht="12.75" customHeight="1" x14ac:dyDescent="0.25">
      <c r="A46" s="2" t="s">
        <v>293</v>
      </c>
      <c r="B46" s="18" t="s">
        <v>293</v>
      </c>
      <c r="C46" s="18" t="s">
        <v>294</v>
      </c>
      <c r="D46" s="19">
        <v>5.39</v>
      </c>
      <c r="E46" s="20">
        <v>0</v>
      </c>
      <c r="F46" s="5">
        <v>1</v>
      </c>
      <c r="G46" s="6">
        <v>8</v>
      </c>
      <c r="H46" s="6">
        <v>2</v>
      </c>
      <c r="I46" s="5" t="s">
        <v>294</v>
      </c>
      <c r="J46" s="5"/>
      <c r="K46" s="5">
        <v>1</v>
      </c>
      <c r="L46" s="21">
        <v>56</v>
      </c>
      <c r="M46" s="8">
        <v>11.17</v>
      </c>
      <c r="N46" s="8">
        <v>16.02</v>
      </c>
      <c r="O46" s="8">
        <f t="shared" si="23"/>
        <v>4.8499999999999996</v>
      </c>
      <c r="P46" s="8">
        <v>40.42</v>
      </c>
      <c r="Q46" s="6">
        <v>0</v>
      </c>
      <c r="R46" s="6">
        <v>0</v>
      </c>
      <c r="S46" s="6">
        <v>0</v>
      </c>
      <c r="T46" s="6">
        <v>0</v>
      </c>
      <c r="U46" s="6">
        <v>0</v>
      </c>
      <c r="V46" s="6">
        <v>0</v>
      </c>
      <c r="W46" s="5">
        <v>158</v>
      </c>
      <c r="X46" s="5">
        <v>71</v>
      </c>
      <c r="Y46" s="22">
        <f t="shared" si="22"/>
        <v>100</v>
      </c>
      <c r="Z46" s="5">
        <v>80</v>
      </c>
      <c r="AA46" s="5">
        <v>15</v>
      </c>
      <c r="AB46" s="5">
        <v>5</v>
      </c>
      <c r="AC46" s="5">
        <v>1</v>
      </c>
      <c r="AD46" s="5">
        <v>0</v>
      </c>
      <c r="AE46" s="5">
        <v>0</v>
      </c>
      <c r="AF46" s="5"/>
      <c r="AG46" s="5">
        <v>0</v>
      </c>
      <c r="AH46" s="5">
        <v>0</v>
      </c>
      <c r="AI46" s="5">
        <v>0</v>
      </c>
      <c r="AJ46" s="5">
        <v>0</v>
      </c>
      <c r="AK46" s="5">
        <v>0</v>
      </c>
      <c r="AL46" s="5">
        <v>0</v>
      </c>
      <c r="AM46" s="23">
        <v>15</v>
      </c>
      <c r="AN46" s="23">
        <f t="shared" si="21"/>
        <v>0</v>
      </c>
      <c r="AO46" s="23">
        <v>0</v>
      </c>
      <c r="AP46" s="23">
        <v>4</v>
      </c>
      <c r="AQ46" s="24">
        <f t="shared" si="19"/>
        <v>-1</v>
      </c>
      <c r="AR46" s="24">
        <v>0</v>
      </c>
      <c r="AS46" s="23">
        <v>15</v>
      </c>
      <c r="AT46" s="23">
        <v>4</v>
      </c>
      <c r="AU46" s="24">
        <f t="shared" si="20"/>
        <v>-1</v>
      </c>
      <c r="AV46" s="24">
        <v>0</v>
      </c>
      <c r="AW46" s="5">
        <v>3</v>
      </c>
      <c r="AX46" s="5">
        <v>2</v>
      </c>
      <c r="AY46" s="5">
        <v>100</v>
      </c>
      <c r="AZ46" s="5">
        <v>0</v>
      </c>
      <c r="BA46" s="5">
        <v>3</v>
      </c>
      <c r="BB46" s="5">
        <v>2</v>
      </c>
      <c r="BC46" s="5">
        <v>100</v>
      </c>
      <c r="BD46" s="5">
        <v>0</v>
      </c>
      <c r="BE46" s="10">
        <v>34.630000000000003</v>
      </c>
      <c r="BF46" s="10">
        <v>41.88</v>
      </c>
      <c r="BG46" s="10">
        <f t="shared" si="24"/>
        <v>0.82688634192932187</v>
      </c>
      <c r="BH46" s="11">
        <v>41.22</v>
      </c>
      <c r="BI46" s="28">
        <v>41.28</v>
      </c>
      <c r="BJ46" s="10">
        <f t="shared" si="25"/>
        <v>0.99854651162790697</v>
      </c>
      <c r="BK46" s="12">
        <v>3.09</v>
      </c>
      <c r="BL46" s="28">
        <v>3.98</v>
      </c>
      <c r="BM46" s="10">
        <f t="shared" si="26"/>
        <v>0.77638190954773867</v>
      </c>
      <c r="BN46" s="11">
        <v>3.7</v>
      </c>
      <c r="BO46" s="11">
        <v>3.74</v>
      </c>
      <c r="BP46" s="13">
        <f t="shared" si="27"/>
        <v>0.98930481283422456</v>
      </c>
      <c r="BQ46" s="12">
        <v>2.34</v>
      </c>
      <c r="BR46" s="28">
        <v>2.19</v>
      </c>
      <c r="BS46" s="10">
        <f t="shared" si="28"/>
        <v>0.14999999999999991</v>
      </c>
      <c r="BT46" s="11">
        <v>2.4</v>
      </c>
      <c r="BU46" s="28">
        <v>2.4900000000000002</v>
      </c>
      <c r="BV46" s="10">
        <f t="shared" si="29"/>
        <v>-9.0000000000000302E-2</v>
      </c>
      <c r="BW46" s="5">
        <v>158</v>
      </c>
      <c r="BX46" s="5">
        <v>139</v>
      </c>
      <c r="BY46" s="5">
        <v>141</v>
      </c>
      <c r="BZ46" s="5">
        <v>126</v>
      </c>
      <c r="CA46" s="5">
        <v>147</v>
      </c>
      <c r="CB46" s="5"/>
      <c r="CC46" s="5">
        <v>147</v>
      </c>
      <c r="CD46" s="5">
        <v>147</v>
      </c>
      <c r="CE46" s="5">
        <v>156</v>
      </c>
      <c r="CF46" s="5">
        <v>104</v>
      </c>
      <c r="CG46" s="5">
        <v>106</v>
      </c>
      <c r="CH46" s="5">
        <v>106</v>
      </c>
      <c r="CI46" s="5">
        <v>152</v>
      </c>
      <c r="CJ46" s="5">
        <v>110</v>
      </c>
      <c r="CK46" s="5"/>
      <c r="CL46" s="5">
        <v>121</v>
      </c>
      <c r="CM46" s="5">
        <v>108</v>
      </c>
      <c r="CN46" s="5">
        <v>155</v>
      </c>
      <c r="CO46" s="5">
        <v>107</v>
      </c>
      <c r="CP46" s="5">
        <v>101</v>
      </c>
      <c r="CQ46" s="5">
        <v>94</v>
      </c>
      <c r="CR46" s="5">
        <v>148</v>
      </c>
      <c r="CS46" s="5">
        <v>100</v>
      </c>
      <c r="CT46" s="5">
        <v>89</v>
      </c>
      <c r="CU46" s="5">
        <v>116</v>
      </c>
      <c r="CV46" s="5">
        <v>116</v>
      </c>
      <c r="CW46" s="5">
        <v>87</v>
      </c>
      <c r="CX46" s="5">
        <v>147</v>
      </c>
      <c r="CY46" s="5">
        <v>146</v>
      </c>
      <c r="CZ46" s="5">
        <v>91</v>
      </c>
      <c r="DA46" s="5">
        <v>124</v>
      </c>
      <c r="DB46" s="5">
        <v>118</v>
      </c>
      <c r="DC46" s="5">
        <v>146</v>
      </c>
      <c r="DD46" s="5">
        <v>146</v>
      </c>
      <c r="DE46" s="5">
        <v>151</v>
      </c>
      <c r="DF46" s="5">
        <v>123</v>
      </c>
      <c r="DG46" s="5">
        <v>125</v>
      </c>
      <c r="DH46" s="5">
        <v>125</v>
      </c>
      <c r="DI46" s="5">
        <v>135</v>
      </c>
      <c r="DJ46" s="5">
        <v>118</v>
      </c>
      <c r="DK46" s="5">
        <v>117</v>
      </c>
      <c r="DL46" s="5">
        <v>71</v>
      </c>
      <c r="DM46" s="5">
        <v>70</v>
      </c>
      <c r="DN46" s="5">
        <v>71</v>
      </c>
      <c r="DO46" s="5">
        <v>59</v>
      </c>
      <c r="DP46" s="5">
        <v>77</v>
      </c>
      <c r="DQ46" s="5"/>
      <c r="DR46" s="5">
        <v>77</v>
      </c>
      <c r="DS46" s="5">
        <v>77</v>
      </c>
      <c r="DT46" s="5">
        <v>71</v>
      </c>
      <c r="DU46" s="5">
        <v>71</v>
      </c>
      <c r="DV46" s="5">
        <v>78</v>
      </c>
      <c r="DW46" s="5">
        <v>70</v>
      </c>
      <c r="DX46" s="5">
        <v>82</v>
      </c>
      <c r="DY46" s="5">
        <v>71</v>
      </c>
      <c r="DZ46" s="5"/>
      <c r="EA46" s="5">
        <v>77</v>
      </c>
      <c r="EB46" s="5">
        <v>81</v>
      </c>
      <c r="EC46" s="5">
        <v>85</v>
      </c>
      <c r="ED46" s="5">
        <v>75</v>
      </c>
      <c r="EE46" s="5">
        <v>64</v>
      </c>
      <c r="EF46" s="5">
        <v>62</v>
      </c>
      <c r="EG46" s="5">
        <v>71</v>
      </c>
      <c r="EH46" s="5">
        <v>65</v>
      </c>
      <c r="EI46" s="5">
        <v>49</v>
      </c>
      <c r="EJ46" s="5">
        <v>103</v>
      </c>
      <c r="EK46" s="5">
        <v>70</v>
      </c>
      <c r="EL46" s="5">
        <v>44</v>
      </c>
      <c r="EM46" s="5">
        <v>72</v>
      </c>
      <c r="EN46" s="5">
        <v>78</v>
      </c>
      <c r="EO46" s="5">
        <v>61</v>
      </c>
      <c r="EP46" s="5">
        <v>66</v>
      </c>
      <c r="EQ46" s="5">
        <v>57</v>
      </c>
      <c r="ER46" s="5">
        <v>71</v>
      </c>
      <c r="ES46" s="5">
        <v>83</v>
      </c>
      <c r="ET46" s="5">
        <v>84</v>
      </c>
      <c r="EU46" s="5">
        <v>81</v>
      </c>
      <c r="EV46" s="5">
        <v>80</v>
      </c>
      <c r="EW46" s="5">
        <v>78</v>
      </c>
      <c r="EX46" s="5">
        <v>84</v>
      </c>
      <c r="EY46" s="5">
        <v>70</v>
      </c>
      <c r="EZ46" s="5">
        <v>68</v>
      </c>
      <c r="FA46" s="22">
        <v>100</v>
      </c>
      <c r="FB46" s="22">
        <v>93</v>
      </c>
      <c r="FC46" s="22">
        <v>94.3333333333333</v>
      </c>
      <c r="FD46" s="22">
        <v>81.3333333333333</v>
      </c>
      <c r="FE46" s="22">
        <v>100.333333333333</v>
      </c>
      <c r="FF46" s="22"/>
      <c r="FG46" s="22">
        <v>100.333333333333</v>
      </c>
      <c r="FH46" s="22">
        <v>100.333333333333</v>
      </c>
      <c r="FI46" s="22">
        <v>99.3333333333333</v>
      </c>
      <c r="FJ46" s="22">
        <v>82</v>
      </c>
      <c r="FK46" s="22">
        <v>87.3333333333333</v>
      </c>
      <c r="FL46" s="22">
        <v>82</v>
      </c>
      <c r="FM46" s="22">
        <v>105.333333333333</v>
      </c>
      <c r="FN46" s="22">
        <v>84</v>
      </c>
      <c r="FO46" s="22"/>
      <c r="FP46" s="22">
        <v>91.6666666666667</v>
      </c>
      <c r="FQ46" s="22">
        <v>90</v>
      </c>
      <c r="FR46" s="22">
        <v>108.333333333333</v>
      </c>
      <c r="FS46" s="22">
        <v>85.6666666666667</v>
      </c>
      <c r="FT46" s="22">
        <v>76.3333333333333</v>
      </c>
      <c r="FU46" s="22">
        <v>72.6666666666667</v>
      </c>
      <c r="FV46" s="22">
        <v>96.6666666666667</v>
      </c>
      <c r="FW46" s="22">
        <v>76.6666666666667</v>
      </c>
      <c r="FX46" s="22">
        <v>62.3333333333333</v>
      </c>
      <c r="FY46" s="22">
        <v>107.333333333333</v>
      </c>
      <c r="FZ46" s="22">
        <v>85.3333333333333</v>
      </c>
      <c r="GA46" s="22">
        <v>58.3333333333333</v>
      </c>
      <c r="GB46" s="22">
        <v>97</v>
      </c>
      <c r="GC46" s="22">
        <v>100.666666666667</v>
      </c>
      <c r="GD46" s="22">
        <v>71</v>
      </c>
      <c r="GE46" s="22">
        <v>85.3333333333333</v>
      </c>
      <c r="GF46" s="22">
        <v>77.3333333333333</v>
      </c>
      <c r="GG46" s="22">
        <v>96</v>
      </c>
      <c r="GH46" s="22">
        <v>104</v>
      </c>
      <c r="GI46" s="22">
        <v>106.333333333333</v>
      </c>
      <c r="GJ46" s="22">
        <v>95</v>
      </c>
      <c r="GK46" s="22">
        <v>95</v>
      </c>
      <c r="GL46" s="22">
        <v>93.6666666666667</v>
      </c>
      <c r="GM46" s="22">
        <v>101</v>
      </c>
      <c r="GN46" s="22">
        <v>86</v>
      </c>
      <c r="GO46" s="22">
        <v>84.3333333333333</v>
      </c>
      <c r="GP46" s="23">
        <v>80</v>
      </c>
      <c r="GQ46" s="19"/>
      <c r="GW46" s="42">
        <v>82</v>
      </c>
      <c r="GX46" s="27">
        <v>82</v>
      </c>
      <c r="GZ46" s="29">
        <v>84</v>
      </c>
      <c r="HA46" s="24">
        <v>87</v>
      </c>
      <c r="HB46" s="24">
        <v>74</v>
      </c>
      <c r="HC46" s="24">
        <v>64</v>
      </c>
      <c r="HD46" s="29">
        <v>71</v>
      </c>
      <c r="HF46" s="24">
        <v>75</v>
      </c>
      <c r="HG46" s="24">
        <v>77</v>
      </c>
      <c r="HH46" s="24">
        <v>80</v>
      </c>
      <c r="HI46" s="24">
        <v>83</v>
      </c>
      <c r="HJ46" s="24">
        <v>78</v>
      </c>
      <c r="HK46" s="24">
        <v>70</v>
      </c>
      <c r="HL46" s="24">
        <v>73</v>
      </c>
      <c r="HM46" s="29">
        <v>66</v>
      </c>
      <c r="HN46" s="24">
        <v>75</v>
      </c>
      <c r="HO46" s="24">
        <v>72</v>
      </c>
      <c r="HP46" s="23">
        <v>80</v>
      </c>
      <c r="HQ46" s="24">
        <v>73</v>
      </c>
      <c r="HR46" s="44"/>
      <c r="HS46" s="38"/>
      <c r="HT46" s="30">
        <v>77</v>
      </c>
      <c r="HU46" s="24">
        <v>48</v>
      </c>
      <c r="HV46" s="24">
        <v>60</v>
      </c>
      <c r="HX46" s="24">
        <v>68</v>
      </c>
      <c r="HY46" s="38"/>
      <c r="HZ46" s="23">
        <v>85</v>
      </c>
      <c r="IA46" s="44"/>
      <c r="IB46" s="39"/>
      <c r="IC46" s="24">
        <v>80</v>
      </c>
      <c r="ID46" s="23">
        <v>72</v>
      </c>
      <c r="IE46" s="23">
        <v>68</v>
      </c>
    </row>
    <row r="47" spans="1:239" ht="12.75" customHeight="1" x14ac:dyDescent="0.25">
      <c r="A47" s="2" t="s">
        <v>295</v>
      </c>
      <c r="B47" s="45" t="s">
        <v>295</v>
      </c>
      <c r="C47" s="18" t="s">
        <v>296</v>
      </c>
      <c r="D47" s="19">
        <v>19.18</v>
      </c>
      <c r="E47" s="20">
        <v>3</v>
      </c>
      <c r="F47" s="5">
        <v>0</v>
      </c>
      <c r="G47" s="6">
        <v>5</v>
      </c>
      <c r="H47" s="6">
        <v>1</v>
      </c>
      <c r="I47" s="5" t="s">
        <v>296</v>
      </c>
      <c r="J47" s="5"/>
      <c r="K47" s="5">
        <v>0</v>
      </c>
      <c r="L47" s="21">
        <v>74</v>
      </c>
      <c r="M47" s="8">
        <v>2.2000000000000002</v>
      </c>
      <c r="N47" s="8">
        <v>5.17</v>
      </c>
      <c r="O47" s="8">
        <f t="shared" si="23"/>
        <v>2.9699999999999998</v>
      </c>
      <c r="P47" s="8">
        <v>18.579999999999998</v>
      </c>
      <c r="Q47" s="6">
        <v>0</v>
      </c>
      <c r="R47" s="6">
        <v>0</v>
      </c>
      <c r="S47" s="6">
        <v>0</v>
      </c>
      <c r="T47" s="6">
        <v>1</v>
      </c>
      <c r="U47" s="6">
        <v>0</v>
      </c>
      <c r="V47" s="6">
        <v>0</v>
      </c>
      <c r="W47" s="5">
        <v>175</v>
      </c>
      <c r="X47" s="5">
        <v>76.5</v>
      </c>
      <c r="Y47" s="22">
        <f t="shared" si="22"/>
        <v>109.33333333333333</v>
      </c>
      <c r="Z47" s="5">
        <v>72</v>
      </c>
      <c r="AA47" s="5">
        <v>12</v>
      </c>
      <c r="AB47" s="5">
        <v>15</v>
      </c>
      <c r="AC47" s="5">
        <v>1</v>
      </c>
      <c r="AD47" s="5">
        <v>0</v>
      </c>
      <c r="AE47" s="5">
        <v>0</v>
      </c>
      <c r="AF47" s="5"/>
      <c r="AG47" s="5">
        <v>1</v>
      </c>
      <c r="AH47" s="5">
        <v>20</v>
      </c>
      <c r="AI47" s="5">
        <v>0</v>
      </c>
      <c r="AJ47" s="5">
        <v>0</v>
      </c>
      <c r="AK47" s="5">
        <v>0</v>
      </c>
      <c r="AL47" s="5">
        <v>0</v>
      </c>
      <c r="AM47" s="23">
        <v>12</v>
      </c>
      <c r="AN47" s="23">
        <f t="shared" si="21"/>
        <v>0</v>
      </c>
      <c r="AO47" s="23">
        <v>0</v>
      </c>
      <c r="AP47" s="23">
        <v>19</v>
      </c>
      <c r="AQ47" s="24">
        <f t="shared" si="19"/>
        <v>4</v>
      </c>
      <c r="AR47" s="24">
        <v>1</v>
      </c>
      <c r="AS47" s="23">
        <v>9</v>
      </c>
      <c r="AT47" s="23">
        <v>21</v>
      </c>
      <c r="AU47" s="24">
        <f t="shared" si="20"/>
        <v>6</v>
      </c>
      <c r="AV47" s="24">
        <v>1</v>
      </c>
      <c r="AW47" s="5">
        <v>42</v>
      </c>
      <c r="AX47" s="5">
        <v>6</v>
      </c>
      <c r="AY47" s="5">
        <v>0</v>
      </c>
      <c r="AZ47" s="5">
        <v>1</v>
      </c>
      <c r="BA47" s="5">
        <v>42</v>
      </c>
      <c r="BB47" s="5">
        <v>6</v>
      </c>
      <c r="BC47" s="5">
        <v>0</v>
      </c>
      <c r="BD47" s="5">
        <v>1</v>
      </c>
      <c r="BE47" s="10">
        <v>39.659999999999997</v>
      </c>
      <c r="BF47" s="10">
        <v>45.97</v>
      </c>
      <c r="BG47" s="10">
        <f t="shared" si="24"/>
        <v>0.86273656732651727</v>
      </c>
      <c r="BH47" s="11">
        <v>41.43</v>
      </c>
      <c r="BI47" s="10">
        <v>44.88</v>
      </c>
      <c r="BJ47" s="10">
        <f t="shared" si="25"/>
        <v>0.92312834224598928</v>
      </c>
      <c r="BK47" s="12">
        <v>3.68</v>
      </c>
      <c r="BL47" s="10">
        <v>3.73</v>
      </c>
      <c r="BM47" s="10">
        <f t="shared" si="26"/>
        <v>0.98659517426273469</v>
      </c>
      <c r="BN47" s="11">
        <v>3.68</v>
      </c>
      <c r="BO47" s="11">
        <v>3.81</v>
      </c>
      <c r="BP47" s="13">
        <f t="shared" si="27"/>
        <v>0.9658792650918635</v>
      </c>
      <c r="BQ47" s="12">
        <v>6.54</v>
      </c>
      <c r="BR47" s="10">
        <v>3.8</v>
      </c>
      <c r="BS47" s="10">
        <f t="shared" si="28"/>
        <v>2.74</v>
      </c>
      <c r="BT47" s="11">
        <v>5.92</v>
      </c>
      <c r="BU47" s="10">
        <v>4.2</v>
      </c>
      <c r="BV47" s="10">
        <f t="shared" si="29"/>
        <v>1.7199999999999998</v>
      </c>
      <c r="BW47" s="5">
        <v>175</v>
      </c>
      <c r="BX47" s="5">
        <v>180</v>
      </c>
      <c r="BY47" s="5">
        <v>157</v>
      </c>
      <c r="BZ47" s="5">
        <v>164</v>
      </c>
      <c r="CA47" s="5">
        <v>197</v>
      </c>
      <c r="CB47" s="5">
        <v>166</v>
      </c>
      <c r="CC47" s="5">
        <v>166</v>
      </c>
      <c r="CD47" s="5">
        <v>164</v>
      </c>
      <c r="CE47" s="5">
        <v>162</v>
      </c>
      <c r="CF47" s="5">
        <v>182</v>
      </c>
      <c r="CG47" s="5">
        <v>186</v>
      </c>
      <c r="CH47" s="5">
        <v>157</v>
      </c>
      <c r="CI47" s="5">
        <v>116</v>
      </c>
      <c r="CJ47" s="5">
        <v>139</v>
      </c>
      <c r="CK47" s="5"/>
      <c r="CL47" s="5">
        <v>136</v>
      </c>
      <c r="CM47" s="5"/>
      <c r="CN47" s="5">
        <v>152</v>
      </c>
      <c r="CO47" s="5">
        <v>198</v>
      </c>
      <c r="CP47" s="5"/>
      <c r="CQ47" s="5">
        <v>156</v>
      </c>
      <c r="CR47" s="5">
        <v>141</v>
      </c>
      <c r="CS47" s="5">
        <v>157</v>
      </c>
      <c r="CT47" s="5"/>
      <c r="CU47" s="5">
        <v>142</v>
      </c>
      <c r="CV47" s="5">
        <v>147</v>
      </c>
      <c r="CW47" s="5">
        <v>146</v>
      </c>
      <c r="CX47" s="5">
        <v>169</v>
      </c>
      <c r="CY47" s="5">
        <v>137</v>
      </c>
      <c r="CZ47" s="5"/>
      <c r="DA47" s="5">
        <v>134</v>
      </c>
      <c r="DB47" s="5">
        <v>140</v>
      </c>
      <c r="DC47" s="5">
        <v>171</v>
      </c>
      <c r="DD47" s="5"/>
      <c r="DE47" s="5">
        <v>179</v>
      </c>
      <c r="DF47" s="5">
        <v>160</v>
      </c>
      <c r="DG47" s="5">
        <v>169</v>
      </c>
      <c r="DH47" s="5">
        <v>177</v>
      </c>
      <c r="DI47" s="5">
        <v>138</v>
      </c>
      <c r="DJ47" s="5"/>
      <c r="DK47" s="5"/>
      <c r="DL47" s="5">
        <v>76.5</v>
      </c>
      <c r="DM47" s="5">
        <v>90</v>
      </c>
      <c r="DN47" s="5">
        <v>89</v>
      </c>
      <c r="DO47" s="5">
        <v>81</v>
      </c>
      <c r="DP47" s="5">
        <v>87</v>
      </c>
      <c r="DQ47" s="5">
        <v>82</v>
      </c>
      <c r="DR47" s="5">
        <v>89</v>
      </c>
      <c r="DS47" s="5">
        <v>89</v>
      </c>
      <c r="DT47" s="5">
        <v>92</v>
      </c>
      <c r="DU47" s="5">
        <v>91</v>
      </c>
      <c r="DV47" s="5">
        <v>82</v>
      </c>
      <c r="DW47" s="5">
        <v>88</v>
      </c>
      <c r="DX47" s="5">
        <v>70</v>
      </c>
      <c r="DY47" s="5">
        <v>61</v>
      </c>
      <c r="DZ47" s="5"/>
      <c r="EA47" s="5">
        <v>82</v>
      </c>
      <c r="EB47" s="5"/>
      <c r="EC47" s="5">
        <v>80</v>
      </c>
      <c r="ED47" s="5">
        <v>110</v>
      </c>
      <c r="EE47" s="5"/>
      <c r="EF47" s="5">
        <v>72</v>
      </c>
      <c r="EG47" s="5">
        <v>68</v>
      </c>
      <c r="EH47" s="5">
        <v>74</v>
      </c>
      <c r="EI47" s="5"/>
      <c r="EJ47" s="5">
        <v>73</v>
      </c>
      <c r="EK47" s="5">
        <v>67</v>
      </c>
      <c r="EL47" s="5">
        <v>77</v>
      </c>
      <c r="EM47" s="5">
        <v>85</v>
      </c>
      <c r="EN47" s="5">
        <v>102</v>
      </c>
      <c r="EO47" s="5"/>
      <c r="EP47" s="5">
        <v>72</v>
      </c>
      <c r="EQ47" s="5">
        <v>64</v>
      </c>
      <c r="ER47" s="5">
        <v>83</v>
      </c>
      <c r="ES47" s="5"/>
      <c r="ET47" s="5">
        <v>83</v>
      </c>
      <c r="EU47" s="5">
        <v>79</v>
      </c>
      <c r="EV47" s="5">
        <v>69</v>
      </c>
      <c r="EW47" s="5">
        <v>82</v>
      </c>
      <c r="EX47" s="5">
        <v>71</v>
      </c>
      <c r="EY47" s="5"/>
      <c r="EZ47" s="5"/>
      <c r="FA47" s="22">
        <v>109.333333333333</v>
      </c>
      <c r="FB47" s="22">
        <v>120</v>
      </c>
      <c r="FC47" s="22">
        <v>111.666666666667</v>
      </c>
      <c r="FD47" s="22">
        <v>108.666666666667</v>
      </c>
      <c r="FE47" s="22">
        <v>123.666666666667</v>
      </c>
      <c r="FF47" s="22">
        <v>110</v>
      </c>
      <c r="FG47" s="22">
        <v>114.666666666667</v>
      </c>
      <c r="FH47" s="22">
        <v>114</v>
      </c>
      <c r="FI47" s="22">
        <v>115.333333333333</v>
      </c>
      <c r="FJ47" s="22">
        <v>121.333333333333</v>
      </c>
      <c r="FK47" s="22">
        <v>116.666666666667</v>
      </c>
      <c r="FL47" s="22">
        <v>111</v>
      </c>
      <c r="FM47" s="22">
        <v>85.3333333333333</v>
      </c>
      <c r="FN47" s="22">
        <v>87</v>
      </c>
      <c r="FO47" s="22"/>
      <c r="FP47" s="22">
        <v>100</v>
      </c>
      <c r="FQ47" s="22"/>
      <c r="FR47" s="22">
        <v>104</v>
      </c>
      <c r="FS47" s="22">
        <v>139.333333333333</v>
      </c>
      <c r="FT47" s="22"/>
      <c r="FU47" s="22">
        <v>100</v>
      </c>
      <c r="FV47" s="22">
        <v>92.3333333333333</v>
      </c>
      <c r="FW47" s="22">
        <v>101.666666666667</v>
      </c>
      <c r="FX47" s="22"/>
      <c r="FY47" s="22">
        <v>96</v>
      </c>
      <c r="FZ47" s="22">
        <v>93.6666666666667</v>
      </c>
      <c r="GA47" s="22">
        <v>100</v>
      </c>
      <c r="GB47" s="22">
        <v>113</v>
      </c>
      <c r="GC47" s="22">
        <v>113.666666666667</v>
      </c>
      <c r="GD47" s="22"/>
      <c r="GE47" s="22">
        <v>92.6666666666667</v>
      </c>
      <c r="GF47" s="22">
        <v>89.3333333333333</v>
      </c>
      <c r="GG47" s="22">
        <v>112.333333333333</v>
      </c>
      <c r="GH47" s="22"/>
      <c r="GI47" s="22">
        <v>115</v>
      </c>
      <c r="GJ47" s="22">
        <v>106</v>
      </c>
      <c r="GK47" s="22">
        <v>102.333333333333</v>
      </c>
      <c r="GL47" s="22">
        <v>113.666666666667</v>
      </c>
      <c r="GM47" s="22">
        <v>93.3333333333333</v>
      </c>
      <c r="GN47" s="22"/>
      <c r="GO47" s="22"/>
      <c r="GP47" s="23">
        <v>72</v>
      </c>
      <c r="GQ47" s="18"/>
      <c r="GR47" s="23">
        <v>76</v>
      </c>
      <c r="GS47" s="23">
        <v>70</v>
      </c>
      <c r="GT47" s="23">
        <v>65</v>
      </c>
      <c r="GU47" s="23">
        <v>68</v>
      </c>
      <c r="GV47" s="26">
        <v>59</v>
      </c>
      <c r="GW47" s="23"/>
      <c r="GX47" s="27">
        <v>72</v>
      </c>
      <c r="GY47" s="23">
        <v>70</v>
      </c>
      <c r="GZ47" s="23">
        <v>76</v>
      </c>
      <c r="HA47" s="23">
        <v>62</v>
      </c>
      <c r="HB47" s="23">
        <v>65</v>
      </c>
      <c r="HC47" s="23"/>
      <c r="HD47" s="23"/>
      <c r="HE47" s="23"/>
      <c r="HF47" s="23">
        <v>75</v>
      </c>
      <c r="HG47" s="23"/>
      <c r="HH47" s="23">
        <v>72</v>
      </c>
      <c r="HI47" s="23"/>
      <c r="HJ47" s="23"/>
      <c r="HK47" s="23">
        <v>82</v>
      </c>
      <c r="HL47" s="23">
        <v>88</v>
      </c>
      <c r="HM47" s="23">
        <v>78</v>
      </c>
      <c r="HN47" s="23"/>
      <c r="HO47" s="23">
        <v>101</v>
      </c>
      <c r="HP47" s="23">
        <v>88</v>
      </c>
      <c r="HQ47" s="23">
        <v>80</v>
      </c>
      <c r="HR47" s="23">
        <v>80</v>
      </c>
      <c r="HS47" s="23">
        <v>99</v>
      </c>
      <c r="HT47" s="23"/>
      <c r="HU47" s="23">
        <v>79</v>
      </c>
      <c r="HV47" s="23">
        <v>79</v>
      </c>
      <c r="HW47" s="23">
        <v>87</v>
      </c>
      <c r="HX47" s="23"/>
      <c r="HY47" s="23">
        <v>88</v>
      </c>
      <c r="HZ47" s="23"/>
      <c r="IA47" s="23">
        <v>100</v>
      </c>
      <c r="IB47" s="23">
        <v>84</v>
      </c>
      <c r="IC47" s="23">
        <v>77</v>
      </c>
      <c r="ID47" s="23"/>
      <c r="IE47" s="23"/>
    </row>
    <row r="48" spans="1:239" ht="12.75" customHeight="1" x14ac:dyDescent="0.25">
      <c r="A48" s="2" t="s">
        <v>297</v>
      </c>
      <c r="B48" s="45" t="s">
        <v>297</v>
      </c>
      <c r="C48" s="18" t="s">
        <v>298</v>
      </c>
      <c r="D48" s="19">
        <v>37.71</v>
      </c>
      <c r="E48" s="20">
        <v>3</v>
      </c>
      <c r="F48" s="5">
        <v>1</v>
      </c>
      <c r="G48" s="6">
        <v>8</v>
      </c>
      <c r="H48" s="6">
        <v>2</v>
      </c>
      <c r="I48" s="5" t="s">
        <v>298</v>
      </c>
      <c r="J48" s="5"/>
      <c r="K48" s="5">
        <v>0</v>
      </c>
      <c r="L48" s="21">
        <v>75</v>
      </c>
      <c r="M48" s="8">
        <v>6.07</v>
      </c>
      <c r="N48" s="8">
        <v>8.1999999999999993</v>
      </c>
      <c r="O48" s="8">
        <f t="shared" si="23"/>
        <v>2.129999999999999</v>
      </c>
      <c r="P48" s="8">
        <v>27.4</v>
      </c>
      <c r="Q48" s="6">
        <v>1</v>
      </c>
      <c r="R48" s="6">
        <v>0</v>
      </c>
      <c r="S48" s="6">
        <v>0</v>
      </c>
      <c r="T48" s="6">
        <v>0</v>
      </c>
      <c r="U48" s="6">
        <v>0</v>
      </c>
      <c r="V48" s="6">
        <v>0</v>
      </c>
      <c r="W48" s="5">
        <v>193.5</v>
      </c>
      <c r="X48" s="5">
        <v>99</v>
      </c>
      <c r="Y48" s="22">
        <f t="shared" si="22"/>
        <v>130.5</v>
      </c>
      <c r="Z48" s="5">
        <v>83</v>
      </c>
      <c r="AA48" s="5">
        <v>15</v>
      </c>
      <c r="AB48" s="5">
        <v>5</v>
      </c>
      <c r="AC48" s="5">
        <v>1</v>
      </c>
      <c r="AD48" s="5">
        <v>1</v>
      </c>
      <c r="AE48" s="5">
        <v>1</v>
      </c>
      <c r="AF48" s="5"/>
      <c r="AG48" s="5">
        <v>1</v>
      </c>
      <c r="AH48" s="5">
        <v>90</v>
      </c>
      <c r="AI48" s="5">
        <v>0</v>
      </c>
      <c r="AJ48" s="5">
        <v>0</v>
      </c>
      <c r="AK48" s="5">
        <v>0</v>
      </c>
      <c r="AL48" s="5">
        <v>0</v>
      </c>
      <c r="AM48" s="23">
        <v>15</v>
      </c>
      <c r="AN48" s="23">
        <f t="shared" si="21"/>
        <v>0</v>
      </c>
      <c r="AO48" s="23">
        <v>0</v>
      </c>
      <c r="AP48" s="23">
        <v>5</v>
      </c>
      <c r="AQ48" s="24">
        <f t="shared" si="19"/>
        <v>0</v>
      </c>
      <c r="AR48" s="24">
        <v>0</v>
      </c>
      <c r="AS48" s="23">
        <v>15</v>
      </c>
      <c r="AT48" s="23">
        <v>4</v>
      </c>
      <c r="AU48" s="24">
        <f t="shared" si="20"/>
        <v>-1</v>
      </c>
      <c r="AV48" s="24">
        <v>0</v>
      </c>
      <c r="AW48" s="5">
        <v>3</v>
      </c>
      <c r="AX48" s="5">
        <v>4</v>
      </c>
      <c r="AY48" s="5">
        <v>55</v>
      </c>
      <c r="AZ48" s="5">
        <v>0</v>
      </c>
      <c r="BA48" s="5"/>
      <c r="BB48" s="5">
        <v>3</v>
      </c>
      <c r="BC48" s="5">
        <v>100</v>
      </c>
      <c r="BD48" s="5">
        <v>0</v>
      </c>
      <c r="BE48" s="10">
        <v>45.16</v>
      </c>
      <c r="BF48" s="10">
        <v>52.14</v>
      </c>
      <c r="BG48" s="10">
        <f t="shared" si="24"/>
        <v>0.86612965093977745</v>
      </c>
      <c r="BH48" s="11">
        <v>51.88</v>
      </c>
      <c r="BI48" s="28">
        <v>53.21</v>
      </c>
      <c r="BJ48" s="10">
        <f t="shared" si="25"/>
        <v>0.97500469836496906</v>
      </c>
      <c r="BK48" s="12">
        <v>3.81</v>
      </c>
      <c r="BL48" s="28">
        <v>3.92</v>
      </c>
      <c r="BM48" s="10">
        <f t="shared" si="26"/>
        <v>0.97193877551020413</v>
      </c>
      <c r="BN48" s="11">
        <v>3.92</v>
      </c>
      <c r="BO48" s="11">
        <v>3.93</v>
      </c>
      <c r="BP48" s="13">
        <f t="shared" si="27"/>
        <v>0.99745547073791341</v>
      </c>
      <c r="BQ48" s="12">
        <v>8.7899999999999991</v>
      </c>
      <c r="BR48" s="28">
        <v>5.35</v>
      </c>
      <c r="BS48" s="10">
        <f t="shared" si="28"/>
        <v>3.4399999999999995</v>
      </c>
      <c r="BT48" s="11">
        <v>5.3</v>
      </c>
      <c r="BU48" s="28">
        <v>5.01</v>
      </c>
      <c r="BV48" s="10">
        <f t="shared" si="29"/>
        <v>0.29000000000000004</v>
      </c>
      <c r="BW48" s="5">
        <v>193.5</v>
      </c>
      <c r="BX48" s="5">
        <v>190</v>
      </c>
      <c r="BY48" s="5">
        <v>179</v>
      </c>
      <c r="BZ48" s="5">
        <v>143</v>
      </c>
      <c r="CA48" s="5">
        <v>156</v>
      </c>
      <c r="CB48" s="5">
        <v>142</v>
      </c>
      <c r="CC48" s="5">
        <v>164</v>
      </c>
      <c r="CD48" s="5">
        <v>136</v>
      </c>
      <c r="CE48" s="5">
        <v>164</v>
      </c>
      <c r="CF48" s="5">
        <v>169</v>
      </c>
      <c r="CG48" s="5">
        <v>174</v>
      </c>
      <c r="CH48" s="5">
        <v>164</v>
      </c>
      <c r="CI48" s="5">
        <v>162</v>
      </c>
      <c r="CJ48" s="5">
        <v>182</v>
      </c>
      <c r="CK48" s="5">
        <v>163</v>
      </c>
      <c r="CL48" s="5">
        <v>141</v>
      </c>
      <c r="CM48" s="5">
        <v>164</v>
      </c>
      <c r="CN48" s="5">
        <v>133</v>
      </c>
      <c r="CO48" s="5">
        <v>147</v>
      </c>
      <c r="CP48" s="5">
        <v>141</v>
      </c>
      <c r="CQ48" s="5">
        <v>128</v>
      </c>
      <c r="CR48" s="5">
        <v>124</v>
      </c>
      <c r="CS48" s="5">
        <v>147</v>
      </c>
      <c r="CT48" s="5"/>
      <c r="CU48" s="5">
        <v>155</v>
      </c>
      <c r="CV48" s="5"/>
      <c r="CW48" s="5">
        <v>140</v>
      </c>
      <c r="CX48" s="5">
        <v>158</v>
      </c>
      <c r="CY48" s="5">
        <v>158</v>
      </c>
      <c r="CZ48" s="5">
        <v>158</v>
      </c>
      <c r="DA48" s="5"/>
      <c r="DB48" s="5">
        <v>170</v>
      </c>
      <c r="DC48" s="5">
        <v>168</v>
      </c>
      <c r="DD48" s="5"/>
      <c r="DE48" s="5">
        <v>164</v>
      </c>
      <c r="DF48" s="5">
        <v>134</v>
      </c>
      <c r="DG48" s="5">
        <v>140</v>
      </c>
      <c r="DH48" s="5">
        <v>128</v>
      </c>
      <c r="DI48" s="5">
        <v>155</v>
      </c>
      <c r="DJ48" s="5">
        <v>122</v>
      </c>
      <c r="DK48" s="5">
        <v>134</v>
      </c>
      <c r="DL48" s="5">
        <v>99</v>
      </c>
      <c r="DM48" s="5">
        <v>84</v>
      </c>
      <c r="DN48" s="5">
        <v>91</v>
      </c>
      <c r="DO48" s="5">
        <v>69</v>
      </c>
      <c r="DP48" s="5">
        <v>76</v>
      </c>
      <c r="DQ48" s="5">
        <v>64</v>
      </c>
      <c r="DR48" s="5">
        <v>72</v>
      </c>
      <c r="DS48" s="5">
        <v>67</v>
      </c>
      <c r="DT48" s="5">
        <v>72</v>
      </c>
      <c r="DU48" s="5">
        <v>69</v>
      </c>
      <c r="DV48" s="5">
        <v>75</v>
      </c>
      <c r="DW48" s="5">
        <v>80</v>
      </c>
      <c r="DX48" s="5">
        <v>84</v>
      </c>
      <c r="DY48" s="5">
        <v>88</v>
      </c>
      <c r="DZ48" s="5">
        <v>80</v>
      </c>
      <c r="EA48" s="5">
        <v>60</v>
      </c>
      <c r="EB48" s="5">
        <v>73</v>
      </c>
      <c r="EC48" s="5">
        <v>59</v>
      </c>
      <c r="ED48" s="5">
        <v>64</v>
      </c>
      <c r="EE48" s="5">
        <v>64</v>
      </c>
      <c r="EF48" s="5">
        <v>71</v>
      </c>
      <c r="EG48" s="5">
        <v>65</v>
      </c>
      <c r="EH48" s="5">
        <v>61</v>
      </c>
      <c r="EI48" s="5"/>
      <c r="EJ48" s="5">
        <v>73</v>
      </c>
      <c r="EK48" s="5"/>
      <c r="EL48" s="5">
        <v>67</v>
      </c>
      <c r="EM48" s="5">
        <v>81</v>
      </c>
      <c r="EN48" s="5">
        <v>79</v>
      </c>
      <c r="EO48" s="5">
        <v>79</v>
      </c>
      <c r="EP48" s="5"/>
      <c r="EQ48" s="5">
        <v>82</v>
      </c>
      <c r="ER48" s="5">
        <v>72</v>
      </c>
      <c r="ES48" s="5"/>
      <c r="ET48" s="5">
        <v>74</v>
      </c>
      <c r="EU48" s="5">
        <v>69</v>
      </c>
      <c r="EV48" s="5">
        <v>70</v>
      </c>
      <c r="EW48" s="5">
        <v>69</v>
      </c>
      <c r="EX48" s="5">
        <v>79</v>
      </c>
      <c r="EY48" s="5">
        <v>61</v>
      </c>
      <c r="EZ48" s="5">
        <v>72</v>
      </c>
      <c r="FA48" s="22">
        <v>130.5</v>
      </c>
      <c r="FB48" s="22">
        <v>119.333333333333</v>
      </c>
      <c r="FC48" s="22">
        <v>120.333333333333</v>
      </c>
      <c r="FD48" s="22">
        <v>93.6666666666667</v>
      </c>
      <c r="FE48" s="22">
        <v>102.666666666667</v>
      </c>
      <c r="FF48" s="22">
        <v>90</v>
      </c>
      <c r="FG48" s="22">
        <v>102.666666666667</v>
      </c>
      <c r="FH48" s="22">
        <v>90</v>
      </c>
      <c r="FI48" s="22">
        <v>102.666666666667</v>
      </c>
      <c r="FJ48" s="22">
        <v>102.333333333333</v>
      </c>
      <c r="FK48" s="22">
        <v>108</v>
      </c>
      <c r="FL48" s="22">
        <v>108</v>
      </c>
      <c r="FM48" s="22">
        <v>110</v>
      </c>
      <c r="FN48" s="22">
        <v>119.333333333333</v>
      </c>
      <c r="FO48" s="22">
        <v>107.666666666667</v>
      </c>
      <c r="FP48" s="22">
        <v>87</v>
      </c>
      <c r="FQ48" s="22">
        <v>103.333333333333</v>
      </c>
      <c r="FR48" s="22">
        <v>83.6666666666667</v>
      </c>
      <c r="FS48" s="22">
        <v>91.6666666666667</v>
      </c>
      <c r="FT48" s="22">
        <v>89.6666666666667</v>
      </c>
      <c r="FU48" s="22">
        <v>90</v>
      </c>
      <c r="FV48" s="22">
        <v>84.6666666666667</v>
      </c>
      <c r="FW48" s="22">
        <v>89.6666666666667</v>
      </c>
      <c r="FX48" s="22"/>
      <c r="FY48" s="22">
        <v>100.333333333333</v>
      </c>
      <c r="FZ48" s="22"/>
      <c r="GA48" s="22">
        <v>91.3333333333333</v>
      </c>
      <c r="GB48" s="22">
        <v>106.666666666667</v>
      </c>
      <c r="GC48" s="22">
        <v>105.333333333333</v>
      </c>
      <c r="GD48" s="22">
        <v>105.333333333333</v>
      </c>
      <c r="GE48" s="22"/>
      <c r="GF48" s="22">
        <v>111.333333333333</v>
      </c>
      <c r="GG48" s="22">
        <v>104</v>
      </c>
      <c r="GH48" s="22"/>
      <c r="GI48" s="22">
        <v>104</v>
      </c>
      <c r="GJ48" s="22">
        <v>90.6666666666667</v>
      </c>
      <c r="GK48" s="22">
        <v>93.3333333333333</v>
      </c>
      <c r="GL48" s="22">
        <v>88.6666666666667</v>
      </c>
      <c r="GM48" s="22">
        <v>104.333333333333</v>
      </c>
      <c r="GN48" s="22">
        <v>81.3333333333333</v>
      </c>
      <c r="GO48" s="22">
        <v>92.6666666666667</v>
      </c>
      <c r="GP48" s="23">
        <v>83</v>
      </c>
      <c r="GQ48" s="19">
        <v>88</v>
      </c>
      <c r="GR48">
        <v>80</v>
      </c>
      <c r="GS48">
        <v>85</v>
      </c>
      <c r="GT48">
        <v>83</v>
      </c>
      <c r="GU48">
        <v>85</v>
      </c>
      <c r="GV48">
        <v>84</v>
      </c>
      <c r="GW48" s="42">
        <v>82</v>
      </c>
      <c r="GX48" s="27">
        <v>85</v>
      </c>
      <c r="GY48">
        <v>82</v>
      </c>
      <c r="GZ48" s="29">
        <v>77</v>
      </c>
      <c r="HA48" s="24">
        <v>75</v>
      </c>
      <c r="HB48" s="24">
        <v>81</v>
      </c>
      <c r="HC48" s="24">
        <v>73</v>
      </c>
      <c r="HD48" s="29">
        <v>78</v>
      </c>
      <c r="HE48">
        <v>76</v>
      </c>
      <c r="HF48" s="24"/>
      <c r="HG48" s="24">
        <v>76</v>
      </c>
      <c r="HH48" s="24">
        <v>72</v>
      </c>
      <c r="HI48" s="24">
        <v>70</v>
      </c>
      <c r="HJ48" s="24">
        <v>72</v>
      </c>
      <c r="HK48" s="24">
        <v>68</v>
      </c>
      <c r="HL48" s="24">
        <v>68</v>
      </c>
      <c r="HM48" s="29">
        <v>65</v>
      </c>
      <c r="HN48" s="24"/>
      <c r="HO48" s="24">
        <v>65</v>
      </c>
      <c r="HP48" s="23"/>
      <c r="HQ48" s="24">
        <v>68</v>
      </c>
      <c r="HR48" s="24">
        <v>65</v>
      </c>
      <c r="HS48" s="24">
        <v>67</v>
      </c>
      <c r="HT48" s="30">
        <v>62</v>
      </c>
      <c r="HU48" s="24"/>
      <c r="HV48" s="24">
        <v>65</v>
      </c>
      <c r="HW48" s="24">
        <v>64</v>
      </c>
      <c r="HX48" s="24"/>
      <c r="HY48" s="24">
        <v>59</v>
      </c>
      <c r="HZ48" s="23">
        <v>82</v>
      </c>
      <c r="IA48" s="24">
        <v>74</v>
      </c>
      <c r="IB48" s="24">
        <v>61</v>
      </c>
      <c r="IC48" s="24">
        <v>87</v>
      </c>
      <c r="ID48" s="23">
        <v>63</v>
      </c>
      <c r="IE48" s="23">
        <v>74</v>
      </c>
    </row>
    <row r="49" spans="1:239" ht="12.75" customHeight="1" x14ac:dyDescent="0.25">
      <c r="A49" s="2" t="s">
        <v>299</v>
      </c>
      <c r="B49" s="45" t="s">
        <v>299</v>
      </c>
      <c r="C49" s="18" t="s">
        <v>300</v>
      </c>
      <c r="D49" s="19">
        <v>9.94</v>
      </c>
      <c r="E49" s="20">
        <v>3</v>
      </c>
      <c r="F49" s="5">
        <v>1</v>
      </c>
      <c r="G49" s="6">
        <v>8</v>
      </c>
      <c r="H49" s="6">
        <v>1</v>
      </c>
      <c r="I49" s="5" t="s">
        <v>300</v>
      </c>
      <c r="J49" s="5"/>
      <c r="K49" s="5">
        <v>0</v>
      </c>
      <c r="L49" s="21">
        <v>72</v>
      </c>
      <c r="M49" s="8">
        <v>2.5</v>
      </c>
      <c r="N49" s="8">
        <v>4.5</v>
      </c>
      <c r="O49" s="8">
        <f t="shared" si="23"/>
        <v>2</v>
      </c>
      <c r="P49" s="8">
        <v>32.17</v>
      </c>
      <c r="Q49" s="6">
        <v>1</v>
      </c>
      <c r="R49" s="6">
        <v>0</v>
      </c>
      <c r="S49" s="6">
        <v>0</v>
      </c>
      <c r="T49" s="6">
        <v>1</v>
      </c>
      <c r="U49" s="6">
        <v>0</v>
      </c>
      <c r="V49" s="6">
        <v>0</v>
      </c>
      <c r="W49" s="5">
        <v>256</v>
      </c>
      <c r="X49" s="5">
        <v>119</v>
      </c>
      <c r="Y49" s="22">
        <f t="shared" si="22"/>
        <v>164.66666666666666</v>
      </c>
      <c r="Z49" s="5">
        <v>81</v>
      </c>
      <c r="AA49" s="5">
        <v>15</v>
      </c>
      <c r="AB49" s="5">
        <v>15</v>
      </c>
      <c r="AC49" s="5">
        <v>2</v>
      </c>
      <c r="AD49" s="5">
        <v>1</v>
      </c>
      <c r="AE49" s="5">
        <v>0</v>
      </c>
      <c r="AF49" s="5"/>
      <c r="AG49" s="5">
        <v>1</v>
      </c>
      <c r="AH49" s="5">
        <v>50</v>
      </c>
      <c r="AI49" s="5">
        <v>0</v>
      </c>
      <c r="AJ49" s="5">
        <v>0</v>
      </c>
      <c r="AK49" s="5">
        <v>1</v>
      </c>
      <c r="AL49" s="5">
        <v>1.25</v>
      </c>
      <c r="AM49" s="23">
        <v>15</v>
      </c>
      <c r="AN49" s="23">
        <f t="shared" si="21"/>
        <v>0</v>
      </c>
      <c r="AO49" s="23">
        <v>0</v>
      </c>
      <c r="AP49" s="23">
        <v>15</v>
      </c>
      <c r="AQ49" s="24">
        <f t="shared" si="19"/>
        <v>0</v>
      </c>
      <c r="AR49" s="24">
        <v>0</v>
      </c>
      <c r="AS49" s="23">
        <v>8</v>
      </c>
      <c r="AT49" s="23">
        <v>20</v>
      </c>
      <c r="AU49" s="24">
        <f t="shared" si="20"/>
        <v>5</v>
      </c>
      <c r="AV49" s="24">
        <v>1</v>
      </c>
      <c r="AW49" s="5">
        <v>16</v>
      </c>
      <c r="AX49" s="5">
        <v>5</v>
      </c>
      <c r="AY49" s="5">
        <v>0</v>
      </c>
      <c r="AZ49" s="5">
        <v>0</v>
      </c>
      <c r="BA49" s="5"/>
      <c r="BB49" s="5">
        <v>5</v>
      </c>
      <c r="BC49" s="5">
        <v>0</v>
      </c>
      <c r="BD49" s="5">
        <v>0</v>
      </c>
      <c r="BE49" s="10">
        <v>45.42</v>
      </c>
      <c r="BF49" s="28">
        <v>50.27</v>
      </c>
      <c r="BG49" s="10">
        <f t="shared" si="24"/>
        <v>0.90352098667197134</v>
      </c>
      <c r="BH49" s="11">
        <v>45.55</v>
      </c>
      <c r="BI49" s="10">
        <v>47.11</v>
      </c>
      <c r="BJ49" s="10">
        <f t="shared" si="25"/>
        <v>0.9668860114625345</v>
      </c>
      <c r="BK49" s="12">
        <v>4.13</v>
      </c>
      <c r="BL49" s="10">
        <v>3.96</v>
      </c>
      <c r="BM49" s="10">
        <f t="shared" si="26"/>
        <v>1.0429292929292928</v>
      </c>
      <c r="BN49" s="11">
        <v>4.22</v>
      </c>
      <c r="BO49" s="11">
        <v>3.95</v>
      </c>
      <c r="BP49" s="13">
        <f t="shared" si="27"/>
        <v>1.0683544303797468</v>
      </c>
      <c r="BQ49" s="12">
        <v>6.53</v>
      </c>
      <c r="BR49" s="10">
        <v>4.3899999999999997</v>
      </c>
      <c r="BS49" s="10">
        <f t="shared" si="28"/>
        <v>2.1400000000000006</v>
      </c>
      <c r="BT49" s="11">
        <v>5.79</v>
      </c>
      <c r="BU49" s="10">
        <v>6.69</v>
      </c>
      <c r="BV49" s="10">
        <f t="shared" si="29"/>
        <v>-0.90000000000000036</v>
      </c>
      <c r="BW49" s="5">
        <v>256</v>
      </c>
      <c r="BX49" s="5">
        <v>204</v>
      </c>
      <c r="BY49" s="5">
        <v>206</v>
      </c>
      <c r="BZ49" s="5">
        <v>210</v>
      </c>
      <c r="CA49" s="5">
        <v>223</v>
      </c>
      <c r="CB49" s="5">
        <v>182</v>
      </c>
      <c r="CC49" s="5">
        <v>172</v>
      </c>
      <c r="CD49" s="5">
        <v>172</v>
      </c>
      <c r="CE49" s="5">
        <v>170</v>
      </c>
      <c r="CF49" s="5">
        <v>190</v>
      </c>
      <c r="CG49" s="5">
        <v>168</v>
      </c>
      <c r="CH49" s="5">
        <v>190</v>
      </c>
      <c r="CI49" s="5">
        <v>185</v>
      </c>
      <c r="CJ49" s="5">
        <v>188</v>
      </c>
      <c r="CK49" s="5">
        <v>212</v>
      </c>
      <c r="CL49" s="5">
        <v>213</v>
      </c>
      <c r="CM49" s="5">
        <v>187</v>
      </c>
      <c r="CN49" s="5">
        <v>181</v>
      </c>
      <c r="CO49" s="5">
        <v>177</v>
      </c>
      <c r="CP49" s="5">
        <v>220</v>
      </c>
      <c r="CQ49" s="5">
        <v>191</v>
      </c>
      <c r="CR49" s="5">
        <v>146</v>
      </c>
      <c r="CS49" s="5">
        <v>153</v>
      </c>
      <c r="CT49" s="5">
        <v>163</v>
      </c>
      <c r="CU49" s="5">
        <v>149</v>
      </c>
      <c r="CV49" s="5">
        <v>167</v>
      </c>
      <c r="CW49" s="5">
        <v>200</v>
      </c>
      <c r="CX49" s="5">
        <v>188</v>
      </c>
      <c r="CY49" s="5">
        <v>177</v>
      </c>
      <c r="CZ49" s="5"/>
      <c r="DA49" s="5"/>
      <c r="DB49" s="5">
        <v>178</v>
      </c>
      <c r="DC49" s="5">
        <v>179</v>
      </c>
      <c r="DD49" s="5"/>
      <c r="DE49" s="5"/>
      <c r="DF49" s="5">
        <v>184</v>
      </c>
      <c r="DG49" s="5">
        <v>170</v>
      </c>
      <c r="DH49" s="5">
        <v>220</v>
      </c>
      <c r="DI49" s="5">
        <v>170</v>
      </c>
      <c r="DJ49" s="5">
        <v>170</v>
      </c>
      <c r="DK49" s="5"/>
      <c r="DL49" s="5">
        <v>119</v>
      </c>
      <c r="DM49" s="5">
        <v>108</v>
      </c>
      <c r="DN49" s="5">
        <v>116</v>
      </c>
      <c r="DO49" s="5">
        <v>100</v>
      </c>
      <c r="DP49" s="5">
        <v>108</v>
      </c>
      <c r="DQ49" s="5">
        <v>100</v>
      </c>
      <c r="DR49" s="5">
        <v>90</v>
      </c>
      <c r="DS49" s="5">
        <v>90</v>
      </c>
      <c r="DT49" s="5">
        <v>86</v>
      </c>
      <c r="DU49" s="5">
        <v>115</v>
      </c>
      <c r="DV49" s="5">
        <v>85</v>
      </c>
      <c r="DW49" s="5">
        <v>100</v>
      </c>
      <c r="DX49" s="5">
        <v>100</v>
      </c>
      <c r="DY49" s="5">
        <v>84</v>
      </c>
      <c r="DZ49" s="5">
        <v>97</v>
      </c>
      <c r="EA49" s="5">
        <v>111</v>
      </c>
      <c r="EB49" s="5">
        <v>85</v>
      </c>
      <c r="EC49" s="5">
        <v>101</v>
      </c>
      <c r="ED49" s="5">
        <v>79</v>
      </c>
      <c r="EE49" s="5">
        <v>99</v>
      </c>
      <c r="EF49" s="5">
        <v>88</v>
      </c>
      <c r="EG49" s="5">
        <v>60</v>
      </c>
      <c r="EH49" s="5">
        <v>65</v>
      </c>
      <c r="EI49" s="5">
        <v>67</v>
      </c>
      <c r="EJ49" s="5">
        <v>66</v>
      </c>
      <c r="EK49" s="5">
        <v>74</v>
      </c>
      <c r="EL49" s="5">
        <v>94</v>
      </c>
      <c r="EM49" s="5">
        <v>72</v>
      </c>
      <c r="EN49" s="5">
        <v>72</v>
      </c>
      <c r="EO49" s="5"/>
      <c r="EP49" s="5"/>
      <c r="EQ49" s="5">
        <v>71</v>
      </c>
      <c r="ER49" s="5">
        <v>71</v>
      </c>
      <c r="ES49" s="5"/>
      <c r="ET49" s="5"/>
      <c r="EU49" s="5">
        <v>95</v>
      </c>
      <c r="EV49" s="5">
        <v>80</v>
      </c>
      <c r="EW49" s="5">
        <v>80</v>
      </c>
      <c r="EX49" s="5">
        <v>78</v>
      </c>
      <c r="EY49" s="5">
        <v>76</v>
      </c>
      <c r="EZ49" s="5"/>
      <c r="FA49" s="22">
        <v>164.666666666667</v>
      </c>
      <c r="FB49" s="22">
        <v>140</v>
      </c>
      <c r="FC49" s="22">
        <v>146</v>
      </c>
      <c r="FD49" s="22">
        <v>136.666666666667</v>
      </c>
      <c r="FE49" s="22">
        <v>146.333333333333</v>
      </c>
      <c r="FF49" s="22">
        <v>127.333333333333</v>
      </c>
      <c r="FG49" s="22">
        <v>117.333333333333</v>
      </c>
      <c r="FH49" s="22">
        <v>117.333333333333</v>
      </c>
      <c r="FI49" s="22">
        <v>114</v>
      </c>
      <c r="FJ49" s="22">
        <v>140</v>
      </c>
      <c r="FK49" s="22">
        <v>112.666666666667</v>
      </c>
      <c r="FL49" s="22">
        <v>130</v>
      </c>
      <c r="FM49" s="22">
        <v>128.333333333333</v>
      </c>
      <c r="FN49" s="22">
        <v>118.666666666667</v>
      </c>
      <c r="FO49" s="22">
        <v>135.333333333333</v>
      </c>
      <c r="FP49" s="22">
        <v>145</v>
      </c>
      <c r="FQ49" s="22">
        <v>119</v>
      </c>
      <c r="FR49" s="22">
        <v>127.666666666667</v>
      </c>
      <c r="FS49" s="22">
        <v>111.666666666667</v>
      </c>
      <c r="FT49" s="22">
        <v>139.333333333333</v>
      </c>
      <c r="FU49" s="22">
        <v>122.333333333333</v>
      </c>
      <c r="FV49" s="22">
        <v>88.6666666666667</v>
      </c>
      <c r="FW49" s="22">
        <v>94.3333333333333</v>
      </c>
      <c r="FX49" s="22">
        <v>99</v>
      </c>
      <c r="FY49" s="22">
        <v>93.6666666666667</v>
      </c>
      <c r="FZ49" s="22">
        <v>105</v>
      </c>
      <c r="GA49" s="22">
        <v>129.333333333333</v>
      </c>
      <c r="GB49" s="22">
        <v>110.666666666667</v>
      </c>
      <c r="GC49" s="22">
        <v>107</v>
      </c>
      <c r="GD49" s="22"/>
      <c r="GE49" s="22"/>
      <c r="GF49" s="22">
        <v>106.666666666667</v>
      </c>
      <c r="GG49" s="22">
        <v>107</v>
      </c>
      <c r="GH49" s="22"/>
      <c r="GI49" s="22"/>
      <c r="GJ49" s="22">
        <v>124.666666666667</v>
      </c>
      <c r="GK49" s="22">
        <v>110</v>
      </c>
      <c r="GL49" s="22">
        <v>126.666666666667</v>
      </c>
      <c r="GM49" s="22">
        <v>108.666666666667</v>
      </c>
      <c r="GN49" s="22">
        <v>107.333333333333</v>
      </c>
      <c r="GO49" s="22"/>
      <c r="GP49" s="23">
        <v>81</v>
      </c>
      <c r="GQ49" s="18">
        <v>76</v>
      </c>
      <c r="GR49" s="23">
        <v>86</v>
      </c>
      <c r="GS49" s="23">
        <v>82</v>
      </c>
      <c r="GT49" s="23">
        <v>72</v>
      </c>
      <c r="GU49" s="23">
        <v>77</v>
      </c>
      <c r="GV49" s="26">
        <v>72</v>
      </c>
      <c r="GW49" s="23">
        <v>76</v>
      </c>
      <c r="GX49" s="27">
        <v>76</v>
      </c>
      <c r="GY49" s="23">
        <v>81</v>
      </c>
      <c r="GZ49" s="23">
        <v>85</v>
      </c>
      <c r="HA49" s="23">
        <v>85</v>
      </c>
      <c r="HB49" s="23">
        <v>75</v>
      </c>
      <c r="HC49" s="23">
        <v>77</v>
      </c>
      <c r="HD49" s="23">
        <v>89</v>
      </c>
      <c r="HE49" s="23">
        <v>80</v>
      </c>
      <c r="HF49" s="23">
        <v>77</v>
      </c>
      <c r="HG49" s="23">
        <v>80</v>
      </c>
      <c r="HH49" s="23">
        <v>89</v>
      </c>
      <c r="HI49" s="23">
        <v>72</v>
      </c>
      <c r="HJ49" s="23">
        <v>78</v>
      </c>
      <c r="HK49" s="23">
        <v>83</v>
      </c>
      <c r="HL49" s="23">
        <v>73</v>
      </c>
      <c r="HM49" s="23">
        <v>71</v>
      </c>
      <c r="HN49" s="23">
        <v>73</v>
      </c>
      <c r="HO49" s="23">
        <v>76</v>
      </c>
      <c r="HP49" s="23">
        <v>87</v>
      </c>
      <c r="HQ49" s="23">
        <v>90</v>
      </c>
      <c r="HR49" s="23">
        <v>78</v>
      </c>
      <c r="HS49" s="23">
        <v>80</v>
      </c>
      <c r="HT49" s="23"/>
      <c r="HU49" s="23"/>
      <c r="HV49" s="23">
        <v>88</v>
      </c>
      <c r="HW49" s="23">
        <v>87</v>
      </c>
      <c r="HX49" s="23"/>
      <c r="HY49" s="23"/>
      <c r="HZ49" s="41">
        <v>76</v>
      </c>
      <c r="IA49" s="41"/>
      <c r="IB49" s="41">
        <v>84</v>
      </c>
      <c r="IC49" s="41">
        <v>61</v>
      </c>
      <c r="ID49" s="23">
        <v>64</v>
      </c>
      <c r="IE49" s="23"/>
    </row>
    <row r="50" spans="1:239" ht="12.75" customHeight="1" x14ac:dyDescent="0.25">
      <c r="A50" s="2" t="s">
        <v>301</v>
      </c>
      <c r="B50" s="45" t="s">
        <v>301</v>
      </c>
      <c r="C50" s="18" t="s">
        <v>246</v>
      </c>
      <c r="D50" s="19">
        <v>36.1</v>
      </c>
      <c r="E50" s="20">
        <v>3</v>
      </c>
      <c r="F50" s="5">
        <v>0</v>
      </c>
      <c r="G50" s="6">
        <v>5</v>
      </c>
      <c r="H50" s="6">
        <v>2</v>
      </c>
      <c r="I50" s="5" t="s">
        <v>246</v>
      </c>
      <c r="J50" s="5"/>
      <c r="K50" s="5">
        <v>0</v>
      </c>
      <c r="L50" s="21">
        <v>77</v>
      </c>
      <c r="M50" s="8">
        <v>20.18</v>
      </c>
      <c r="N50" s="8">
        <v>23.02</v>
      </c>
      <c r="O50" s="8">
        <f t="shared" si="23"/>
        <v>2.84</v>
      </c>
      <c r="P50" s="8"/>
      <c r="Q50" s="6">
        <v>1</v>
      </c>
      <c r="R50" s="6">
        <v>0</v>
      </c>
      <c r="S50" s="6">
        <v>1</v>
      </c>
      <c r="T50" s="6">
        <v>1</v>
      </c>
      <c r="U50" s="6">
        <v>1</v>
      </c>
      <c r="V50" s="6">
        <v>0</v>
      </c>
      <c r="W50" s="5">
        <v>164</v>
      </c>
      <c r="X50" s="5">
        <v>84.5</v>
      </c>
      <c r="Y50" s="22">
        <f t="shared" si="22"/>
        <v>111</v>
      </c>
      <c r="Z50" s="5"/>
      <c r="AA50" s="5">
        <v>15</v>
      </c>
      <c r="AB50" s="5">
        <v>5</v>
      </c>
      <c r="AC50" s="5">
        <v>1</v>
      </c>
      <c r="AD50" s="5">
        <v>2</v>
      </c>
      <c r="AE50" s="5">
        <v>0</v>
      </c>
      <c r="AF50" s="5"/>
      <c r="AG50" s="5">
        <v>1</v>
      </c>
      <c r="AH50" s="5">
        <v>10</v>
      </c>
      <c r="AI50" s="5">
        <v>0</v>
      </c>
      <c r="AJ50" s="5">
        <v>0</v>
      </c>
      <c r="AK50" s="5">
        <v>0</v>
      </c>
      <c r="AL50" s="5">
        <v>0</v>
      </c>
      <c r="AM50" s="23">
        <v>15</v>
      </c>
      <c r="AN50" s="23">
        <f t="shared" si="21"/>
        <v>0</v>
      </c>
      <c r="AO50" s="23">
        <v>0</v>
      </c>
      <c r="AP50" s="23">
        <v>5</v>
      </c>
      <c r="AQ50" s="24">
        <f t="shared" si="19"/>
        <v>0</v>
      </c>
      <c r="AR50" s="24">
        <v>0</v>
      </c>
      <c r="AS50" s="23">
        <v>14</v>
      </c>
      <c r="AT50" s="23">
        <v>4</v>
      </c>
      <c r="AU50" s="24">
        <f t="shared" si="20"/>
        <v>-1</v>
      </c>
      <c r="AV50" s="24">
        <v>0</v>
      </c>
      <c r="AW50" s="5">
        <v>3</v>
      </c>
      <c r="AX50" s="5">
        <v>3</v>
      </c>
      <c r="AY50" s="5">
        <v>100</v>
      </c>
      <c r="AZ50" s="5">
        <v>0</v>
      </c>
      <c r="BA50" s="5"/>
      <c r="BB50" s="5">
        <v>2</v>
      </c>
      <c r="BC50" s="5">
        <v>95</v>
      </c>
      <c r="BD50" s="5">
        <v>0</v>
      </c>
      <c r="BE50" s="10">
        <v>30.57</v>
      </c>
      <c r="BF50" s="28">
        <v>31.96</v>
      </c>
      <c r="BG50" s="10">
        <f t="shared" si="24"/>
        <v>0.95650813516896116</v>
      </c>
      <c r="BH50" s="11">
        <v>32.58</v>
      </c>
      <c r="BI50" s="10">
        <v>33.4</v>
      </c>
      <c r="BJ50" s="10">
        <f t="shared" si="25"/>
        <v>0.9754491017964072</v>
      </c>
      <c r="BK50" s="12">
        <v>3.01</v>
      </c>
      <c r="BL50" s="10">
        <v>3.07</v>
      </c>
      <c r="BM50" s="10">
        <f t="shared" si="26"/>
        <v>0.98045602605863191</v>
      </c>
      <c r="BN50" s="11">
        <v>3.32</v>
      </c>
      <c r="BO50" s="11">
        <v>3.34</v>
      </c>
      <c r="BP50" s="13">
        <f t="shared" si="27"/>
        <v>0.99401197604790414</v>
      </c>
      <c r="BQ50" s="12">
        <v>5.74</v>
      </c>
      <c r="BR50" s="10">
        <v>4.91</v>
      </c>
      <c r="BS50" s="10">
        <f t="shared" si="28"/>
        <v>0.83000000000000007</v>
      </c>
      <c r="BT50" s="11">
        <v>4.32</v>
      </c>
      <c r="BU50" s="10">
        <v>4.1500000000000004</v>
      </c>
      <c r="BV50" s="10">
        <f t="shared" si="29"/>
        <v>0.16999999999999993</v>
      </c>
      <c r="BW50" s="5">
        <v>164</v>
      </c>
      <c r="BX50" s="5">
        <v>163</v>
      </c>
      <c r="BY50" s="5"/>
      <c r="BZ50" s="5">
        <v>176</v>
      </c>
      <c r="CA50" s="5">
        <v>156</v>
      </c>
      <c r="CB50" s="5">
        <v>144</v>
      </c>
      <c r="CC50" s="5">
        <v>138</v>
      </c>
      <c r="CD50" s="5">
        <v>147</v>
      </c>
      <c r="CE50" s="5">
        <v>161</v>
      </c>
      <c r="CF50" s="5">
        <v>170</v>
      </c>
      <c r="CG50" s="5">
        <v>171</v>
      </c>
      <c r="CH50" s="5">
        <v>166</v>
      </c>
      <c r="CI50" s="5">
        <v>157</v>
      </c>
      <c r="CJ50" s="5">
        <v>134</v>
      </c>
      <c r="CK50" s="5"/>
      <c r="CL50" s="5"/>
      <c r="CM50" s="5">
        <v>142</v>
      </c>
      <c r="CN50" s="5">
        <v>149</v>
      </c>
      <c r="CO50" s="5">
        <v>141</v>
      </c>
      <c r="CP50" s="5">
        <v>137</v>
      </c>
      <c r="CQ50" s="5">
        <v>151</v>
      </c>
      <c r="CR50" s="5">
        <v>118</v>
      </c>
      <c r="CS50" s="5">
        <v>135</v>
      </c>
      <c r="CT50" s="5">
        <v>100</v>
      </c>
      <c r="CU50" s="5">
        <v>133</v>
      </c>
      <c r="CV50" s="5">
        <v>141</v>
      </c>
      <c r="CW50" s="5">
        <v>130</v>
      </c>
      <c r="CX50" s="5">
        <v>117</v>
      </c>
      <c r="CY50" s="5">
        <v>134</v>
      </c>
      <c r="CZ50" s="5">
        <v>141</v>
      </c>
      <c r="DA50" s="5"/>
      <c r="DB50" s="5">
        <v>145</v>
      </c>
      <c r="DC50" s="5"/>
      <c r="DD50" s="5">
        <v>135</v>
      </c>
      <c r="DE50" s="5">
        <v>135</v>
      </c>
      <c r="DF50" s="5">
        <v>120</v>
      </c>
      <c r="DG50" s="5">
        <v>124</v>
      </c>
      <c r="DH50" s="5">
        <v>146</v>
      </c>
      <c r="DI50" s="5">
        <v>146</v>
      </c>
      <c r="DJ50" s="5">
        <v>131</v>
      </c>
      <c r="DK50" s="5"/>
      <c r="DL50" s="5">
        <v>84.5</v>
      </c>
      <c r="DM50" s="5">
        <v>83</v>
      </c>
      <c r="DN50" s="5"/>
      <c r="DO50" s="5">
        <v>89</v>
      </c>
      <c r="DP50" s="5">
        <v>82</v>
      </c>
      <c r="DQ50" s="5">
        <v>71</v>
      </c>
      <c r="DR50" s="5">
        <v>84</v>
      </c>
      <c r="DS50" s="5">
        <v>69</v>
      </c>
      <c r="DT50" s="5">
        <v>72</v>
      </c>
      <c r="DU50" s="5">
        <v>107</v>
      </c>
      <c r="DV50" s="5">
        <v>82</v>
      </c>
      <c r="DW50" s="5">
        <v>90</v>
      </c>
      <c r="DX50" s="5">
        <v>80</v>
      </c>
      <c r="DY50" s="5">
        <v>72</v>
      </c>
      <c r="DZ50" s="5"/>
      <c r="EA50" s="5"/>
      <c r="EB50" s="5">
        <v>64</v>
      </c>
      <c r="EC50" s="5">
        <v>64</v>
      </c>
      <c r="ED50" s="5">
        <v>68</v>
      </c>
      <c r="EE50" s="5">
        <v>64</v>
      </c>
      <c r="EF50" s="5">
        <v>56</v>
      </c>
      <c r="EG50" s="5">
        <v>53</v>
      </c>
      <c r="EH50" s="5">
        <v>54</v>
      </c>
      <c r="EI50" s="5">
        <v>47</v>
      </c>
      <c r="EJ50" s="5">
        <v>72</v>
      </c>
      <c r="EK50" s="5">
        <v>71</v>
      </c>
      <c r="EL50" s="5">
        <v>64</v>
      </c>
      <c r="EM50" s="5">
        <v>52</v>
      </c>
      <c r="EN50" s="5">
        <v>75</v>
      </c>
      <c r="EO50" s="5">
        <v>70</v>
      </c>
      <c r="EP50" s="5"/>
      <c r="EQ50" s="5">
        <v>75</v>
      </c>
      <c r="ER50" s="5"/>
      <c r="ES50" s="5">
        <v>71</v>
      </c>
      <c r="ET50" s="5">
        <v>71</v>
      </c>
      <c r="EU50" s="5">
        <v>58</v>
      </c>
      <c r="EV50" s="5">
        <v>72</v>
      </c>
      <c r="EW50" s="5">
        <v>93</v>
      </c>
      <c r="EX50" s="5">
        <v>72</v>
      </c>
      <c r="EY50" s="5">
        <v>70</v>
      </c>
      <c r="EZ50" s="5"/>
      <c r="FA50" s="22">
        <v>111</v>
      </c>
      <c r="FB50" s="22">
        <v>109.666666666667</v>
      </c>
      <c r="FC50" s="22"/>
      <c r="FD50" s="22">
        <v>118</v>
      </c>
      <c r="FE50" s="22">
        <v>106.666666666667</v>
      </c>
      <c r="FF50" s="22">
        <v>95.3333333333333</v>
      </c>
      <c r="FG50" s="22">
        <v>102</v>
      </c>
      <c r="FH50" s="22">
        <v>95</v>
      </c>
      <c r="FI50" s="22">
        <v>101.666666666667</v>
      </c>
      <c r="FJ50" s="22">
        <v>128</v>
      </c>
      <c r="FK50" s="22">
        <v>111.666666666667</v>
      </c>
      <c r="FL50" s="22">
        <v>115.333333333333</v>
      </c>
      <c r="FM50" s="22">
        <v>105.666666666667</v>
      </c>
      <c r="FN50" s="22">
        <v>92.6666666666667</v>
      </c>
      <c r="FO50" s="22"/>
      <c r="FP50" s="22"/>
      <c r="FQ50" s="22">
        <v>90</v>
      </c>
      <c r="FR50" s="22">
        <v>92.3333333333333</v>
      </c>
      <c r="FS50" s="22">
        <v>92.3333333333333</v>
      </c>
      <c r="FT50" s="22">
        <v>88.3333333333333</v>
      </c>
      <c r="FU50" s="22">
        <v>87.6666666666667</v>
      </c>
      <c r="FV50" s="22">
        <v>74.6666666666667</v>
      </c>
      <c r="FW50" s="22">
        <v>81</v>
      </c>
      <c r="FX50" s="22">
        <v>64.6666666666667</v>
      </c>
      <c r="FY50" s="22">
        <v>92.3333333333333</v>
      </c>
      <c r="FZ50" s="22">
        <v>94.3333333333333</v>
      </c>
      <c r="GA50" s="22">
        <v>86</v>
      </c>
      <c r="GB50" s="22">
        <v>73.6666666666667</v>
      </c>
      <c r="GC50" s="22">
        <v>94.6666666666667</v>
      </c>
      <c r="GD50" s="22">
        <v>93.6666666666667</v>
      </c>
      <c r="GE50" s="22"/>
      <c r="GF50" s="22">
        <v>98.3333333333333</v>
      </c>
      <c r="GG50" s="22"/>
      <c r="GH50" s="22">
        <v>92.3333333333333</v>
      </c>
      <c r="GI50" s="22">
        <v>92.3333333333333</v>
      </c>
      <c r="GJ50" s="22">
        <v>78.6666666666667</v>
      </c>
      <c r="GK50" s="22">
        <v>89.3333333333333</v>
      </c>
      <c r="GL50" s="22">
        <v>110.666666666667</v>
      </c>
      <c r="GM50" s="22">
        <v>96.6666666666667</v>
      </c>
      <c r="GN50" s="22">
        <v>90.3333333333333</v>
      </c>
      <c r="GO50" s="22"/>
      <c r="GP50" s="23"/>
      <c r="GQ50" s="19"/>
      <c r="GW50" s="42"/>
      <c r="GX50" s="27"/>
      <c r="GZ50" s="29"/>
      <c r="HA50" s="24"/>
      <c r="HB50" s="24"/>
      <c r="HC50" s="24"/>
      <c r="HD50" s="29"/>
      <c r="HE50" s="24"/>
      <c r="HF50" s="24"/>
      <c r="HG50" s="24">
        <v>60</v>
      </c>
      <c r="HH50" s="24">
        <v>73</v>
      </c>
      <c r="HI50" s="24">
        <v>68</v>
      </c>
      <c r="HJ50" s="24">
        <v>70</v>
      </c>
      <c r="HK50" s="24">
        <v>62</v>
      </c>
      <c r="HL50" s="24">
        <v>60</v>
      </c>
      <c r="HM50" s="29">
        <v>58</v>
      </c>
      <c r="HN50" s="24">
        <v>64</v>
      </c>
      <c r="HO50" s="24">
        <v>67</v>
      </c>
      <c r="HP50" s="23">
        <v>64</v>
      </c>
      <c r="HQ50" s="24">
        <v>66</v>
      </c>
      <c r="HR50" s="24">
        <v>54</v>
      </c>
      <c r="HS50">
        <v>70</v>
      </c>
      <c r="HT50" s="30">
        <v>72</v>
      </c>
      <c r="HU50" s="24"/>
      <c r="HV50" s="24">
        <v>64</v>
      </c>
      <c r="HX50" s="24"/>
      <c r="HY50" s="24">
        <v>78</v>
      </c>
      <c r="HZ50" s="23">
        <v>64</v>
      </c>
      <c r="IA50" s="24">
        <v>66</v>
      </c>
      <c r="IB50" s="24">
        <v>56</v>
      </c>
      <c r="IC50" s="24">
        <v>86</v>
      </c>
      <c r="ID50" s="23">
        <v>64</v>
      </c>
      <c r="IE50" s="23"/>
    </row>
    <row r="51" spans="1:239" ht="12.75" customHeight="1" x14ac:dyDescent="0.25">
      <c r="A51" s="2" t="s">
        <v>302</v>
      </c>
      <c r="B51" s="45" t="s">
        <v>302</v>
      </c>
      <c r="C51" s="18" t="s">
        <v>303</v>
      </c>
      <c r="D51" s="19">
        <v>19.25</v>
      </c>
      <c r="E51" s="20">
        <v>3</v>
      </c>
      <c r="F51" s="5">
        <v>0</v>
      </c>
      <c r="G51" s="6">
        <v>5</v>
      </c>
      <c r="H51" s="6">
        <v>2</v>
      </c>
      <c r="I51" s="5" t="s">
        <v>303</v>
      </c>
      <c r="J51" s="5"/>
      <c r="K51" s="5">
        <v>0</v>
      </c>
      <c r="L51" s="21">
        <v>84</v>
      </c>
      <c r="M51" s="8">
        <v>7.42</v>
      </c>
      <c r="N51" s="8">
        <v>9.85</v>
      </c>
      <c r="O51" s="8">
        <f t="shared" si="23"/>
        <v>2.4299999999999997</v>
      </c>
      <c r="P51" s="8">
        <v>33.22</v>
      </c>
      <c r="Q51" s="6">
        <v>1</v>
      </c>
      <c r="R51" s="6">
        <v>0</v>
      </c>
      <c r="S51" s="6">
        <v>0</v>
      </c>
      <c r="T51" s="6">
        <v>1</v>
      </c>
      <c r="U51" s="6">
        <v>0</v>
      </c>
      <c r="V51" s="6">
        <v>0</v>
      </c>
      <c r="W51" s="5">
        <v>180</v>
      </c>
      <c r="X51" s="5">
        <v>77</v>
      </c>
      <c r="Y51" s="22">
        <f t="shared" si="22"/>
        <v>111.33333333333333</v>
      </c>
      <c r="Z51" s="5">
        <v>57</v>
      </c>
      <c r="AA51" s="5">
        <v>15</v>
      </c>
      <c r="AB51" s="5">
        <v>9</v>
      </c>
      <c r="AC51" s="5">
        <v>2</v>
      </c>
      <c r="AD51" s="5">
        <v>1</v>
      </c>
      <c r="AE51" s="5">
        <v>1</v>
      </c>
      <c r="AF51" s="5"/>
      <c r="AG51" s="5">
        <v>1</v>
      </c>
      <c r="AH51" s="5">
        <v>60</v>
      </c>
      <c r="AI51" s="5">
        <v>1</v>
      </c>
      <c r="AJ51" s="5">
        <v>5</v>
      </c>
      <c r="AK51" s="5">
        <v>0</v>
      </c>
      <c r="AL51" s="5">
        <v>0</v>
      </c>
      <c r="AM51" s="23">
        <v>13</v>
      </c>
      <c r="AN51" s="23">
        <f t="shared" si="21"/>
        <v>-2</v>
      </c>
      <c r="AO51" s="23">
        <v>1</v>
      </c>
      <c r="AP51" s="23">
        <v>11</v>
      </c>
      <c r="AQ51" s="24">
        <f t="shared" si="19"/>
        <v>2</v>
      </c>
      <c r="AR51" s="24">
        <v>0</v>
      </c>
      <c r="AS51" s="23">
        <v>15</v>
      </c>
      <c r="AT51" s="23">
        <v>7</v>
      </c>
      <c r="AU51" s="24">
        <f t="shared" si="20"/>
        <v>-2</v>
      </c>
      <c r="AV51" s="24">
        <v>0</v>
      </c>
      <c r="AW51" s="5">
        <v>6</v>
      </c>
      <c r="AX51" s="5">
        <v>4</v>
      </c>
      <c r="AY51" s="5">
        <v>5</v>
      </c>
      <c r="AZ51" s="5">
        <v>0</v>
      </c>
      <c r="BA51" s="5">
        <v>3</v>
      </c>
      <c r="BB51" s="5">
        <v>4</v>
      </c>
      <c r="BC51" s="5">
        <v>10</v>
      </c>
      <c r="BD51" s="5">
        <v>0</v>
      </c>
      <c r="BE51" s="10">
        <v>32.630000000000003</v>
      </c>
      <c r="BF51" s="28">
        <v>46.69</v>
      </c>
      <c r="BG51" s="10">
        <f t="shared" si="24"/>
        <v>0.69886485328764203</v>
      </c>
      <c r="BH51" s="11">
        <v>41.25</v>
      </c>
      <c r="BI51" s="10">
        <v>41.43</v>
      </c>
      <c r="BJ51" s="10">
        <f t="shared" si="25"/>
        <v>0.99565532223026798</v>
      </c>
      <c r="BK51" s="12">
        <v>4.9400000000000004</v>
      </c>
      <c r="BL51" s="10">
        <v>5.3</v>
      </c>
      <c r="BM51" s="10">
        <f t="shared" si="26"/>
        <v>0.93207547169811333</v>
      </c>
      <c r="BN51" s="11">
        <v>5.17</v>
      </c>
      <c r="BO51" s="11">
        <v>5.0999999999999996</v>
      </c>
      <c r="BP51" s="13">
        <f t="shared" si="27"/>
        <v>1.0137254901960784</v>
      </c>
      <c r="BQ51" s="12">
        <v>7.47</v>
      </c>
      <c r="BR51" s="10">
        <v>3.18</v>
      </c>
      <c r="BS51" s="10">
        <f t="shared" si="28"/>
        <v>4.2899999999999991</v>
      </c>
      <c r="BT51" s="11">
        <v>5.5</v>
      </c>
      <c r="BU51" s="10">
        <v>4.7300000000000004</v>
      </c>
      <c r="BV51" s="10">
        <f t="shared" si="29"/>
        <v>0.76999999999999957</v>
      </c>
      <c r="BW51" s="5">
        <v>180</v>
      </c>
      <c r="BX51" s="5">
        <v>192</v>
      </c>
      <c r="BY51" s="5">
        <v>178</v>
      </c>
      <c r="BZ51" s="5">
        <v>207</v>
      </c>
      <c r="CA51" s="5">
        <v>148</v>
      </c>
      <c r="CB51" s="5">
        <v>150</v>
      </c>
      <c r="CC51" s="5">
        <v>200</v>
      </c>
      <c r="CD51" s="5">
        <v>200</v>
      </c>
      <c r="CE51" s="5">
        <v>148</v>
      </c>
      <c r="CF51" s="5">
        <v>142</v>
      </c>
      <c r="CG51" s="5">
        <v>146</v>
      </c>
      <c r="CH51" s="5">
        <v>130</v>
      </c>
      <c r="CI51" s="5">
        <v>148</v>
      </c>
      <c r="CJ51" s="5">
        <v>150</v>
      </c>
      <c r="CK51" s="5"/>
      <c r="CL51" s="5">
        <v>138</v>
      </c>
      <c r="CM51" s="5"/>
      <c r="CN51" s="5"/>
      <c r="CO51" s="5">
        <v>130</v>
      </c>
      <c r="CP51" s="5">
        <v>130</v>
      </c>
      <c r="CQ51" s="5">
        <v>126</v>
      </c>
      <c r="CR51" s="5">
        <v>150</v>
      </c>
      <c r="CS51" s="5">
        <v>165</v>
      </c>
      <c r="CT51" s="5">
        <v>154</v>
      </c>
      <c r="CU51" s="5">
        <v>166</v>
      </c>
      <c r="CV51" s="5">
        <v>152</v>
      </c>
      <c r="CW51" s="5">
        <v>138</v>
      </c>
      <c r="CX51" s="5">
        <v>145</v>
      </c>
      <c r="CY51" s="5">
        <v>159</v>
      </c>
      <c r="CZ51" s="5">
        <v>154</v>
      </c>
      <c r="DA51" s="5">
        <v>155</v>
      </c>
      <c r="DB51" s="5">
        <v>141</v>
      </c>
      <c r="DC51" s="5">
        <v>147</v>
      </c>
      <c r="DD51" s="5"/>
      <c r="DE51" s="5">
        <v>148</v>
      </c>
      <c r="DF51" s="5">
        <v>150</v>
      </c>
      <c r="DG51" s="5">
        <v>182</v>
      </c>
      <c r="DH51" s="5">
        <v>140</v>
      </c>
      <c r="DI51" s="5">
        <v>137</v>
      </c>
      <c r="DJ51" s="5">
        <v>150</v>
      </c>
      <c r="DK51" s="5">
        <v>124</v>
      </c>
      <c r="DL51" s="5">
        <v>77</v>
      </c>
      <c r="DM51" s="5">
        <v>75</v>
      </c>
      <c r="DN51" s="5">
        <v>94</v>
      </c>
      <c r="DO51" s="5">
        <v>90</v>
      </c>
      <c r="DP51" s="5">
        <v>60</v>
      </c>
      <c r="DQ51" s="5">
        <v>60</v>
      </c>
      <c r="DR51" s="5">
        <v>88</v>
      </c>
      <c r="DS51" s="5">
        <v>88</v>
      </c>
      <c r="DT51" s="5">
        <v>70</v>
      </c>
      <c r="DU51" s="5">
        <v>68</v>
      </c>
      <c r="DV51" s="5">
        <v>66</v>
      </c>
      <c r="DW51" s="5">
        <v>70</v>
      </c>
      <c r="DX51" s="5">
        <v>72</v>
      </c>
      <c r="DY51" s="5">
        <v>74</v>
      </c>
      <c r="DZ51" s="5"/>
      <c r="EA51" s="5">
        <v>68</v>
      </c>
      <c r="EB51" s="5"/>
      <c r="EC51" s="5"/>
      <c r="ED51" s="5">
        <v>70</v>
      </c>
      <c r="EE51" s="5">
        <v>68</v>
      </c>
      <c r="EF51" s="5">
        <v>60</v>
      </c>
      <c r="EG51" s="5">
        <v>64</v>
      </c>
      <c r="EH51" s="5">
        <v>69</v>
      </c>
      <c r="EI51" s="5">
        <v>70</v>
      </c>
      <c r="EJ51" s="5">
        <v>71</v>
      </c>
      <c r="EK51" s="5">
        <v>62</v>
      </c>
      <c r="EL51" s="5">
        <v>58</v>
      </c>
      <c r="EM51" s="5">
        <v>58</v>
      </c>
      <c r="EN51" s="5">
        <v>66</v>
      </c>
      <c r="EO51" s="5">
        <v>60</v>
      </c>
      <c r="EP51" s="5">
        <v>59</v>
      </c>
      <c r="EQ51" s="5">
        <v>61</v>
      </c>
      <c r="ER51" s="5">
        <v>66</v>
      </c>
      <c r="ES51" s="5"/>
      <c r="ET51" s="5">
        <v>62</v>
      </c>
      <c r="EU51" s="5">
        <v>58</v>
      </c>
      <c r="EV51" s="5">
        <v>68</v>
      </c>
      <c r="EW51" s="5">
        <v>80</v>
      </c>
      <c r="EX51" s="5">
        <v>55</v>
      </c>
      <c r="EY51" s="5">
        <v>70</v>
      </c>
      <c r="EZ51" s="5">
        <v>56</v>
      </c>
      <c r="FA51" s="22">
        <v>111.333333333333</v>
      </c>
      <c r="FB51" s="22">
        <v>114</v>
      </c>
      <c r="FC51" s="22">
        <v>122</v>
      </c>
      <c r="FD51" s="22">
        <v>129</v>
      </c>
      <c r="FE51" s="22">
        <v>89.3333333333333</v>
      </c>
      <c r="FF51" s="22">
        <v>90</v>
      </c>
      <c r="FG51" s="22">
        <v>125.333333333333</v>
      </c>
      <c r="FH51" s="22">
        <v>125.333333333333</v>
      </c>
      <c r="FI51" s="22">
        <v>96</v>
      </c>
      <c r="FJ51" s="22">
        <v>92.6666666666667</v>
      </c>
      <c r="FK51" s="22">
        <v>92.6666666666667</v>
      </c>
      <c r="FL51" s="22">
        <v>90</v>
      </c>
      <c r="FM51" s="22">
        <v>97.3333333333333</v>
      </c>
      <c r="FN51" s="22">
        <v>99.3333333333333</v>
      </c>
      <c r="FO51" s="22"/>
      <c r="FP51" s="22">
        <v>91.3333333333333</v>
      </c>
      <c r="FQ51" s="22"/>
      <c r="FR51" s="22"/>
      <c r="FS51" s="22">
        <v>90</v>
      </c>
      <c r="FT51" s="22">
        <v>88.6666666666667</v>
      </c>
      <c r="FU51" s="22">
        <v>82</v>
      </c>
      <c r="FV51" s="22">
        <v>92.6666666666667</v>
      </c>
      <c r="FW51" s="22">
        <v>101</v>
      </c>
      <c r="FX51" s="22">
        <v>98</v>
      </c>
      <c r="FY51" s="22">
        <v>102.666666666667</v>
      </c>
      <c r="FZ51" s="22">
        <v>92</v>
      </c>
      <c r="GA51" s="22">
        <v>84.6666666666667</v>
      </c>
      <c r="GB51" s="22">
        <v>87</v>
      </c>
      <c r="GC51" s="22">
        <v>97</v>
      </c>
      <c r="GD51" s="22">
        <v>91.3333333333333</v>
      </c>
      <c r="GE51" s="22">
        <v>91</v>
      </c>
      <c r="GF51" s="22">
        <v>87.6666666666667</v>
      </c>
      <c r="GG51" s="22">
        <v>93</v>
      </c>
      <c r="GH51" s="22"/>
      <c r="GI51" s="22">
        <v>90.6666666666667</v>
      </c>
      <c r="GJ51" s="22">
        <v>88.6666666666667</v>
      </c>
      <c r="GK51" s="22">
        <v>106</v>
      </c>
      <c r="GL51" s="22">
        <v>100</v>
      </c>
      <c r="GM51" s="22">
        <v>82.3333333333333</v>
      </c>
      <c r="GN51" s="22">
        <v>96.6666666666667</v>
      </c>
      <c r="GO51" s="22">
        <v>78.6666666666667</v>
      </c>
      <c r="GP51" s="23">
        <v>57</v>
      </c>
      <c r="GQ51" s="18"/>
      <c r="GR51" s="23"/>
      <c r="GS51" s="23">
        <v>67</v>
      </c>
      <c r="GT51" s="23"/>
      <c r="GU51" s="23"/>
      <c r="GV51" s="26">
        <v>60</v>
      </c>
      <c r="GW51" s="23">
        <v>60</v>
      </c>
      <c r="GX51" s="27">
        <v>60</v>
      </c>
      <c r="GY51">
        <v>63</v>
      </c>
      <c r="GZ51" s="23">
        <v>62</v>
      </c>
      <c r="HA51">
        <v>64</v>
      </c>
      <c r="HB51">
        <v>68</v>
      </c>
      <c r="HC51">
        <v>67</v>
      </c>
      <c r="HD51" s="23">
        <v>68</v>
      </c>
      <c r="HF51">
        <v>60</v>
      </c>
      <c r="HI51">
        <v>58</v>
      </c>
      <c r="HJ51" s="23">
        <v>61</v>
      </c>
      <c r="HK51">
        <v>60</v>
      </c>
      <c r="HL51">
        <v>62</v>
      </c>
      <c r="HM51" s="23">
        <v>65</v>
      </c>
      <c r="HN51">
        <v>61</v>
      </c>
      <c r="HO51">
        <v>60</v>
      </c>
      <c r="HP51" s="23">
        <v>59</v>
      </c>
      <c r="HQ51">
        <v>58</v>
      </c>
      <c r="HR51">
        <v>62</v>
      </c>
      <c r="HS51">
        <v>62</v>
      </c>
      <c r="HT51" s="23">
        <v>60</v>
      </c>
      <c r="HU51">
        <v>61</v>
      </c>
      <c r="HV51">
        <v>62</v>
      </c>
      <c r="HW51">
        <v>60</v>
      </c>
      <c r="HY51">
        <v>61</v>
      </c>
      <c r="HZ51" s="23">
        <v>60</v>
      </c>
      <c r="IA51" s="23">
        <v>68</v>
      </c>
      <c r="IB51" s="23">
        <v>54</v>
      </c>
      <c r="IC51">
        <v>60</v>
      </c>
      <c r="ID51" s="23">
        <v>66</v>
      </c>
      <c r="IE51" s="23">
        <v>74</v>
      </c>
    </row>
    <row r="52" spans="1:239" ht="12.75" customHeight="1" x14ac:dyDescent="0.25">
      <c r="A52" s="2" t="s">
        <v>304</v>
      </c>
      <c r="B52" s="45" t="s">
        <v>304</v>
      </c>
      <c r="C52" s="18" t="s">
        <v>305</v>
      </c>
      <c r="D52" s="19">
        <v>24.62</v>
      </c>
      <c r="E52" s="20">
        <v>3</v>
      </c>
      <c r="F52" s="5">
        <v>0</v>
      </c>
      <c r="G52" s="6">
        <v>5</v>
      </c>
      <c r="H52" s="6">
        <v>2</v>
      </c>
      <c r="I52" s="5" t="s">
        <v>305</v>
      </c>
      <c r="J52" s="5"/>
      <c r="K52" s="5">
        <v>0</v>
      </c>
      <c r="L52" s="21">
        <v>72</v>
      </c>
      <c r="M52" s="8">
        <v>21.08</v>
      </c>
      <c r="N52" s="8">
        <v>23.6</v>
      </c>
      <c r="O52" s="8">
        <f t="shared" si="23"/>
        <v>2.5200000000000031</v>
      </c>
      <c r="P52" s="8">
        <v>40.67</v>
      </c>
      <c r="Q52" s="6">
        <v>0</v>
      </c>
      <c r="R52" s="6">
        <v>0</v>
      </c>
      <c r="S52" s="6">
        <v>0</v>
      </c>
      <c r="T52" s="6">
        <v>0</v>
      </c>
      <c r="U52" s="6">
        <v>0</v>
      </c>
      <c r="V52" s="6">
        <v>0</v>
      </c>
      <c r="W52" s="5">
        <v>154.5</v>
      </c>
      <c r="X52" s="5">
        <v>65.5</v>
      </c>
      <c r="Y52" s="22">
        <f t="shared" si="22"/>
        <v>95.166666666666657</v>
      </c>
      <c r="Z52" s="5">
        <v>63</v>
      </c>
      <c r="AA52" s="5">
        <v>15</v>
      </c>
      <c r="AB52" s="5">
        <v>3</v>
      </c>
      <c r="AC52" s="5">
        <v>2</v>
      </c>
      <c r="AD52" s="5">
        <v>2</v>
      </c>
      <c r="AE52" s="5">
        <v>0</v>
      </c>
      <c r="AF52" s="5"/>
      <c r="AG52" s="5">
        <v>1</v>
      </c>
      <c r="AH52" s="5">
        <v>50</v>
      </c>
      <c r="AI52" s="5">
        <v>0</v>
      </c>
      <c r="AJ52" s="5">
        <v>0</v>
      </c>
      <c r="AK52" s="5">
        <v>0</v>
      </c>
      <c r="AL52" s="5">
        <v>0</v>
      </c>
      <c r="AM52" s="23">
        <v>15</v>
      </c>
      <c r="AN52" s="23">
        <f t="shared" si="21"/>
        <v>0</v>
      </c>
      <c r="AO52" s="23">
        <v>0</v>
      </c>
      <c r="AP52" s="23">
        <v>4</v>
      </c>
      <c r="AQ52" s="24">
        <f t="shared" ref="AQ52:AQ72" si="30">AP52-AB52</f>
        <v>1</v>
      </c>
      <c r="AR52" s="24">
        <v>0</v>
      </c>
      <c r="AS52" s="23">
        <v>15</v>
      </c>
      <c r="AT52" s="23">
        <v>4</v>
      </c>
      <c r="AU52" s="24">
        <f t="shared" si="20"/>
        <v>1</v>
      </c>
      <c r="AV52" s="24">
        <v>0</v>
      </c>
      <c r="AW52" s="5"/>
      <c r="AX52" s="5"/>
      <c r="AY52" s="5"/>
      <c r="AZ52" s="5">
        <v>0</v>
      </c>
      <c r="BA52" s="5"/>
      <c r="BB52" s="5">
        <v>1</v>
      </c>
      <c r="BC52" s="5">
        <v>100</v>
      </c>
      <c r="BD52" s="5">
        <v>0</v>
      </c>
      <c r="BE52" s="10">
        <v>37.409999999999997</v>
      </c>
      <c r="BF52" s="28">
        <v>47.59</v>
      </c>
      <c r="BG52" s="10">
        <f t="shared" si="24"/>
        <v>0.7860895146039083</v>
      </c>
      <c r="BH52" s="11">
        <v>44.11</v>
      </c>
      <c r="BI52" s="10">
        <v>46.7</v>
      </c>
      <c r="BJ52" s="10">
        <f t="shared" si="25"/>
        <v>0.94453961456102775</v>
      </c>
      <c r="BK52" s="12">
        <v>4.13</v>
      </c>
      <c r="BL52" s="10">
        <v>4.5</v>
      </c>
      <c r="BM52" s="10">
        <f t="shared" si="26"/>
        <v>0.9177777777777778</v>
      </c>
      <c r="BN52" s="11">
        <v>4.0999999999999996</v>
      </c>
      <c r="BO52" s="11">
        <v>4.26</v>
      </c>
      <c r="BP52" s="13">
        <f t="shared" si="27"/>
        <v>0.96244131455399062</v>
      </c>
      <c r="BQ52" s="12">
        <v>4.5999999999999996</v>
      </c>
      <c r="BR52" s="10">
        <v>3.02</v>
      </c>
      <c r="BS52" s="10">
        <f t="shared" si="28"/>
        <v>1.5799999999999996</v>
      </c>
      <c r="BT52" s="11">
        <v>4.67</v>
      </c>
      <c r="BU52" s="10">
        <v>3.58</v>
      </c>
      <c r="BV52" s="10">
        <f t="shared" si="29"/>
        <v>1.0899999999999999</v>
      </c>
      <c r="BW52" s="5">
        <v>154.5</v>
      </c>
      <c r="BX52" s="5">
        <v>154</v>
      </c>
      <c r="BY52" s="5">
        <v>135</v>
      </c>
      <c r="BZ52" s="5">
        <v>154</v>
      </c>
      <c r="CA52" s="5">
        <v>169</v>
      </c>
      <c r="CB52" s="5">
        <v>134</v>
      </c>
      <c r="CC52" s="5">
        <v>134</v>
      </c>
      <c r="CD52" s="5"/>
      <c r="CE52" s="5">
        <v>136</v>
      </c>
      <c r="CF52" s="5"/>
      <c r="CG52" s="5"/>
      <c r="CH52" s="5">
        <v>138</v>
      </c>
      <c r="CI52" s="5">
        <v>153</v>
      </c>
      <c r="CJ52" s="5">
        <v>156</v>
      </c>
      <c r="CK52" s="5">
        <v>141</v>
      </c>
      <c r="CL52" s="5">
        <v>154</v>
      </c>
      <c r="CM52" s="5">
        <v>156</v>
      </c>
      <c r="CN52" s="5">
        <v>148</v>
      </c>
      <c r="CO52" s="5">
        <v>135</v>
      </c>
      <c r="CP52" s="5">
        <v>136</v>
      </c>
      <c r="CQ52" s="5">
        <v>141</v>
      </c>
      <c r="CR52" s="5">
        <v>132</v>
      </c>
      <c r="CS52" s="5">
        <v>149</v>
      </c>
      <c r="CT52" s="5">
        <v>138</v>
      </c>
      <c r="CU52" s="5">
        <v>140</v>
      </c>
      <c r="CV52" s="5">
        <v>145</v>
      </c>
      <c r="CW52" s="5"/>
      <c r="CX52" s="5">
        <v>146</v>
      </c>
      <c r="CY52" s="5"/>
      <c r="CZ52" s="5">
        <v>148</v>
      </c>
      <c r="DA52" s="5">
        <v>150</v>
      </c>
      <c r="DB52" s="5">
        <v>146</v>
      </c>
      <c r="DC52" s="5"/>
      <c r="DD52" s="5">
        <v>146</v>
      </c>
      <c r="DE52" s="5">
        <v>164</v>
      </c>
      <c r="DF52" s="5">
        <v>162</v>
      </c>
      <c r="DG52" s="5">
        <v>140</v>
      </c>
      <c r="DH52" s="5">
        <v>142</v>
      </c>
      <c r="DI52" s="5">
        <v>142</v>
      </c>
      <c r="DJ52" s="5"/>
      <c r="DK52" s="5"/>
      <c r="DL52" s="5">
        <v>65.5</v>
      </c>
      <c r="DM52" s="5">
        <v>83</v>
      </c>
      <c r="DN52" s="5">
        <v>58</v>
      </c>
      <c r="DO52" s="5">
        <v>59</v>
      </c>
      <c r="DP52" s="5">
        <v>76</v>
      </c>
      <c r="DQ52" s="5">
        <v>57</v>
      </c>
      <c r="DR52" s="5">
        <v>57</v>
      </c>
      <c r="DS52" s="5"/>
      <c r="DT52" s="5">
        <v>63</v>
      </c>
      <c r="DU52" s="5"/>
      <c r="DV52" s="5"/>
      <c r="DW52" s="5">
        <v>75</v>
      </c>
      <c r="DX52" s="5">
        <v>72</v>
      </c>
      <c r="DY52" s="5">
        <v>74</v>
      </c>
      <c r="DZ52" s="5">
        <v>64</v>
      </c>
      <c r="EA52" s="5">
        <v>78</v>
      </c>
      <c r="EB52" s="5">
        <v>72</v>
      </c>
      <c r="EC52" s="5">
        <v>68</v>
      </c>
      <c r="ED52" s="5">
        <v>58</v>
      </c>
      <c r="EE52" s="5">
        <v>68</v>
      </c>
      <c r="EF52" s="5">
        <v>60</v>
      </c>
      <c r="EG52" s="5">
        <v>65</v>
      </c>
      <c r="EH52" s="5">
        <v>62</v>
      </c>
      <c r="EI52" s="5">
        <v>65</v>
      </c>
      <c r="EJ52" s="5">
        <v>64</v>
      </c>
      <c r="EK52" s="5">
        <v>66</v>
      </c>
      <c r="EL52" s="5"/>
      <c r="EM52" s="5">
        <v>71</v>
      </c>
      <c r="EN52" s="5"/>
      <c r="EO52" s="5">
        <v>70</v>
      </c>
      <c r="EP52" s="5">
        <v>72</v>
      </c>
      <c r="EQ52" s="5">
        <v>76</v>
      </c>
      <c r="ER52" s="5"/>
      <c r="ES52" s="5">
        <v>71</v>
      </c>
      <c r="ET52" s="5">
        <v>76</v>
      </c>
      <c r="EU52" s="5">
        <v>78</v>
      </c>
      <c r="EV52" s="5">
        <v>70</v>
      </c>
      <c r="EW52" s="5">
        <v>80</v>
      </c>
      <c r="EX52" s="5">
        <v>78</v>
      </c>
      <c r="EY52" s="5"/>
      <c r="EZ52" s="5"/>
      <c r="FA52" s="22">
        <v>95.1666666666667</v>
      </c>
      <c r="FB52" s="22">
        <v>106.666666666667</v>
      </c>
      <c r="FC52" s="22">
        <v>83.6666666666667</v>
      </c>
      <c r="FD52" s="22">
        <v>90.6666666666667</v>
      </c>
      <c r="FE52" s="22">
        <v>107</v>
      </c>
      <c r="FF52" s="22">
        <v>82.6666666666667</v>
      </c>
      <c r="FG52" s="22">
        <v>82.6666666666667</v>
      </c>
      <c r="FH52" s="22"/>
      <c r="FI52" s="22">
        <v>87.3333333333333</v>
      </c>
      <c r="FJ52" s="22"/>
      <c r="FK52" s="22"/>
      <c r="FL52" s="22">
        <v>96</v>
      </c>
      <c r="FM52" s="22">
        <v>99</v>
      </c>
      <c r="FN52" s="22">
        <v>101.333333333333</v>
      </c>
      <c r="FO52" s="22">
        <v>89.6666666666667</v>
      </c>
      <c r="FP52" s="22">
        <v>103.333333333333</v>
      </c>
      <c r="FQ52" s="22">
        <v>100</v>
      </c>
      <c r="FR52" s="22">
        <v>94.6666666666667</v>
      </c>
      <c r="FS52" s="22">
        <v>83.6666666666667</v>
      </c>
      <c r="FT52" s="22">
        <v>90.6666666666667</v>
      </c>
      <c r="FU52" s="22">
        <v>87</v>
      </c>
      <c r="FV52" s="22">
        <v>87.3333333333333</v>
      </c>
      <c r="FW52" s="22">
        <v>91</v>
      </c>
      <c r="FX52" s="22">
        <v>89.3333333333333</v>
      </c>
      <c r="FY52" s="22">
        <v>89.3333333333333</v>
      </c>
      <c r="FZ52" s="22">
        <v>92.3333333333333</v>
      </c>
      <c r="GA52" s="22"/>
      <c r="GB52" s="22">
        <v>96</v>
      </c>
      <c r="GC52" s="22"/>
      <c r="GD52" s="22">
        <v>96</v>
      </c>
      <c r="GE52" s="22">
        <v>98</v>
      </c>
      <c r="GF52" s="22">
        <v>99.3333333333333</v>
      </c>
      <c r="GG52" s="22"/>
      <c r="GH52" s="22">
        <v>96</v>
      </c>
      <c r="GI52" s="22">
        <v>105.333333333333</v>
      </c>
      <c r="GJ52" s="22">
        <v>106</v>
      </c>
      <c r="GK52" s="22">
        <v>93.3333333333333</v>
      </c>
      <c r="GL52" s="22">
        <v>100.666666666667</v>
      </c>
      <c r="GM52" s="22">
        <v>99.3333333333333</v>
      </c>
      <c r="GN52" s="22"/>
      <c r="GO52" s="22"/>
      <c r="GP52" s="23">
        <v>63</v>
      </c>
      <c r="GQ52" s="18"/>
      <c r="GR52" s="23">
        <v>57</v>
      </c>
      <c r="GS52" s="23">
        <v>57</v>
      </c>
      <c r="GT52" s="23">
        <v>56</v>
      </c>
      <c r="GU52" s="23">
        <v>64</v>
      </c>
      <c r="GV52" s="26">
        <v>54</v>
      </c>
      <c r="GW52" s="23">
        <v>54</v>
      </c>
      <c r="GX52" s="27"/>
      <c r="GY52" s="23">
        <v>54</v>
      </c>
      <c r="GZ52" s="23"/>
      <c r="HB52">
        <v>60</v>
      </c>
      <c r="HC52" s="23">
        <v>62</v>
      </c>
      <c r="HD52">
        <v>65</v>
      </c>
      <c r="HE52" s="23">
        <v>58</v>
      </c>
      <c r="HF52" s="23">
        <v>60</v>
      </c>
      <c r="HG52" s="23">
        <v>59</v>
      </c>
      <c r="HH52" s="23">
        <v>58</v>
      </c>
      <c r="HI52" s="23">
        <v>58</v>
      </c>
      <c r="HJ52">
        <v>59</v>
      </c>
      <c r="HK52" s="23">
        <v>55</v>
      </c>
      <c r="HL52" s="23">
        <v>53</v>
      </c>
      <c r="HM52">
        <v>58</v>
      </c>
      <c r="HN52" s="23">
        <v>56</v>
      </c>
      <c r="HO52" s="23">
        <v>56</v>
      </c>
      <c r="HP52" s="23">
        <v>62</v>
      </c>
      <c r="HQ52" s="23"/>
      <c r="HR52">
        <v>60</v>
      </c>
      <c r="HS52" s="23"/>
      <c r="HT52">
        <v>50</v>
      </c>
      <c r="HU52">
        <v>55</v>
      </c>
      <c r="HV52">
        <v>57</v>
      </c>
      <c r="HX52">
        <v>60</v>
      </c>
      <c r="HY52" s="23">
        <v>56</v>
      </c>
      <c r="HZ52" s="23">
        <v>60</v>
      </c>
      <c r="IA52" s="23">
        <v>56</v>
      </c>
      <c r="IB52" s="23">
        <v>61</v>
      </c>
      <c r="IC52" s="23">
        <v>66</v>
      </c>
      <c r="ID52" s="23"/>
      <c r="IE52" s="23"/>
    </row>
    <row r="53" spans="1:239" s="61" customFormat="1" ht="12.75" customHeight="1" x14ac:dyDescent="0.25">
      <c r="A53" s="46" t="s">
        <v>306</v>
      </c>
      <c r="B53" s="47" t="s">
        <v>306</v>
      </c>
      <c r="C53" s="47" t="s">
        <v>307</v>
      </c>
      <c r="D53" s="48">
        <v>3.28</v>
      </c>
      <c r="E53" s="49">
        <v>0</v>
      </c>
      <c r="F53" s="50">
        <v>0</v>
      </c>
      <c r="G53" s="51">
        <v>5</v>
      </c>
      <c r="H53" s="51" t="s">
        <v>308</v>
      </c>
      <c r="I53" s="50" t="s">
        <v>307</v>
      </c>
      <c r="J53" s="50"/>
      <c r="K53" s="50">
        <v>0</v>
      </c>
      <c r="L53" s="52">
        <v>45</v>
      </c>
      <c r="M53" s="53">
        <v>21.25</v>
      </c>
      <c r="N53" s="53">
        <v>23.53</v>
      </c>
      <c r="O53" s="53">
        <f t="shared" si="23"/>
        <v>2.2800000000000011</v>
      </c>
      <c r="P53" s="53">
        <v>48.75</v>
      </c>
      <c r="Q53" s="51">
        <v>0</v>
      </c>
      <c r="R53" s="51">
        <v>1</v>
      </c>
      <c r="S53" s="51">
        <v>1</v>
      </c>
      <c r="T53" s="51">
        <v>1</v>
      </c>
      <c r="U53" s="51">
        <v>0</v>
      </c>
      <c r="V53" s="51">
        <v>0</v>
      </c>
      <c r="W53" s="50">
        <v>164</v>
      </c>
      <c r="X53" s="50">
        <v>106.5</v>
      </c>
      <c r="Y53" s="54">
        <f t="shared" si="22"/>
        <v>125.66666666666666</v>
      </c>
      <c r="Z53" s="50">
        <v>85</v>
      </c>
      <c r="AA53" s="50">
        <v>15</v>
      </c>
      <c r="AB53" s="50">
        <v>12</v>
      </c>
      <c r="AC53" s="50">
        <v>2</v>
      </c>
      <c r="AD53" s="50">
        <v>0</v>
      </c>
      <c r="AE53" s="50">
        <v>0</v>
      </c>
      <c r="AF53" s="50"/>
      <c r="AG53" s="50">
        <v>1</v>
      </c>
      <c r="AH53" s="50">
        <v>10</v>
      </c>
      <c r="AI53" s="50">
        <v>0</v>
      </c>
      <c r="AJ53" s="50">
        <v>0</v>
      </c>
      <c r="AK53" s="50">
        <v>0</v>
      </c>
      <c r="AL53" s="50">
        <v>0</v>
      </c>
      <c r="AM53" s="55">
        <v>15</v>
      </c>
      <c r="AN53" s="55">
        <f t="shared" si="21"/>
        <v>0</v>
      </c>
      <c r="AO53" s="55">
        <v>0</v>
      </c>
      <c r="AP53" s="55">
        <v>11</v>
      </c>
      <c r="AQ53" s="56">
        <f t="shared" si="30"/>
        <v>-1</v>
      </c>
      <c r="AR53" s="56">
        <v>0</v>
      </c>
      <c r="AS53" s="55">
        <v>15</v>
      </c>
      <c r="AT53" s="55">
        <v>10</v>
      </c>
      <c r="AU53" s="56">
        <f t="shared" si="20"/>
        <v>-2</v>
      </c>
      <c r="AV53" s="56">
        <v>0</v>
      </c>
      <c r="AW53" s="50">
        <v>10</v>
      </c>
      <c r="AX53" s="50">
        <v>4</v>
      </c>
      <c r="AY53" s="50">
        <v>60</v>
      </c>
      <c r="AZ53" s="50">
        <v>0</v>
      </c>
      <c r="BA53" s="50">
        <v>10</v>
      </c>
      <c r="BB53" s="50">
        <v>2</v>
      </c>
      <c r="BC53" s="50">
        <v>60</v>
      </c>
      <c r="BD53" s="50">
        <v>0</v>
      </c>
      <c r="BE53" s="57">
        <v>41.89</v>
      </c>
      <c r="BF53" s="57">
        <v>47.22</v>
      </c>
      <c r="BG53" s="57">
        <f t="shared" si="24"/>
        <v>0.88712409995764507</v>
      </c>
      <c r="BH53" s="58">
        <v>43.78</v>
      </c>
      <c r="BI53" s="57">
        <v>45.67</v>
      </c>
      <c r="BJ53" s="57">
        <f t="shared" si="25"/>
        <v>0.95861615940442302</v>
      </c>
      <c r="BK53" s="59">
        <v>3.93</v>
      </c>
      <c r="BL53" s="57">
        <v>4.18</v>
      </c>
      <c r="BM53" s="57">
        <f t="shared" si="26"/>
        <v>0.94019138755980869</v>
      </c>
      <c r="BN53" s="58">
        <v>4.5999999999999996</v>
      </c>
      <c r="BO53" s="58">
        <v>4.88</v>
      </c>
      <c r="BP53" s="60">
        <f t="shared" si="27"/>
        <v>0.94262295081967207</v>
      </c>
      <c r="BQ53" s="59">
        <v>2.7</v>
      </c>
      <c r="BR53" s="57">
        <v>2.17</v>
      </c>
      <c r="BS53" s="57">
        <f t="shared" si="28"/>
        <v>0.53000000000000025</v>
      </c>
      <c r="BT53" s="58">
        <v>2.87</v>
      </c>
      <c r="BU53" s="57">
        <v>2.5499999999999998</v>
      </c>
      <c r="BV53" s="57">
        <f t="shared" si="29"/>
        <v>0.32000000000000028</v>
      </c>
      <c r="BW53" s="50">
        <v>164</v>
      </c>
      <c r="BX53" s="50">
        <v>155</v>
      </c>
      <c r="BY53" s="50">
        <v>157</v>
      </c>
      <c r="BZ53" s="50">
        <v>145</v>
      </c>
      <c r="CA53" s="50">
        <v>147</v>
      </c>
      <c r="CB53" s="50">
        <v>150</v>
      </c>
      <c r="CC53" s="50">
        <v>156</v>
      </c>
      <c r="CD53" s="50">
        <v>156</v>
      </c>
      <c r="CE53" s="50"/>
      <c r="CF53" s="50">
        <v>142</v>
      </c>
      <c r="CG53" s="50"/>
      <c r="CH53" s="50"/>
      <c r="CI53" s="50"/>
      <c r="CJ53" s="50">
        <v>138</v>
      </c>
      <c r="CK53" s="50"/>
      <c r="CL53" s="50"/>
      <c r="CM53" s="50"/>
      <c r="CN53" s="50"/>
      <c r="CO53" s="50"/>
      <c r="CP53" s="50">
        <v>131</v>
      </c>
      <c r="CQ53" s="50"/>
      <c r="CR53" s="50"/>
      <c r="CS53" s="50">
        <v>130</v>
      </c>
      <c r="CT53" s="50"/>
      <c r="CU53" s="50"/>
      <c r="CV53" s="50">
        <v>142</v>
      </c>
      <c r="CW53" s="50"/>
      <c r="CX53" s="50"/>
      <c r="CY53" s="50"/>
      <c r="CZ53" s="50">
        <v>146</v>
      </c>
      <c r="DA53" s="50"/>
      <c r="DB53" s="50"/>
      <c r="DC53" s="50"/>
      <c r="DD53" s="50"/>
      <c r="DE53" s="50"/>
      <c r="DF53" s="50">
        <v>131</v>
      </c>
      <c r="DG53" s="50">
        <v>130</v>
      </c>
      <c r="DH53" s="50">
        <v>143</v>
      </c>
      <c r="DI53" s="50"/>
      <c r="DJ53" s="50">
        <v>110</v>
      </c>
      <c r="DK53" s="50">
        <v>116</v>
      </c>
      <c r="DL53" s="50">
        <v>106.5</v>
      </c>
      <c r="DM53" s="50">
        <v>94</v>
      </c>
      <c r="DN53" s="50">
        <v>84</v>
      </c>
      <c r="DO53" s="50">
        <v>93</v>
      </c>
      <c r="DP53" s="50">
        <v>86</v>
      </c>
      <c r="DQ53" s="50">
        <v>82</v>
      </c>
      <c r="DR53" s="50">
        <v>91</v>
      </c>
      <c r="DS53" s="50">
        <v>91</v>
      </c>
      <c r="DT53" s="50"/>
      <c r="DU53" s="50">
        <v>89</v>
      </c>
      <c r="DV53" s="50"/>
      <c r="DW53" s="50"/>
      <c r="DX53" s="50"/>
      <c r="DY53" s="50">
        <v>88</v>
      </c>
      <c r="DZ53" s="50"/>
      <c r="EA53" s="50"/>
      <c r="EB53" s="50"/>
      <c r="EC53" s="50"/>
      <c r="ED53" s="50"/>
      <c r="EE53" s="50">
        <v>79</v>
      </c>
      <c r="EF53" s="50"/>
      <c r="EG53" s="50"/>
      <c r="EH53" s="50">
        <v>80</v>
      </c>
      <c r="EI53" s="50"/>
      <c r="EJ53" s="50"/>
      <c r="EK53" s="50">
        <v>87</v>
      </c>
      <c r="EL53" s="50"/>
      <c r="EM53" s="50"/>
      <c r="EN53" s="50"/>
      <c r="EO53" s="50">
        <v>87</v>
      </c>
      <c r="EP53" s="50"/>
      <c r="EQ53" s="50"/>
      <c r="ER53" s="50"/>
      <c r="ES53" s="50"/>
      <c r="ET53" s="50"/>
      <c r="EU53" s="50">
        <v>69</v>
      </c>
      <c r="EV53" s="50">
        <v>83</v>
      </c>
      <c r="EW53" s="50">
        <v>84</v>
      </c>
      <c r="EX53" s="50"/>
      <c r="EY53" s="50">
        <v>70</v>
      </c>
      <c r="EZ53" s="50">
        <v>74</v>
      </c>
      <c r="FA53" s="54">
        <v>125.666666666667</v>
      </c>
      <c r="FB53" s="54">
        <v>114.333333333333</v>
      </c>
      <c r="FC53" s="54">
        <v>108.333333333333</v>
      </c>
      <c r="FD53" s="54">
        <v>110.333333333333</v>
      </c>
      <c r="FE53" s="54">
        <v>106.333333333333</v>
      </c>
      <c r="FF53" s="54">
        <v>104.666666666667</v>
      </c>
      <c r="FG53" s="54">
        <v>112.666666666667</v>
      </c>
      <c r="FH53" s="54">
        <v>112.666666666667</v>
      </c>
      <c r="FI53" s="54"/>
      <c r="FJ53" s="54">
        <v>106.666666666667</v>
      </c>
      <c r="FK53" s="54"/>
      <c r="FL53" s="54"/>
      <c r="FM53" s="54"/>
      <c r="FN53" s="54">
        <v>104.666666666667</v>
      </c>
      <c r="FO53" s="54"/>
      <c r="FP53" s="54"/>
      <c r="FQ53" s="54"/>
      <c r="FR53" s="54"/>
      <c r="FS53" s="54"/>
      <c r="FT53" s="54">
        <v>96.3333333333333</v>
      </c>
      <c r="FU53" s="54"/>
      <c r="FV53" s="54"/>
      <c r="FW53" s="54">
        <v>96.6666666666667</v>
      </c>
      <c r="FX53" s="54"/>
      <c r="FY53" s="54"/>
      <c r="FZ53" s="54">
        <v>105.333333333333</v>
      </c>
      <c r="GA53" s="54"/>
      <c r="GB53" s="54"/>
      <c r="GC53" s="54"/>
      <c r="GD53" s="54">
        <v>106.666666666667</v>
      </c>
      <c r="GE53" s="54"/>
      <c r="GF53" s="54"/>
      <c r="GG53" s="54"/>
      <c r="GH53" s="54"/>
      <c r="GI53" s="54"/>
      <c r="GJ53" s="54">
        <v>89.6666666666667</v>
      </c>
      <c r="GK53" s="54">
        <v>98.6666666666667</v>
      </c>
      <c r="GL53" s="54">
        <v>103.666666666667</v>
      </c>
      <c r="GM53" s="54"/>
      <c r="GN53" s="54">
        <v>83.3333333333333</v>
      </c>
      <c r="GO53" s="54">
        <v>88</v>
      </c>
      <c r="GP53" s="55">
        <v>85</v>
      </c>
      <c r="GQ53" s="48"/>
      <c r="GR53" s="61">
        <v>85</v>
      </c>
      <c r="GS53" s="61">
        <v>97</v>
      </c>
      <c r="GT53" s="55">
        <v>96</v>
      </c>
      <c r="GU53" s="61">
        <v>95</v>
      </c>
      <c r="GV53" s="61">
        <v>91</v>
      </c>
      <c r="GW53" s="62">
        <v>77</v>
      </c>
      <c r="GX53" s="63">
        <v>77</v>
      </c>
      <c r="GZ53" s="55">
        <v>82</v>
      </c>
      <c r="HB53" s="55"/>
      <c r="HD53" s="55">
        <v>78</v>
      </c>
      <c r="HF53" s="55"/>
      <c r="HG53" s="55"/>
      <c r="HH53" s="55"/>
      <c r="HI53" s="55"/>
      <c r="HJ53" s="61">
        <v>70</v>
      </c>
      <c r="HK53" s="55"/>
      <c r="HM53" s="61">
        <v>76</v>
      </c>
      <c r="HN53" s="55"/>
      <c r="HO53" s="55"/>
      <c r="HP53" s="55">
        <v>83</v>
      </c>
      <c r="HQ53" s="55"/>
      <c r="HT53" s="55">
        <v>70</v>
      </c>
      <c r="HZ53" s="64">
        <v>80</v>
      </c>
      <c r="IA53" s="55">
        <v>89</v>
      </c>
      <c r="IB53" s="55">
        <v>86</v>
      </c>
      <c r="IC53" s="55"/>
      <c r="ID53" s="55">
        <v>120</v>
      </c>
      <c r="IE53" s="55">
        <v>76</v>
      </c>
    </row>
    <row r="54" spans="1:239" ht="12.75" customHeight="1" x14ac:dyDescent="0.25">
      <c r="A54" s="2" t="s">
        <v>309</v>
      </c>
      <c r="B54" s="18" t="s">
        <v>309</v>
      </c>
      <c r="C54" s="18" t="s">
        <v>310</v>
      </c>
      <c r="D54" s="19">
        <v>9.5299999999999994</v>
      </c>
      <c r="E54" s="20">
        <v>0</v>
      </c>
      <c r="F54" s="5">
        <v>1</v>
      </c>
      <c r="G54" s="6">
        <v>8</v>
      </c>
      <c r="H54" s="6">
        <v>2</v>
      </c>
      <c r="I54" s="5" t="s">
        <v>310</v>
      </c>
      <c r="J54" s="5"/>
      <c r="K54" s="5">
        <v>0</v>
      </c>
      <c r="L54" s="21">
        <v>75</v>
      </c>
      <c r="M54" s="8">
        <v>17</v>
      </c>
      <c r="N54" s="8">
        <v>20.72</v>
      </c>
      <c r="O54" s="8">
        <f t="shared" si="23"/>
        <v>3.7199999999999989</v>
      </c>
      <c r="P54" s="8">
        <v>44.5</v>
      </c>
      <c r="Q54" s="6">
        <v>1</v>
      </c>
      <c r="R54" s="6">
        <v>0</v>
      </c>
      <c r="S54" s="6">
        <v>0</v>
      </c>
      <c r="T54" s="6">
        <v>0</v>
      </c>
      <c r="U54" s="6">
        <v>0</v>
      </c>
      <c r="V54" s="6">
        <v>0</v>
      </c>
      <c r="W54" s="5">
        <v>182.5</v>
      </c>
      <c r="X54" s="5">
        <v>89.5</v>
      </c>
      <c r="Y54" s="22">
        <f t="shared" si="22"/>
        <v>120.5</v>
      </c>
      <c r="Z54" s="5">
        <v>78</v>
      </c>
      <c r="AA54" s="5">
        <v>15</v>
      </c>
      <c r="AB54" s="5">
        <v>3</v>
      </c>
      <c r="AC54" s="5">
        <v>2</v>
      </c>
      <c r="AD54" s="5">
        <v>1</v>
      </c>
      <c r="AE54" s="5">
        <v>1</v>
      </c>
      <c r="AF54" s="5"/>
      <c r="AG54" s="5">
        <v>1</v>
      </c>
      <c r="AH54" s="5">
        <v>10</v>
      </c>
      <c r="AI54" s="5">
        <v>0</v>
      </c>
      <c r="AJ54" s="5">
        <v>0</v>
      </c>
      <c r="AK54" s="5">
        <v>0</v>
      </c>
      <c r="AL54" s="5">
        <v>0</v>
      </c>
      <c r="AM54" s="29">
        <v>15</v>
      </c>
      <c r="AN54" s="23">
        <f t="shared" si="21"/>
        <v>0</v>
      </c>
      <c r="AO54" s="29">
        <v>0</v>
      </c>
      <c r="AP54" s="29">
        <v>5</v>
      </c>
      <c r="AQ54" s="24">
        <f t="shared" si="30"/>
        <v>2</v>
      </c>
      <c r="AR54" s="24">
        <v>0</v>
      </c>
      <c r="AS54" s="29">
        <v>15</v>
      </c>
      <c r="AT54" s="29">
        <v>1</v>
      </c>
      <c r="AU54" s="24">
        <f t="shared" si="20"/>
        <v>-2</v>
      </c>
      <c r="AV54" s="24">
        <v>0</v>
      </c>
      <c r="AW54" s="5">
        <v>1</v>
      </c>
      <c r="AX54" s="5">
        <v>2</v>
      </c>
      <c r="AY54" s="5">
        <v>100</v>
      </c>
      <c r="AZ54" s="5">
        <v>0</v>
      </c>
      <c r="BA54" s="5">
        <v>0</v>
      </c>
      <c r="BB54" s="5">
        <v>2</v>
      </c>
      <c r="BC54" s="5">
        <v>100</v>
      </c>
      <c r="BD54" s="5">
        <v>0</v>
      </c>
      <c r="BE54" s="10">
        <v>21.27</v>
      </c>
      <c r="BF54" s="10">
        <v>23.39</v>
      </c>
      <c r="BG54" s="10">
        <f t="shared" si="24"/>
        <v>0.9093629756306113</v>
      </c>
      <c r="BH54" s="11">
        <v>23.62</v>
      </c>
      <c r="BI54" s="28">
        <v>25.42</v>
      </c>
      <c r="BJ54" s="10">
        <f t="shared" si="25"/>
        <v>0.92918961447678994</v>
      </c>
      <c r="BK54" s="12">
        <v>2.35</v>
      </c>
      <c r="BL54" s="28">
        <v>2.5499999999999998</v>
      </c>
      <c r="BM54" s="10">
        <f t="shared" si="26"/>
        <v>0.92156862745098045</v>
      </c>
      <c r="BN54" s="11">
        <v>2.63</v>
      </c>
      <c r="BO54" s="11">
        <v>2.8</v>
      </c>
      <c r="BP54" s="13">
        <f t="shared" si="27"/>
        <v>0.93928571428571428</v>
      </c>
      <c r="BQ54" s="12">
        <v>2.93</v>
      </c>
      <c r="BR54" s="28">
        <v>2.29</v>
      </c>
      <c r="BS54" s="10">
        <f t="shared" si="28"/>
        <v>0.64000000000000012</v>
      </c>
      <c r="BT54" s="11">
        <v>2.69</v>
      </c>
      <c r="BU54" s="28">
        <v>2.48</v>
      </c>
      <c r="BV54" s="10">
        <f t="shared" si="29"/>
        <v>0.20999999999999996</v>
      </c>
      <c r="BW54" s="5">
        <v>182.5</v>
      </c>
      <c r="BX54" s="5">
        <v>154</v>
      </c>
      <c r="BY54" s="5">
        <v>158</v>
      </c>
      <c r="BZ54" s="5">
        <v>157</v>
      </c>
      <c r="CA54" s="5">
        <v>152</v>
      </c>
      <c r="CB54" s="5">
        <v>134</v>
      </c>
      <c r="CC54" s="5">
        <v>154</v>
      </c>
      <c r="CD54" s="5">
        <v>151</v>
      </c>
      <c r="CE54" s="5">
        <v>167</v>
      </c>
      <c r="CF54" s="5">
        <v>175</v>
      </c>
      <c r="CG54" s="5"/>
      <c r="CH54" s="5"/>
      <c r="CI54" s="5">
        <v>158</v>
      </c>
      <c r="CJ54" s="5"/>
      <c r="CK54" s="5">
        <v>144</v>
      </c>
      <c r="CL54" s="5">
        <v>132</v>
      </c>
      <c r="CM54" s="5">
        <v>137</v>
      </c>
      <c r="CN54" s="5">
        <v>141</v>
      </c>
      <c r="CO54" s="5">
        <v>146</v>
      </c>
      <c r="CP54" s="5"/>
      <c r="CQ54" s="5">
        <v>118</v>
      </c>
      <c r="CR54" s="5">
        <v>127</v>
      </c>
      <c r="CS54" s="5">
        <v>126</v>
      </c>
      <c r="CT54" s="5">
        <v>112</v>
      </c>
      <c r="CU54" s="5">
        <v>115</v>
      </c>
      <c r="CV54" s="5">
        <v>135</v>
      </c>
      <c r="CW54" s="5">
        <v>124</v>
      </c>
      <c r="CX54" s="5">
        <v>155</v>
      </c>
      <c r="CY54" s="5">
        <v>122</v>
      </c>
      <c r="CZ54" s="5">
        <v>131</v>
      </c>
      <c r="DA54" s="5">
        <v>146</v>
      </c>
      <c r="DB54" s="5">
        <v>141</v>
      </c>
      <c r="DC54" s="5"/>
      <c r="DD54" s="5">
        <v>131</v>
      </c>
      <c r="DE54" s="5">
        <v>131</v>
      </c>
      <c r="DF54" s="5">
        <v>126</v>
      </c>
      <c r="DG54" s="5">
        <v>142</v>
      </c>
      <c r="DH54" s="5">
        <v>130</v>
      </c>
      <c r="DI54" s="5">
        <v>132</v>
      </c>
      <c r="DJ54" s="5">
        <v>159</v>
      </c>
      <c r="DK54" s="5">
        <v>112</v>
      </c>
      <c r="DL54" s="5">
        <v>89.5</v>
      </c>
      <c r="DM54" s="5">
        <v>62</v>
      </c>
      <c r="DN54" s="5">
        <v>60</v>
      </c>
      <c r="DO54" s="5">
        <v>68</v>
      </c>
      <c r="DP54" s="5">
        <v>66</v>
      </c>
      <c r="DQ54" s="5">
        <v>61</v>
      </c>
      <c r="DR54" s="5">
        <v>78</v>
      </c>
      <c r="DS54" s="5">
        <v>65</v>
      </c>
      <c r="DT54" s="5">
        <v>64</v>
      </c>
      <c r="DU54" s="5">
        <v>60</v>
      </c>
      <c r="DV54" s="5"/>
      <c r="DW54" s="5"/>
      <c r="DX54" s="5">
        <v>76</v>
      </c>
      <c r="DY54" s="5"/>
      <c r="DZ54" s="5">
        <v>72</v>
      </c>
      <c r="EA54" s="5">
        <v>76</v>
      </c>
      <c r="EB54" s="5">
        <v>69</v>
      </c>
      <c r="EC54" s="5">
        <v>72</v>
      </c>
      <c r="ED54" s="5">
        <v>60</v>
      </c>
      <c r="EE54" s="5"/>
      <c r="EF54" s="5">
        <v>71</v>
      </c>
      <c r="EG54" s="5">
        <v>62</v>
      </c>
      <c r="EH54" s="5">
        <v>64</v>
      </c>
      <c r="EI54" s="5">
        <v>52</v>
      </c>
      <c r="EJ54" s="5">
        <v>52</v>
      </c>
      <c r="EK54" s="5">
        <v>70</v>
      </c>
      <c r="EL54" s="5">
        <v>73</v>
      </c>
      <c r="EM54" s="5">
        <v>73</v>
      </c>
      <c r="EN54" s="5">
        <v>62</v>
      </c>
      <c r="EO54" s="5">
        <v>66</v>
      </c>
      <c r="EP54" s="5">
        <v>72</v>
      </c>
      <c r="EQ54" s="5">
        <v>73</v>
      </c>
      <c r="ER54" s="5"/>
      <c r="ES54" s="5"/>
      <c r="ET54" s="5">
        <v>66</v>
      </c>
      <c r="EU54" s="5">
        <v>71</v>
      </c>
      <c r="EV54" s="5">
        <v>72</v>
      </c>
      <c r="EW54" s="5">
        <v>82</v>
      </c>
      <c r="EX54" s="5">
        <v>65</v>
      </c>
      <c r="EY54" s="5">
        <v>83</v>
      </c>
      <c r="EZ54" s="5">
        <v>61</v>
      </c>
      <c r="FA54" s="22">
        <v>120.5</v>
      </c>
      <c r="FB54" s="22">
        <v>92.6666666666667</v>
      </c>
      <c r="FC54" s="22">
        <v>92.6666666666667</v>
      </c>
      <c r="FD54" s="22">
        <v>97.6666666666667</v>
      </c>
      <c r="FE54" s="22">
        <v>94.6666666666667</v>
      </c>
      <c r="FF54" s="22">
        <v>85.3333333333333</v>
      </c>
      <c r="FG54" s="22">
        <v>103.333333333333</v>
      </c>
      <c r="FH54" s="22">
        <v>93.6666666666667</v>
      </c>
      <c r="FI54" s="22">
        <v>98.3333333333333</v>
      </c>
      <c r="FJ54" s="22">
        <v>98.3333333333333</v>
      </c>
      <c r="FK54" s="22"/>
      <c r="FL54" s="22"/>
      <c r="FM54" s="22">
        <v>103.333333333333</v>
      </c>
      <c r="FN54" s="22"/>
      <c r="FO54" s="22">
        <v>96</v>
      </c>
      <c r="FP54" s="22">
        <v>94.6666666666667</v>
      </c>
      <c r="FQ54" s="22">
        <v>91.6666666666667</v>
      </c>
      <c r="FR54" s="22">
        <v>95</v>
      </c>
      <c r="FS54" s="22">
        <v>88.6666666666667</v>
      </c>
      <c r="FT54" s="22"/>
      <c r="FU54" s="22">
        <v>86.6666666666667</v>
      </c>
      <c r="FV54" s="22">
        <v>83.6666666666667</v>
      </c>
      <c r="FW54" s="22">
        <v>84.6666666666667</v>
      </c>
      <c r="FX54" s="22">
        <v>72</v>
      </c>
      <c r="FY54" s="22">
        <v>73</v>
      </c>
      <c r="FZ54" s="22">
        <v>91.6666666666667</v>
      </c>
      <c r="GA54" s="22">
        <v>90</v>
      </c>
      <c r="GB54" s="22">
        <v>100.333333333333</v>
      </c>
      <c r="GC54" s="22">
        <v>82</v>
      </c>
      <c r="GD54" s="22">
        <v>87.6666666666667</v>
      </c>
      <c r="GE54" s="22">
        <v>96.6666666666667</v>
      </c>
      <c r="GF54" s="22">
        <v>95.6666666666667</v>
      </c>
      <c r="GG54" s="22"/>
      <c r="GH54" s="22">
        <v>43.6666666666667</v>
      </c>
      <c r="GI54" s="22">
        <v>87.6666666666667</v>
      </c>
      <c r="GJ54" s="22">
        <v>89.3333333333333</v>
      </c>
      <c r="GK54" s="22">
        <v>95.3333333333333</v>
      </c>
      <c r="GL54" s="22">
        <v>98</v>
      </c>
      <c r="GM54" s="22">
        <v>87.3333333333333</v>
      </c>
      <c r="GN54" s="22">
        <v>108.333333333333</v>
      </c>
      <c r="GO54" s="22">
        <v>78</v>
      </c>
      <c r="GP54" s="23">
        <v>78</v>
      </c>
      <c r="GQ54" s="19">
        <v>84</v>
      </c>
      <c r="GR54">
        <v>71</v>
      </c>
      <c r="GS54" s="24">
        <v>74</v>
      </c>
      <c r="GT54" s="24">
        <v>75</v>
      </c>
      <c r="GU54">
        <v>75</v>
      </c>
      <c r="GV54" s="24">
        <v>75</v>
      </c>
      <c r="GW54" s="23">
        <v>71</v>
      </c>
      <c r="GX54" s="31">
        <v>72</v>
      </c>
      <c r="GY54" s="24">
        <v>61</v>
      </c>
      <c r="GZ54" s="24">
        <v>72</v>
      </c>
      <c r="HA54" s="24"/>
      <c r="HB54" s="24"/>
      <c r="HC54">
        <v>76</v>
      </c>
      <c r="HD54" s="24"/>
      <c r="HE54">
        <v>76</v>
      </c>
      <c r="HF54" s="24">
        <v>76</v>
      </c>
      <c r="HG54" s="24">
        <v>87</v>
      </c>
      <c r="HH54" s="24">
        <v>81</v>
      </c>
      <c r="HI54" s="24">
        <v>78</v>
      </c>
      <c r="HJ54" s="24"/>
      <c r="HK54" s="24">
        <v>90</v>
      </c>
      <c r="HL54" s="24">
        <v>73</v>
      </c>
      <c r="HM54" s="24"/>
      <c r="HN54" s="24">
        <v>62</v>
      </c>
      <c r="HO54" s="31">
        <v>75</v>
      </c>
      <c r="HP54" s="29">
        <v>69</v>
      </c>
      <c r="HQ54" s="30">
        <v>79</v>
      </c>
      <c r="HR54" s="24"/>
      <c r="HS54" s="24">
        <v>78</v>
      </c>
      <c r="HT54" s="24"/>
      <c r="HU54" s="24"/>
      <c r="HV54" s="24"/>
      <c r="HW54" s="24"/>
      <c r="HX54" s="24">
        <v>78</v>
      </c>
      <c r="HY54" s="24">
        <v>78</v>
      </c>
      <c r="HZ54" s="31">
        <v>89</v>
      </c>
      <c r="IA54" s="44">
        <v>79</v>
      </c>
      <c r="IB54" s="38">
        <v>75</v>
      </c>
      <c r="IC54" s="44">
        <v>75</v>
      </c>
      <c r="ID54" s="23">
        <v>74</v>
      </c>
      <c r="IE54" s="23">
        <v>72</v>
      </c>
    </row>
    <row r="55" spans="1:239" ht="12.75" customHeight="1" x14ac:dyDescent="0.25">
      <c r="A55" s="2" t="s">
        <v>311</v>
      </c>
      <c r="B55" s="18" t="s">
        <v>311</v>
      </c>
      <c r="C55" s="18" t="s">
        <v>300</v>
      </c>
      <c r="D55" s="19">
        <v>31.77</v>
      </c>
      <c r="E55" s="20">
        <v>0</v>
      </c>
      <c r="F55" s="5">
        <v>1</v>
      </c>
      <c r="G55" s="6">
        <v>8</v>
      </c>
      <c r="H55" s="6">
        <v>2</v>
      </c>
      <c r="I55" s="5" t="s">
        <v>300</v>
      </c>
      <c r="J55" s="5"/>
      <c r="K55" s="5">
        <v>0</v>
      </c>
      <c r="L55" s="21">
        <v>77</v>
      </c>
      <c r="M55" s="8">
        <v>15.17</v>
      </c>
      <c r="N55" s="8">
        <v>16.75</v>
      </c>
      <c r="O55" s="8">
        <f t="shared" si="23"/>
        <v>1.58</v>
      </c>
      <c r="P55" s="8"/>
      <c r="Q55" s="6">
        <v>0</v>
      </c>
      <c r="R55" s="6">
        <v>0</v>
      </c>
      <c r="S55" s="6">
        <v>0</v>
      </c>
      <c r="T55" s="6">
        <v>0</v>
      </c>
      <c r="U55" s="6">
        <v>0</v>
      </c>
      <c r="V55" s="6">
        <v>0</v>
      </c>
      <c r="W55" s="5">
        <v>157</v>
      </c>
      <c r="X55" s="5">
        <v>66.5</v>
      </c>
      <c r="Y55" s="22">
        <f t="shared" si="22"/>
        <v>96.666666666666657</v>
      </c>
      <c r="Z55" s="5">
        <v>60</v>
      </c>
      <c r="AA55" s="5">
        <v>15</v>
      </c>
      <c r="AB55" s="5">
        <v>7</v>
      </c>
      <c r="AC55" s="5">
        <v>2</v>
      </c>
      <c r="AD55" s="5">
        <v>2</v>
      </c>
      <c r="AE55" s="5">
        <v>0</v>
      </c>
      <c r="AF55" s="5"/>
      <c r="AG55" s="5">
        <v>0</v>
      </c>
      <c r="AH55" s="5">
        <v>0</v>
      </c>
      <c r="AI55" s="5">
        <v>0</v>
      </c>
      <c r="AJ55" s="5">
        <v>0</v>
      </c>
      <c r="AK55" s="5">
        <v>0</v>
      </c>
      <c r="AL55" s="5">
        <v>0</v>
      </c>
      <c r="AM55" s="29">
        <v>15</v>
      </c>
      <c r="AN55" s="23">
        <f t="shared" si="21"/>
        <v>0</v>
      </c>
      <c r="AO55" s="29">
        <v>0</v>
      </c>
      <c r="AP55" s="29">
        <v>5</v>
      </c>
      <c r="AQ55" s="24">
        <f t="shared" si="30"/>
        <v>-2</v>
      </c>
      <c r="AR55" s="24">
        <v>0</v>
      </c>
      <c r="AS55" s="29">
        <v>15</v>
      </c>
      <c r="AT55" s="24">
        <v>6</v>
      </c>
      <c r="AU55" s="24">
        <f t="shared" si="20"/>
        <v>-1</v>
      </c>
      <c r="AV55" s="24">
        <v>0</v>
      </c>
      <c r="AW55" s="5"/>
      <c r="AX55" s="5">
        <v>4</v>
      </c>
      <c r="AY55" s="5"/>
      <c r="AZ55" s="5">
        <v>0</v>
      </c>
      <c r="BA55" s="5"/>
      <c r="BB55" s="5"/>
      <c r="BC55" s="5"/>
      <c r="BD55" s="5">
        <v>0</v>
      </c>
      <c r="BE55" s="10">
        <v>30.17</v>
      </c>
      <c r="BF55" s="10">
        <v>30.09</v>
      </c>
      <c r="BG55" s="10">
        <f t="shared" si="24"/>
        <v>1.002658690594882</v>
      </c>
      <c r="BH55" s="11">
        <v>28.97</v>
      </c>
      <c r="BI55" s="28">
        <v>31.41</v>
      </c>
      <c r="BJ55" s="10">
        <f t="shared" si="25"/>
        <v>0.92231773320598531</v>
      </c>
      <c r="BK55" s="12">
        <v>3.34</v>
      </c>
      <c r="BL55" s="28">
        <v>3.1</v>
      </c>
      <c r="BM55" s="10">
        <f t="shared" si="26"/>
        <v>1.0774193548387097</v>
      </c>
      <c r="BN55" s="11">
        <v>2.98</v>
      </c>
      <c r="BO55" s="11">
        <v>3.29</v>
      </c>
      <c r="BP55" s="13">
        <f t="shared" si="27"/>
        <v>0.9057750759878419</v>
      </c>
      <c r="BQ55" s="12">
        <v>2.68</v>
      </c>
      <c r="BR55" s="28">
        <v>2.08</v>
      </c>
      <c r="BS55" s="10">
        <f t="shared" si="28"/>
        <v>0.60000000000000009</v>
      </c>
      <c r="BT55" s="11">
        <v>2.5</v>
      </c>
      <c r="BU55" s="28">
        <v>1.8</v>
      </c>
      <c r="BV55" s="10">
        <f t="shared" si="29"/>
        <v>0.7</v>
      </c>
      <c r="BW55" s="5">
        <v>157</v>
      </c>
      <c r="BX55" s="5"/>
      <c r="BY55" s="5"/>
      <c r="BZ55" s="5">
        <v>131</v>
      </c>
      <c r="CA55" s="5"/>
      <c r="CB55" s="5">
        <v>128</v>
      </c>
      <c r="CC55" s="5">
        <v>141</v>
      </c>
      <c r="CD55" s="5">
        <v>141</v>
      </c>
      <c r="CE55" s="5"/>
      <c r="CF55" s="5">
        <v>141</v>
      </c>
      <c r="CG55" s="5"/>
      <c r="CH55" s="5">
        <v>145</v>
      </c>
      <c r="CI55" s="5"/>
      <c r="CJ55" s="5">
        <v>138</v>
      </c>
      <c r="CK55" s="5"/>
      <c r="CL55" s="5">
        <v>168</v>
      </c>
      <c r="CM55" s="5">
        <v>153</v>
      </c>
      <c r="CN55" s="5">
        <v>145</v>
      </c>
      <c r="CO55" s="5">
        <v>148</v>
      </c>
      <c r="CP55" s="5"/>
      <c r="CQ55" s="5">
        <v>147</v>
      </c>
      <c r="CR55" s="5"/>
      <c r="CS55" s="5">
        <v>138</v>
      </c>
      <c r="CT55" s="5">
        <v>125</v>
      </c>
      <c r="CU55" s="5">
        <v>138</v>
      </c>
      <c r="CV55" s="5">
        <v>142</v>
      </c>
      <c r="CW55" s="5">
        <v>143</v>
      </c>
      <c r="CX55" s="5"/>
      <c r="CY55" s="5"/>
      <c r="CZ55" s="5">
        <v>148</v>
      </c>
      <c r="DA55" s="5"/>
      <c r="DB55" s="5"/>
      <c r="DC55" s="5"/>
      <c r="DD55" s="5"/>
      <c r="DE55" s="5"/>
      <c r="DF55" s="5">
        <v>116</v>
      </c>
      <c r="DG55" s="5">
        <v>103</v>
      </c>
      <c r="DH55" s="5">
        <v>118</v>
      </c>
      <c r="DI55" s="5">
        <v>104</v>
      </c>
      <c r="DJ55" s="5">
        <v>117</v>
      </c>
      <c r="DK55" s="5"/>
      <c r="DL55" s="5">
        <v>66.5</v>
      </c>
      <c r="DM55" s="5"/>
      <c r="DN55" s="5"/>
      <c r="DO55" s="5">
        <v>64</v>
      </c>
      <c r="DP55" s="5"/>
      <c r="DQ55" s="5">
        <v>60</v>
      </c>
      <c r="DR55" s="5">
        <v>77</v>
      </c>
      <c r="DS55" s="5">
        <v>77</v>
      </c>
      <c r="DT55" s="5"/>
      <c r="DU55" s="5">
        <v>71</v>
      </c>
      <c r="DV55" s="5"/>
      <c r="DW55" s="5">
        <v>71</v>
      </c>
      <c r="DX55" s="5"/>
      <c r="DY55" s="5">
        <v>75</v>
      </c>
      <c r="DZ55" s="5"/>
      <c r="EA55" s="5">
        <v>80</v>
      </c>
      <c r="EB55" s="5">
        <v>80</v>
      </c>
      <c r="EC55" s="5">
        <v>72</v>
      </c>
      <c r="ED55" s="5">
        <v>66</v>
      </c>
      <c r="EE55" s="5"/>
      <c r="EF55" s="5">
        <v>65</v>
      </c>
      <c r="EG55" s="5"/>
      <c r="EH55" s="5">
        <v>72</v>
      </c>
      <c r="EI55" s="5">
        <v>62</v>
      </c>
      <c r="EJ55" s="5">
        <v>65</v>
      </c>
      <c r="EK55" s="5">
        <v>75</v>
      </c>
      <c r="EL55" s="5">
        <v>74</v>
      </c>
      <c r="EM55" s="5"/>
      <c r="EN55" s="5"/>
      <c r="EO55" s="5">
        <v>65</v>
      </c>
      <c r="EP55" s="5"/>
      <c r="EQ55" s="5"/>
      <c r="ER55" s="5"/>
      <c r="ES55" s="5"/>
      <c r="ET55" s="5"/>
      <c r="EU55" s="5">
        <v>62</v>
      </c>
      <c r="EV55" s="5">
        <v>55</v>
      </c>
      <c r="EW55" s="5">
        <v>67</v>
      </c>
      <c r="EX55" s="5">
        <v>67</v>
      </c>
      <c r="EY55" s="5">
        <v>78</v>
      </c>
      <c r="EZ55" s="5"/>
      <c r="FA55" s="22">
        <v>96.6666666666667</v>
      </c>
      <c r="FB55" s="22"/>
      <c r="FC55" s="22"/>
      <c r="FD55" s="22">
        <v>86.3333333333333</v>
      </c>
      <c r="FE55" s="22"/>
      <c r="FF55" s="22">
        <v>82.6666666666667</v>
      </c>
      <c r="FG55" s="22">
        <v>98.3333333333333</v>
      </c>
      <c r="FH55" s="22">
        <v>98.3333333333333</v>
      </c>
      <c r="FI55" s="22"/>
      <c r="FJ55" s="22">
        <v>94.3333333333333</v>
      </c>
      <c r="FK55" s="22"/>
      <c r="FL55" s="22">
        <v>95.6666666666667</v>
      </c>
      <c r="FM55" s="22"/>
      <c r="FN55" s="22">
        <v>96</v>
      </c>
      <c r="FO55" s="22"/>
      <c r="FP55" s="22">
        <v>109.333333333333</v>
      </c>
      <c r="FQ55" s="22">
        <v>104.333333333333</v>
      </c>
      <c r="FR55" s="22">
        <v>96.3333333333333</v>
      </c>
      <c r="FS55" s="22">
        <v>93.3333333333333</v>
      </c>
      <c r="FT55" s="22"/>
      <c r="FU55" s="22">
        <v>92.3333333333333</v>
      </c>
      <c r="FV55" s="22"/>
      <c r="FW55" s="22">
        <v>94</v>
      </c>
      <c r="FX55" s="22">
        <v>83</v>
      </c>
      <c r="FY55" s="22">
        <v>89.3333333333333</v>
      </c>
      <c r="FZ55" s="22">
        <v>97.3333333333333</v>
      </c>
      <c r="GA55" s="22">
        <v>97</v>
      </c>
      <c r="GB55" s="22"/>
      <c r="GC55" s="22"/>
      <c r="GD55" s="22">
        <v>92.6666666666667</v>
      </c>
      <c r="GE55" s="22"/>
      <c r="GF55" s="22"/>
      <c r="GG55" s="22"/>
      <c r="GH55" s="22"/>
      <c r="GI55" s="22"/>
      <c r="GJ55" s="22">
        <v>80</v>
      </c>
      <c r="GK55" s="22">
        <v>71</v>
      </c>
      <c r="GL55" s="22">
        <v>84</v>
      </c>
      <c r="GM55" s="22">
        <v>79.3333333333333</v>
      </c>
      <c r="GN55" s="22">
        <v>91</v>
      </c>
      <c r="GO55" s="22"/>
      <c r="GP55" s="29">
        <v>60</v>
      </c>
      <c r="GT55">
        <v>60</v>
      </c>
      <c r="GW55" s="42">
        <v>68</v>
      </c>
      <c r="GX55" s="31">
        <v>68</v>
      </c>
      <c r="GZ55" s="24">
        <v>65</v>
      </c>
      <c r="HB55">
        <v>70</v>
      </c>
      <c r="HD55">
        <v>74</v>
      </c>
      <c r="HF55">
        <v>69</v>
      </c>
      <c r="HG55" s="24">
        <v>66</v>
      </c>
      <c r="HH55">
        <v>68</v>
      </c>
      <c r="HI55" s="24">
        <v>60</v>
      </c>
      <c r="HK55" s="24">
        <v>61</v>
      </c>
      <c r="HM55" s="24"/>
      <c r="HN55">
        <v>60</v>
      </c>
      <c r="HO55" s="31">
        <v>63</v>
      </c>
      <c r="HP55">
        <v>64</v>
      </c>
      <c r="HQ55" s="30">
        <v>98</v>
      </c>
      <c r="HT55" s="24">
        <v>97</v>
      </c>
      <c r="HZ55" s="31">
        <v>76</v>
      </c>
      <c r="IA55" s="30">
        <v>99</v>
      </c>
      <c r="IB55" s="24">
        <v>93</v>
      </c>
      <c r="IC55" s="24">
        <v>63</v>
      </c>
      <c r="ID55" s="29">
        <v>75</v>
      </c>
    </row>
    <row r="56" spans="1:239" ht="12.75" customHeight="1" x14ac:dyDescent="0.25">
      <c r="A56" s="2" t="s">
        <v>312</v>
      </c>
      <c r="B56" s="18" t="s">
        <v>312</v>
      </c>
      <c r="C56" s="18" t="s">
        <v>313</v>
      </c>
      <c r="D56" s="19">
        <v>24.72</v>
      </c>
      <c r="E56" s="20">
        <v>0</v>
      </c>
      <c r="F56" s="5">
        <v>1</v>
      </c>
      <c r="G56" s="6">
        <v>8</v>
      </c>
      <c r="H56" s="6">
        <v>2</v>
      </c>
      <c r="I56" s="5" t="s">
        <v>313</v>
      </c>
      <c r="J56" s="5"/>
      <c r="K56" s="5">
        <v>0</v>
      </c>
      <c r="L56" s="21">
        <v>87</v>
      </c>
      <c r="M56" s="8">
        <v>6.5</v>
      </c>
      <c r="N56" s="8">
        <v>10.83</v>
      </c>
      <c r="O56" s="8">
        <f t="shared" si="23"/>
        <v>4.33</v>
      </c>
      <c r="P56" s="8">
        <v>30.35</v>
      </c>
      <c r="Q56" s="6">
        <v>1</v>
      </c>
      <c r="R56" s="6">
        <v>0</v>
      </c>
      <c r="S56" s="6">
        <v>0</v>
      </c>
      <c r="T56" s="6">
        <v>1</v>
      </c>
      <c r="U56" s="6">
        <v>0</v>
      </c>
      <c r="V56" s="6">
        <v>1</v>
      </c>
      <c r="W56" s="5">
        <v>210</v>
      </c>
      <c r="X56" s="5">
        <v>83.5</v>
      </c>
      <c r="Y56" s="22">
        <f t="shared" si="22"/>
        <v>125.66666666666666</v>
      </c>
      <c r="Z56" s="5">
        <v>62</v>
      </c>
      <c r="AA56" s="5">
        <v>14</v>
      </c>
      <c r="AB56" s="5">
        <v>5</v>
      </c>
      <c r="AC56" s="5">
        <v>2</v>
      </c>
      <c r="AD56" s="5">
        <v>4</v>
      </c>
      <c r="AE56" s="5">
        <v>0</v>
      </c>
      <c r="AF56" s="5"/>
      <c r="AG56" s="5">
        <v>0</v>
      </c>
      <c r="AH56" s="5">
        <v>0</v>
      </c>
      <c r="AI56" s="5">
        <v>1</v>
      </c>
      <c r="AJ56" s="5">
        <v>20</v>
      </c>
      <c r="AK56" s="5">
        <v>0</v>
      </c>
      <c r="AL56" s="5">
        <v>0</v>
      </c>
      <c r="AM56" s="29">
        <v>13</v>
      </c>
      <c r="AN56" s="23">
        <f t="shared" si="21"/>
        <v>-1</v>
      </c>
      <c r="AO56" s="29">
        <v>0</v>
      </c>
      <c r="AP56" s="29">
        <v>9</v>
      </c>
      <c r="AQ56" s="24">
        <f t="shared" si="30"/>
        <v>4</v>
      </c>
      <c r="AR56" s="24">
        <v>1</v>
      </c>
      <c r="AS56" s="29">
        <v>9</v>
      </c>
      <c r="AT56" s="30">
        <v>16</v>
      </c>
      <c r="AU56" s="24">
        <f t="shared" si="20"/>
        <v>11</v>
      </c>
      <c r="AV56" s="24">
        <v>1</v>
      </c>
      <c r="AW56" s="5">
        <v>42</v>
      </c>
      <c r="AX56" s="5">
        <v>6</v>
      </c>
      <c r="AY56" s="5">
        <v>0</v>
      </c>
      <c r="AZ56" s="5">
        <v>1</v>
      </c>
      <c r="BA56" s="5">
        <v>42</v>
      </c>
      <c r="BB56" s="5">
        <v>6</v>
      </c>
      <c r="BC56" s="5">
        <v>0</v>
      </c>
      <c r="BD56" s="5">
        <v>1</v>
      </c>
      <c r="BE56" s="10">
        <v>50.53</v>
      </c>
      <c r="BF56" s="28">
        <v>57.45</v>
      </c>
      <c r="BG56" s="10">
        <f t="shared" si="24"/>
        <v>0.87954743255004353</v>
      </c>
      <c r="BH56" s="11">
        <v>49.56</v>
      </c>
      <c r="BI56" s="28">
        <v>51.17</v>
      </c>
      <c r="BJ56" s="10">
        <f t="shared" si="25"/>
        <v>0.96853625170998636</v>
      </c>
      <c r="BK56" s="12">
        <v>4.55</v>
      </c>
      <c r="BL56" s="28">
        <v>4.92</v>
      </c>
      <c r="BM56" s="10">
        <f t="shared" si="26"/>
        <v>0.92479674796747968</v>
      </c>
      <c r="BN56" s="11">
        <v>4.55</v>
      </c>
      <c r="BO56" s="11">
        <v>4.63</v>
      </c>
      <c r="BP56" s="13">
        <f t="shared" si="27"/>
        <v>0.98272138228941686</v>
      </c>
      <c r="BQ56" s="12">
        <v>5.83</v>
      </c>
      <c r="BR56" s="28">
        <v>4.91</v>
      </c>
      <c r="BS56" s="10">
        <f t="shared" si="28"/>
        <v>0.91999999999999993</v>
      </c>
      <c r="BT56" s="11">
        <v>4.5599999999999996</v>
      </c>
      <c r="BU56" s="28">
        <v>4.62</v>
      </c>
      <c r="BV56" s="10">
        <f t="shared" si="29"/>
        <v>-6.0000000000000497E-2</v>
      </c>
      <c r="BW56" s="5">
        <v>210</v>
      </c>
      <c r="BX56" s="5"/>
      <c r="BY56" s="5">
        <v>162</v>
      </c>
      <c r="BZ56" s="5">
        <v>162</v>
      </c>
      <c r="CA56" s="5">
        <v>158</v>
      </c>
      <c r="CB56" s="5">
        <v>143</v>
      </c>
      <c r="CC56" s="5">
        <v>137</v>
      </c>
      <c r="CD56" s="5">
        <v>153</v>
      </c>
      <c r="CE56" s="5">
        <v>138</v>
      </c>
      <c r="CF56" s="5">
        <v>147</v>
      </c>
      <c r="CG56" s="5">
        <v>137</v>
      </c>
      <c r="CH56" s="5">
        <v>154</v>
      </c>
      <c r="CI56" s="5"/>
      <c r="CJ56" s="5">
        <v>122</v>
      </c>
      <c r="CK56" s="5"/>
      <c r="CL56" s="5">
        <v>147</v>
      </c>
      <c r="CM56" s="5">
        <v>140</v>
      </c>
      <c r="CN56" s="5">
        <v>155</v>
      </c>
      <c r="CO56" s="5">
        <v>128</v>
      </c>
      <c r="CP56" s="5">
        <v>150</v>
      </c>
      <c r="CQ56" s="5">
        <v>144</v>
      </c>
      <c r="CR56" s="5">
        <v>144</v>
      </c>
      <c r="CS56" s="5">
        <v>155</v>
      </c>
      <c r="CT56" s="5">
        <v>160</v>
      </c>
      <c r="CU56" s="5">
        <v>148</v>
      </c>
      <c r="CV56" s="5">
        <v>142</v>
      </c>
      <c r="CW56" s="5">
        <v>158</v>
      </c>
      <c r="CX56" s="5">
        <v>142</v>
      </c>
      <c r="CY56" s="5">
        <v>149</v>
      </c>
      <c r="CZ56" s="5">
        <v>164</v>
      </c>
      <c r="DA56" s="5">
        <v>152</v>
      </c>
      <c r="DB56" s="5">
        <v>155</v>
      </c>
      <c r="DC56" s="5">
        <v>186</v>
      </c>
      <c r="DD56" s="5">
        <v>158</v>
      </c>
      <c r="DE56" s="5">
        <v>159</v>
      </c>
      <c r="DF56" s="5">
        <v>130</v>
      </c>
      <c r="DG56" s="5">
        <v>140</v>
      </c>
      <c r="DH56" s="5">
        <v>160</v>
      </c>
      <c r="DI56" s="5">
        <v>180</v>
      </c>
      <c r="DJ56" s="5"/>
      <c r="DK56" s="5"/>
      <c r="DL56" s="5">
        <v>83.5</v>
      </c>
      <c r="DM56" s="5"/>
      <c r="DN56" s="5">
        <v>74</v>
      </c>
      <c r="DO56" s="5">
        <v>67</v>
      </c>
      <c r="DP56" s="5">
        <v>71</v>
      </c>
      <c r="DQ56" s="5">
        <v>65</v>
      </c>
      <c r="DR56" s="5">
        <v>73</v>
      </c>
      <c r="DS56" s="5">
        <v>67</v>
      </c>
      <c r="DT56" s="5">
        <v>69</v>
      </c>
      <c r="DU56" s="5">
        <v>65</v>
      </c>
      <c r="DV56" s="5">
        <v>73</v>
      </c>
      <c r="DW56" s="5">
        <v>73</v>
      </c>
      <c r="DX56" s="5"/>
      <c r="DY56" s="5">
        <v>78</v>
      </c>
      <c r="DZ56" s="5"/>
      <c r="EA56" s="5">
        <v>83</v>
      </c>
      <c r="EB56" s="5">
        <v>70</v>
      </c>
      <c r="EC56" s="5">
        <v>75</v>
      </c>
      <c r="ED56" s="5">
        <v>81</v>
      </c>
      <c r="EE56" s="5">
        <v>71</v>
      </c>
      <c r="EF56" s="5">
        <v>66</v>
      </c>
      <c r="EG56" s="5">
        <v>60</v>
      </c>
      <c r="EH56" s="5">
        <v>63</v>
      </c>
      <c r="EI56" s="5">
        <v>59</v>
      </c>
      <c r="EJ56" s="5">
        <v>66</v>
      </c>
      <c r="EK56" s="5">
        <v>64</v>
      </c>
      <c r="EL56" s="5">
        <v>85</v>
      </c>
      <c r="EM56" s="5">
        <v>69</v>
      </c>
      <c r="EN56" s="5">
        <v>91</v>
      </c>
      <c r="EO56" s="5">
        <v>82</v>
      </c>
      <c r="EP56" s="5">
        <v>85</v>
      </c>
      <c r="EQ56" s="5">
        <v>75</v>
      </c>
      <c r="ER56" s="5">
        <v>84</v>
      </c>
      <c r="ES56" s="5">
        <v>115</v>
      </c>
      <c r="ET56" s="5">
        <v>115</v>
      </c>
      <c r="EU56" s="5">
        <v>110</v>
      </c>
      <c r="EV56" s="5">
        <v>92</v>
      </c>
      <c r="EW56" s="5">
        <v>75</v>
      </c>
      <c r="EX56" s="5">
        <v>100</v>
      </c>
      <c r="EY56" s="5"/>
      <c r="EZ56" s="5"/>
      <c r="FA56" s="22">
        <v>125.666666666667</v>
      </c>
      <c r="FB56" s="22"/>
      <c r="FC56" s="22">
        <v>103.333333333333</v>
      </c>
      <c r="FD56" s="22">
        <v>98.6666666666667</v>
      </c>
      <c r="FE56" s="22">
        <v>100</v>
      </c>
      <c r="FF56" s="22">
        <v>91</v>
      </c>
      <c r="FG56" s="22">
        <v>94.3333333333333</v>
      </c>
      <c r="FH56" s="22">
        <v>95.6666666666667</v>
      </c>
      <c r="FI56" s="22">
        <v>92</v>
      </c>
      <c r="FJ56" s="22">
        <v>92.3333333333333</v>
      </c>
      <c r="FK56" s="22">
        <v>94.3333333333333</v>
      </c>
      <c r="FL56" s="22">
        <v>100</v>
      </c>
      <c r="FM56" s="22"/>
      <c r="FN56" s="22">
        <v>92.6666666666667</v>
      </c>
      <c r="FO56" s="22"/>
      <c r="FP56" s="22">
        <v>104.333333333333</v>
      </c>
      <c r="FQ56" s="22">
        <v>93.3333333333333</v>
      </c>
      <c r="FR56" s="22">
        <v>101.666666666667</v>
      </c>
      <c r="FS56" s="22">
        <v>96.6666666666667</v>
      </c>
      <c r="FT56" s="22">
        <v>97.3333333333333</v>
      </c>
      <c r="FU56" s="22">
        <v>92</v>
      </c>
      <c r="FV56" s="22">
        <v>88</v>
      </c>
      <c r="FW56" s="22">
        <v>93.6666666666667</v>
      </c>
      <c r="FX56" s="22">
        <v>92.6666666666667</v>
      </c>
      <c r="FY56" s="22">
        <v>93.3333333333333</v>
      </c>
      <c r="FZ56" s="22">
        <v>90</v>
      </c>
      <c r="GA56" s="22">
        <v>109.333333333333</v>
      </c>
      <c r="GB56" s="22">
        <v>93.3333333333333</v>
      </c>
      <c r="GC56" s="22">
        <v>110.333333333333</v>
      </c>
      <c r="GD56" s="22">
        <v>109.333333333333</v>
      </c>
      <c r="GE56" s="22">
        <v>107.333333333333</v>
      </c>
      <c r="GF56" s="22">
        <v>101.666666666667</v>
      </c>
      <c r="GG56" s="22">
        <v>118</v>
      </c>
      <c r="GH56" s="22">
        <v>129.333333333333</v>
      </c>
      <c r="GI56" s="22">
        <v>129.666666666667</v>
      </c>
      <c r="GJ56" s="22">
        <v>116.666666666667</v>
      </c>
      <c r="GK56" s="22">
        <v>108</v>
      </c>
      <c r="GL56" s="22">
        <v>103.333333333333</v>
      </c>
      <c r="GM56" s="22">
        <v>126.666666666667</v>
      </c>
      <c r="GN56" s="22"/>
      <c r="GO56" s="22"/>
      <c r="GP56" s="29">
        <v>62</v>
      </c>
      <c r="GQ56">
        <v>60</v>
      </c>
      <c r="GS56" s="24">
        <v>58</v>
      </c>
      <c r="GT56" s="24">
        <v>58</v>
      </c>
      <c r="GV56">
        <v>60</v>
      </c>
      <c r="GW56" s="42">
        <v>68</v>
      </c>
      <c r="GX56" s="31">
        <v>63</v>
      </c>
      <c r="GY56">
        <v>61</v>
      </c>
      <c r="GZ56" s="24">
        <v>61</v>
      </c>
      <c r="HA56">
        <v>58</v>
      </c>
      <c r="HB56" s="24">
        <v>65</v>
      </c>
      <c r="HD56" s="24">
        <v>55</v>
      </c>
      <c r="HF56" s="24">
        <v>62</v>
      </c>
      <c r="HG56" s="24">
        <v>58</v>
      </c>
      <c r="HH56" s="24">
        <v>55</v>
      </c>
      <c r="HI56" s="24">
        <v>64</v>
      </c>
      <c r="HJ56" s="24">
        <v>68</v>
      </c>
      <c r="HK56" s="24">
        <v>62</v>
      </c>
      <c r="HL56">
        <v>55</v>
      </c>
      <c r="HM56" s="24">
        <v>58</v>
      </c>
      <c r="HN56" s="24">
        <v>60</v>
      </c>
      <c r="HO56" s="31">
        <v>64</v>
      </c>
      <c r="HP56">
        <v>52</v>
      </c>
      <c r="HQ56">
        <v>58</v>
      </c>
      <c r="HR56" s="24">
        <v>58</v>
      </c>
      <c r="HS56" s="24">
        <v>60</v>
      </c>
      <c r="HT56" s="24">
        <v>60</v>
      </c>
      <c r="HU56">
        <v>58</v>
      </c>
      <c r="HV56" s="24">
        <v>60</v>
      </c>
      <c r="HW56" s="24">
        <v>58</v>
      </c>
      <c r="HX56">
        <v>60</v>
      </c>
      <c r="HY56" s="24">
        <v>57</v>
      </c>
      <c r="HZ56">
        <v>67</v>
      </c>
      <c r="IA56" s="30">
        <v>65</v>
      </c>
      <c r="IB56" s="24">
        <v>65</v>
      </c>
      <c r="IC56" s="24">
        <v>70</v>
      </c>
    </row>
    <row r="57" spans="1:239" ht="12.75" customHeight="1" x14ac:dyDescent="0.25">
      <c r="A57" s="2" t="s">
        <v>314</v>
      </c>
      <c r="B57" s="18" t="s">
        <v>314</v>
      </c>
      <c r="C57" s="18" t="s">
        <v>315</v>
      </c>
      <c r="D57" s="19">
        <v>17.170000000000002</v>
      </c>
      <c r="E57" s="20">
        <v>0</v>
      </c>
      <c r="F57" s="5">
        <v>1</v>
      </c>
      <c r="G57" s="6">
        <v>8</v>
      </c>
      <c r="H57" s="6">
        <v>2</v>
      </c>
      <c r="I57" s="5" t="s">
        <v>315</v>
      </c>
      <c r="J57" s="5"/>
      <c r="K57" s="5">
        <v>0</v>
      </c>
      <c r="L57" s="21">
        <v>52</v>
      </c>
      <c r="M57" s="8">
        <v>21.33</v>
      </c>
      <c r="N57" s="8">
        <v>23</v>
      </c>
      <c r="O57" s="8">
        <f t="shared" si="23"/>
        <v>1.6700000000000017</v>
      </c>
      <c r="P57" s="8">
        <v>46.4</v>
      </c>
      <c r="Q57" s="6">
        <v>1</v>
      </c>
      <c r="R57" s="6">
        <v>0</v>
      </c>
      <c r="S57" s="6">
        <v>0</v>
      </c>
      <c r="T57" s="6">
        <v>1</v>
      </c>
      <c r="U57" s="6">
        <v>0</v>
      </c>
      <c r="V57" s="6">
        <v>0</v>
      </c>
      <c r="W57" s="5">
        <v>172</v>
      </c>
      <c r="X57" s="5">
        <v>97.5</v>
      </c>
      <c r="Y57" s="22">
        <f t="shared" si="22"/>
        <v>122.33333333333333</v>
      </c>
      <c r="Z57" s="5">
        <v>79</v>
      </c>
      <c r="AA57" s="5">
        <v>15</v>
      </c>
      <c r="AB57" s="5">
        <v>1</v>
      </c>
      <c r="AC57" s="5">
        <v>2</v>
      </c>
      <c r="AD57" s="5">
        <v>2</v>
      </c>
      <c r="AE57" s="5">
        <v>0</v>
      </c>
      <c r="AF57" s="5"/>
      <c r="AG57" s="5">
        <v>0</v>
      </c>
      <c r="AH57" s="5">
        <v>0</v>
      </c>
      <c r="AI57" s="5">
        <v>0</v>
      </c>
      <c r="AJ57" s="5">
        <v>0</v>
      </c>
      <c r="AK57" s="5">
        <v>0</v>
      </c>
      <c r="AL57" s="5">
        <v>0</v>
      </c>
      <c r="AM57" s="29">
        <v>15</v>
      </c>
      <c r="AN57" s="23">
        <f t="shared" si="21"/>
        <v>0</v>
      </c>
      <c r="AO57" s="29">
        <v>0</v>
      </c>
      <c r="AP57" s="29">
        <v>1</v>
      </c>
      <c r="AQ57" s="24">
        <f t="shared" si="30"/>
        <v>0</v>
      </c>
      <c r="AR57" s="24">
        <v>0</v>
      </c>
      <c r="AS57" s="29">
        <v>15</v>
      </c>
      <c r="AT57" s="65"/>
      <c r="AU57" s="24"/>
      <c r="AV57" s="24"/>
      <c r="AW57" s="5">
        <v>0</v>
      </c>
      <c r="AX57" s="5">
        <v>2</v>
      </c>
      <c r="AY57" s="5">
        <v>100</v>
      </c>
      <c r="AZ57" s="5">
        <v>0</v>
      </c>
      <c r="BA57" s="5">
        <v>0</v>
      </c>
      <c r="BB57" s="5">
        <v>0</v>
      </c>
      <c r="BC57" s="5">
        <v>100</v>
      </c>
      <c r="BD57" s="5">
        <v>0</v>
      </c>
      <c r="BE57" s="10">
        <v>26.79</v>
      </c>
      <c r="BF57" s="28">
        <v>30.03</v>
      </c>
      <c r="BG57" s="10">
        <f t="shared" si="24"/>
        <v>0.8921078921078921</v>
      </c>
      <c r="BH57" s="11">
        <v>29.69</v>
      </c>
      <c r="BI57" s="10">
        <v>29.9</v>
      </c>
      <c r="BJ57" s="10">
        <f t="shared" si="25"/>
        <v>0.99297658862876259</v>
      </c>
      <c r="BK57" s="12">
        <v>3.58</v>
      </c>
      <c r="BL57" s="10">
        <v>3.68</v>
      </c>
      <c r="BM57" s="10">
        <f t="shared" si="26"/>
        <v>0.97282608695652173</v>
      </c>
      <c r="BN57" s="11">
        <v>4.3499999999999996</v>
      </c>
      <c r="BO57" s="11">
        <v>4.38</v>
      </c>
      <c r="BP57" s="13">
        <f t="shared" si="27"/>
        <v>0.99315068493150682</v>
      </c>
      <c r="BQ57" s="12">
        <v>5.24</v>
      </c>
      <c r="BR57" s="10">
        <v>4.08</v>
      </c>
      <c r="BS57" s="10">
        <f t="shared" si="28"/>
        <v>1.1600000000000001</v>
      </c>
      <c r="BT57" s="11">
        <v>3.92</v>
      </c>
      <c r="BU57" s="10">
        <v>3.39</v>
      </c>
      <c r="BV57" s="10">
        <f t="shared" si="29"/>
        <v>0.5299999999999998</v>
      </c>
      <c r="BW57" s="5">
        <v>172</v>
      </c>
      <c r="BX57" s="5">
        <v>154</v>
      </c>
      <c r="BY57" s="5"/>
      <c r="BZ57" s="5"/>
      <c r="CA57" s="5">
        <v>172</v>
      </c>
      <c r="CB57" s="5"/>
      <c r="CC57" s="5">
        <v>169</v>
      </c>
      <c r="CD57" s="5">
        <v>169</v>
      </c>
      <c r="CE57" s="5"/>
      <c r="CF57" s="5">
        <v>163</v>
      </c>
      <c r="CG57" s="5">
        <v>187</v>
      </c>
      <c r="CH57" s="5"/>
      <c r="CI57" s="5">
        <v>146</v>
      </c>
      <c r="CJ57" s="5"/>
      <c r="CK57" s="5">
        <v>170</v>
      </c>
      <c r="CL57" s="5"/>
      <c r="CM57" s="5">
        <v>160</v>
      </c>
      <c r="CN57" s="5"/>
      <c r="CO57" s="5">
        <v>162</v>
      </c>
      <c r="CP57" s="5"/>
      <c r="CQ57" s="5">
        <v>163</v>
      </c>
      <c r="CR57" s="5"/>
      <c r="CS57" s="5">
        <v>139</v>
      </c>
      <c r="CT57" s="5"/>
      <c r="CU57" s="5">
        <v>132</v>
      </c>
      <c r="CV57" s="5"/>
      <c r="CW57" s="5">
        <v>142</v>
      </c>
      <c r="CX57" s="5"/>
      <c r="CY57" s="5">
        <v>150</v>
      </c>
      <c r="CZ57" s="5">
        <v>161</v>
      </c>
      <c r="DA57" s="5"/>
      <c r="DB57" s="5"/>
      <c r="DC57" s="5">
        <v>145</v>
      </c>
      <c r="DD57" s="5">
        <v>168</v>
      </c>
      <c r="DE57" s="5">
        <v>178</v>
      </c>
      <c r="DF57" s="5">
        <v>164</v>
      </c>
      <c r="DG57" s="5">
        <v>178</v>
      </c>
      <c r="DH57" s="5">
        <v>152</v>
      </c>
      <c r="DI57" s="5">
        <v>131</v>
      </c>
      <c r="DJ57" s="5">
        <v>118</v>
      </c>
      <c r="DK57" s="5"/>
      <c r="DL57" s="5">
        <v>97.5</v>
      </c>
      <c r="DM57" s="5">
        <v>92</v>
      </c>
      <c r="DN57" s="5"/>
      <c r="DO57" s="5"/>
      <c r="DP57" s="5">
        <v>100</v>
      </c>
      <c r="DQ57" s="5"/>
      <c r="DR57" s="5">
        <v>117</v>
      </c>
      <c r="DS57" s="5">
        <v>117</v>
      </c>
      <c r="DT57" s="5"/>
      <c r="DU57" s="5">
        <v>110</v>
      </c>
      <c r="DV57" s="5">
        <v>121</v>
      </c>
      <c r="DW57" s="5"/>
      <c r="DX57" s="5">
        <v>95</v>
      </c>
      <c r="DY57" s="5"/>
      <c r="DZ57" s="5">
        <v>111</v>
      </c>
      <c r="EA57" s="5"/>
      <c r="EB57" s="5">
        <v>96</v>
      </c>
      <c r="EC57" s="5"/>
      <c r="ED57" s="5">
        <v>98</v>
      </c>
      <c r="EE57" s="5"/>
      <c r="EF57" s="5">
        <v>91</v>
      </c>
      <c r="EG57" s="5"/>
      <c r="EH57" s="5">
        <v>81</v>
      </c>
      <c r="EI57" s="5"/>
      <c r="EJ57" s="5">
        <v>66</v>
      </c>
      <c r="EK57" s="5"/>
      <c r="EL57" s="5">
        <v>71</v>
      </c>
      <c r="EM57" s="5"/>
      <c r="EN57" s="5">
        <v>90</v>
      </c>
      <c r="EO57" s="5">
        <v>93</v>
      </c>
      <c r="EP57" s="5"/>
      <c r="EQ57" s="5"/>
      <c r="ER57" s="5">
        <v>89</v>
      </c>
      <c r="ES57" s="5">
        <v>100</v>
      </c>
      <c r="ET57" s="5">
        <v>102</v>
      </c>
      <c r="EU57" s="5">
        <v>102</v>
      </c>
      <c r="EV57" s="5">
        <v>107</v>
      </c>
      <c r="EW57" s="5">
        <v>95</v>
      </c>
      <c r="EX57" s="5">
        <v>86</v>
      </c>
      <c r="EY57" s="5">
        <v>78</v>
      </c>
      <c r="EZ57" s="5"/>
      <c r="FA57" s="22">
        <v>122.333333333333</v>
      </c>
      <c r="FB57" s="22">
        <v>112.666666666667</v>
      </c>
      <c r="FC57" s="22"/>
      <c r="FD57" s="22"/>
      <c r="FE57" s="22">
        <v>124</v>
      </c>
      <c r="FF57" s="22"/>
      <c r="FG57" s="22">
        <v>134.333333333333</v>
      </c>
      <c r="FH57" s="22">
        <v>134.333333333333</v>
      </c>
      <c r="FI57" s="22"/>
      <c r="FJ57" s="22">
        <v>127.666666666667</v>
      </c>
      <c r="FK57" s="22">
        <v>143</v>
      </c>
      <c r="FL57" s="22"/>
      <c r="FM57" s="22">
        <v>112</v>
      </c>
      <c r="FN57" s="22"/>
      <c r="FO57" s="22">
        <v>130.666666666667</v>
      </c>
      <c r="FP57" s="22"/>
      <c r="FQ57" s="22">
        <v>117.333333333333</v>
      </c>
      <c r="FR57" s="22"/>
      <c r="FS57" s="22">
        <v>119.333333333333</v>
      </c>
      <c r="FT57" s="22"/>
      <c r="FU57" s="22">
        <v>115</v>
      </c>
      <c r="FV57" s="22"/>
      <c r="FW57" s="22">
        <v>100.333333333333</v>
      </c>
      <c r="FX57" s="22"/>
      <c r="FY57" s="22">
        <v>88</v>
      </c>
      <c r="FZ57" s="22"/>
      <c r="GA57" s="22">
        <v>94.6666666666667</v>
      </c>
      <c r="GB57" s="22"/>
      <c r="GC57" s="22">
        <v>110</v>
      </c>
      <c r="GD57" s="22">
        <v>115.666666666667</v>
      </c>
      <c r="GE57" s="22"/>
      <c r="GF57" s="22"/>
      <c r="GG57" s="22">
        <v>107.666666666667</v>
      </c>
      <c r="GH57" s="22">
        <v>122.666666666667</v>
      </c>
      <c r="GI57" s="22">
        <v>127.333333333333</v>
      </c>
      <c r="GJ57" s="22">
        <v>122.666666666667</v>
      </c>
      <c r="GK57" s="22">
        <v>130.666666666667</v>
      </c>
      <c r="GL57" s="22">
        <v>114</v>
      </c>
      <c r="GM57" s="22">
        <v>101</v>
      </c>
      <c r="GN57" s="22">
        <v>91.3333333333333</v>
      </c>
      <c r="GO57" s="22"/>
      <c r="GP57" s="29">
        <v>79</v>
      </c>
      <c r="GR57">
        <v>74</v>
      </c>
      <c r="GT57" s="24"/>
      <c r="GU57">
        <v>85</v>
      </c>
      <c r="GW57" s="42">
        <v>85</v>
      </c>
      <c r="GX57" s="31">
        <v>82</v>
      </c>
      <c r="GZ57" s="24">
        <v>75</v>
      </c>
      <c r="HC57">
        <v>66</v>
      </c>
      <c r="HE57">
        <v>73</v>
      </c>
      <c r="HF57" s="24"/>
      <c r="HG57" s="24">
        <v>81</v>
      </c>
      <c r="HH57" s="24"/>
      <c r="HI57" s="24">
        <v>77</v>
      </c>
      <c r="HJ57" s="24"/>
      <c r="HK57">
        <v>69</v>
      </c>
      <c r="HM57" s="24">
        <v>61</v>
      </c>
      <c r="HO57">
        <v>58</v>
      </c>
      <c r="HQ57">
        <v>63</v>
      </c>
      <c r="HS57">
        <v>64</v>
      </c>
      <c r="HT57">
        <v>68</v>
      </c>
      <c r="HX57">
        <v>85</v>
      </c>
      <c r="HY57">
        <v>95</v>
      </c>
      <c r="HZ57" s="31">
        <v>75</v>
      </c>
      <c r="IA57" s="30">
        <v>68</v>
      </c>
      <c r="IB57" s="24">
        <v>65</v>
      </c>
      <c r="IC57" s="24">
        <v>79</v>
      </c>
      <c r="ID57" s="24">
        <v>72</v>
      </c>
    </row>
    <row r="58" spans="1:239" ht="12.75" customHeight="1" x14ac:dyDescent="0.25">
      <c r="A58" s="2" t="s">
        <v>316</v>
      </c>
      <c r="B58" s="18" t="s">
        <v>316</v>
      </c>
      <c r="C58" s="18" t="s">
        <v>294</v>
      </c>
      <c r="D58" s="19">
        <v>5.42</v>
      </c>
      <c r="E58" s="20">
        <v>0</v>
      </c>
      <c r="F58" s="5">
        <v>0</v>
      </c>
      <c r="G58" s="6">
        <v>5</v>
      </c>
      <c r="H58" s="6">
        <v>2</v>
      </c>
      <c r="I58" s="5" t="s">
        <v>294</v>
      </c>
      <c r="J58" s="5"/>
      <c r="K58" s="5">
        <v>0</v>
      </c>
      <c r="L58" s="21">
        <v>62</v>
      </c>
      <c r="M58" s="8">
        <v>18.170000000000002</v>
      </c>
      <c r="N58" s="8">
        <v>20.100000000000001</v>
      </c>
      <c r="O58" s="8">
        <f t="shared" si="23"/>
        <v>1.9299999999999997</v>
      </c>
      <c r="P58" s="8"/>
      <c r="Q58" s="6">
        <v>0</v>
      </c>
      <c r="R58" s="6">
        <v>0</v>
      </c>
      <c r="S58" s="6">
        <v>0</v>
      </c>
      <c r="T58" s="6">
        <v>0</v>
      </c>
      <c r="U58" s="6">
        <v>0</v>
      </c>
      <c r="V58" s="6">
        <v>0</v>
      </c>
      <c r="W58" s="5">
        <v>240.5</v>
      </c>
      <c r="X58" s="5">
        <v>148</v>
      </c>
      <c r="Y58" s="22">
        <f t="shared" si="22"/>
        <v>178.83333333333331</v>
      </c>
      <c r="Z58" s="5">
        <v>54</v>
      </c>
      <c r="AA58" s="5">
        <v>15</v>
      </c>
      <c r="AB58" s="5">
        <v>1</v>
      </c>
      <c r="AC58" s="5">
        <v>2</v>
      </c>
      <c r="AD58" s="5">
        <v>0</v>
      </c>
      <c r="AE58" s="5">
        <v>0</v>
      </c>
      <c r="AF58" s="5"/>
      <c r="AG58" s="5">
        <v>0</v>
      </c>
      <c r="AH58" s="5">
        <v>0</v>
      </c>
      <c r="AI58" s="5">
        <v>1</v>
      </c>
      <c r="AJ58" s="5">
        <v>10</v>
      </c>
      <c r="AK58" s="5">
        <v>0</v>
      </c>
      <c r="AL58" s="5">
        <v>0</v>
      </c>
      <c r="AM58" s="29">
        <v>15</v>
      </c>
      <c r="AN58" s="23">
        <f t="shared" si="21"/>
        <v>0</v>
      </c>
      <c r="AO58" s="29">
        <v>0</v>
      </c>
      <c r="AP58" s="29">
        <v>1</v>
      </c>
      <c r="AQ58" s="24">
        <f t="shared" si="30"/>
        <v>0</v>
      </c>
      <c r="AR58" s="24">
        <v>0</v>
      </c>
      <c r="AS58" s="29">
        <v>15</v>
      </c>
      <c r="AT58" s="30">
        <v>1</v>
      </c>
      <c r="AU58" s="24">
        <f>AT58-AB58</f>
        <v>0</v>
      </c>
      <c r="AV58" s="24">
        <v>0</v>
      </c>
      <c r="AW58" s="5">
        <v>0</v>
      </c>
      <c r="AX58" s="5">
        <v>0</v>
      </c>
      <c r="AY58" s="5">
        <v>100</v>
      </c>
      <c r="AZ58" s="5">
        <v>0</v>
      </c>
      <c r="BA58" s="5">
        <v>0</v>
      </c>
      <c r="BB58" s="5">
        <v>0</v>
      </c>
      <c r="BC58" s="5">
        <v>100</v>
      </c>
      <c r="BD58" s="5">
        <v>0</v>
      </c>
      <c r="BE58" s="10">
        <v>50.35</v>
      </c>
      <c r="BF58" s="28">
        <v>53.31</v>
      </c>
      <c r="BG58" s="10">
        <f t="shared" si="24"/>
        <v>0.94447570812230353</v>
      </c>
      <c r="BH58" s="11">
        <v>52.67</v>
      </c>
      <c r="BI58" s="10">
        <v>53.78</v>
      </c>
      <c r="BJ58" s="10">
        <f t="shared" si="25"/>
        <v>0.97936035701004087</v>
      </c>
      <c r="BK58" s="12">
        <v>4.3499999999999996</v>
      </c>
      <c r="BL58" s="10">
        <v>7.32</v>
      </c>
      <c r="BM58" s="10">
        <f t="shared" si="26"/>
        <v>0.59426229508196715</v>
      </c>
      <c r="BN58" s="11">
        <v>4.4800000000000004</v>
      </c>
      <c r="BO58" s="11">
        <v>4.38</v>
      </c>
      <c r="BP58" s="13">
        <f t="shared" si="27"/>
        <v>1.0228310502283107</v>
      </c>
      <c r="BQ58" s="12">
        <v>4.32</v>
      </c>
      <c r="BR58" s="10">
        <v>3.27</v>
      </c>
      <c r="BS58" s="10">
        <f t="shared" si="28"/>
        <v>1.0500000000000003</v>
      </c>
      <c r="BT58" s="11">
        <v>4</v>
      </c>
      <c r="BU58" s="10">
        <v>3.5</v>
      </c>
      <c r="BV58" s="10">
        <f t="shared" si="29"/>
        <v>0.5</v>
      </c>
      <c r="BW58" s="5">
        <v>240.5</v>
      </c>
      <c r="BX58" s="5">
        <v>152</v>
      </c>
      <c r="BY58" s="5">
        <v>141</v>
      </c>
      <c r="BZ58" s="5">
        <v>140</v>
      </c>
      <c r="CA58" s="5">
        <v>153</v>
      </c>
      <c r="CB58" s="5">
        <v>148</v>
      </c>
      <c r="CC58" s="5">
        <v>141</v>
      </c>
      <c r="CD58" s="5">
        <v>141</v>
      </c>
      <c r="CE58" s="5"/>
      <c r="CF58" s="5">
        <v>142</v>
      </c>
      <c r="CG58" s="5">
        <v>152</v>
      </c>
      <c r="CH58" s="5">
        <v>130</v>
      </c>
      <c r="CI58" s="5"/>
      <c r="CJ58" s="5">
        <v>175</v>
      </c>
      <c r="CK58" s="5"/>
      <c r="CL58" s="5">
        <v>166</v>
      </c>
      <c r="CM58" s="5">
        <v>145</v>
      </c>
      <c r="CN58" s="5">
        <v>135</v>
      </c>
      <c r="CO58" s="5">
        <v>138</v>
      </c>
      <c r="CP58" s="5">
        <v>145</v>
      </c>
      <c r="CQ58" s="5">
        <v>128</v>
      </c>
      <c r="CR58" s="5">
        <v>125</v>
      </c>
      <c r="CS58" s="5">
        <v>135</v>
      </c>
      <c r="CT58" s="5">
        <v>137</v>
      </c>
      <c r="CU58" s="5">
        <v>132</v>
      </c>
      <c r="CV58" s="5">
        <v>133</v>
      </c>
      <c r="CW58" s="5">
        <v>137</v>
      </c>
      <c r="CX58" s="5">
        <v>145</v>
      </c>
      <c r="CY58" s="5">
        <v>157</v>
      </c>
      <c r="CZ58" s="5">
        <v>145</v>
      </c>
      <c r="DA58" s="5">
        <v>159</v>
      </c>
      <c r="DB58" s="5">
        <v>148</v>
      </c>
      <c r="DC58" s="5">
        <v>163</v>
      </c>
      <c r="DD58" s="5"/>
      <c r="DE58" s="5">
        <v>165</v>
      </c>
      <c r="DF58" s="5">
        <v>158</v>
      </c>
      <c r="DG58" s="5">
        <v>165</v>
      </c>
      <c r="DH58" s="5">
        <v>181</v>
      </c>
      <c r="DI58" s="5">
        <v>183</v>
      </c>
      <c r="DJ58" s="5">
        <v>152</v>
      </c>
      <c r="DK58" s="5">
        <v>146</v>
      </c>
      <c r="DL58" s="5">
        <v>148</v>
      </c>
      <c r="DM58" s="5">
        <v>69</v>
      </c>
      <c r="DN58" s="5">
        <v>81</v>
      </c>
      <c r="DO58" s="5">
        <v>85</v>
      </c>
      <c r="DP58" s="5">
        <v>78</v>
      </c>
      <c r="DQ58" s="5">
        <v>64</v>
      </c>
      <c r="DR58" s="5">
        <v>55</v>
      </c>
      <c r="DS58" s="5">
        <v>55</v>
      </c>
      <c r="DT58" s="5"/>
      <c r="DU58" s="5">
        <v>85</v>
      </c>
      <c r="DV58" s="5">
        <v>68</v>
      </c>
      <c r="DW58" s="5">
        <v>70</v>
      </c>
      <c r="DX58" s="5"/>
      <c r="DY58" s="5">
        <v>106</v>
      </c>
      <c r="DZ58" s="5"/>
      <c r="EA58" s="5">
        <v>65</v>
      </c>
      <c r="EB58" s="5">
        <v>65</v>
      </c>
      <c r="EC58" s="5">
        <v>65</v>
      </c>
      <c r="ED58" s="5">
        <v>62</v>
      </c>
      <c r="EE58" s="5">
        <v>75</v>
      </c>
      <c r="EF58" s="5">
        <v>55</v>
      </c>
      <c r="EG58" s="5">
        <v>50</v>
      </c>
      <c r="EH58" s="5">
        <v>55</v>
      </c>
      <c r="EI58" s="5">
        <v>65</v>
      </c>
      <c r="EJ58" s="5">
        <v>58</v>
      </c>
      <c r="EK58" s="5">
        <v>60</v>
      </c>
      <c r="EL58" s="5">
        <v>63</v>
      </c>
      <c r="EM58" s="5">
        <v>75</v>
      </c>
      <c r="EN58" s="5">
        <v>65</v>
      </c>
      <c r="EO58" s="5">
        <v>70</v>
      </c>
      <c r="EP58" s="5">
        <v>65</v>
      </c>
      <c r="EQ58" s="5">
        <v>50</v>
      </c>
      <c r="ER58" s="5">
        <v>78</v>
      </c>
      <c r="ES58" s="5"/>
      <c r="ET58" s="5">
        <v>55</v>
      </c>
      <c r="EU58" s="5">
        <v>70</v>
      </c>
      <c r="EV58" s="5">
        <v>78</v>
      </c>
      <c r="EW58" s="5">
        <v>77</v>
      </c>
      <c r="EX58" s="5">
        <v>78</v>
      </c>
      <c r="EY58" s="5">
        <v>79</v>
      </c>
      <c r="EZ58" s="5">
        <v>87</v>
      </c>
      <c r="FA58" s="22">
        <v>178.833333333333</v>
      </c>
      <c r="FB58" s="22">
        <v>96.6666666666667</v>
      </c>
      <c r="FC58" s="22">
        <v>101</v>
      </c>
      <c r="FD58" s="22">
        <v>103.333333333333</v>
      </c>
      <c r="FE58" s="22">
        <v>103</v>
      </c>
      <c r="FF58" s="22">
        <v>92</v>
      </c>
      <c r="FG58" s="22">
        <v>83.6666666666667</v>
      </c>
      <c r="FH58" s="22">
        <v>83.6666666666667</v>
      </c>
      <c r="FI58" s="22"/>
      <c r="FJ58" s="22">
        <v>104</v>
      </c>
      <c r="FK58" s="22">
        <v>96</v>
      </c>
      <c r="FL58" s="22">
        <v>90</v>
      </c>
      <c r="FM58" s="22"/>
      <c r="FN58" s="22">
        <v>129</v>
      </c>
      <c r="FO58" s="22"/>
      <c r="FP58" s="22">
        <v>98.6666666666667</v>
      </c>
      <c r="FQ58" s="22">
        <v>91.6666666666667</v>
      </c>
      <c r="FR58" s="22">
        <v>88.3333333333333</v>
      </c>
      <c r="FS58" s="22">
        <v>87.3333333333333</v>
      </c>
      <c r="FT58" s="22">
        <v>98.3333333333333</v>
      </c>
      <c r="FU58" s="22">
        <v>79.3333333333333</v>
      </c>
      <c r="FV58" s="22">
        <v>75</v>
      </c>
      <c r="FW58" s="22">
        <v>81.6666666666667</v>
      </c>
      <c r="FX58" s="22">
        <v>89</v>
      </c>
      <c r="FY58" s="22">
        <v>82.6666666666667</v>
      </c>
      <c r="FZ58" s="22">
        <v>84.3333333333333</v>
      </c>
      <c r="GA58" s="22">
        <v>87.6666666666667</v>
      </c>
      <c r="GB58" s="22">
        <v>98.3333333333333</v>
      </c>
      <c r="GC58" s="22">
        <v>95.6666666666667</v>
      </c>
      <c r="GD58" s="22">
        <v>95</v>
      </c>
      <c r="GE58" s="22">
        <v>96.3333333333333</v>
      </c>
      <c r="GF58" s="22">
        <v>82.6666666666667</v>
      </c>
      <c r="GG58" s="22">
        <v>106.333333333333</v>
      </c>
      <c r="GH58" s="22"/>
      <c r="GI58" s="22">
        <v>91.6666666666667</v>
      </c>
      <c r="GJ58" s="22">
        <v>99.3333333333333</v>
      </c>
      <c r="GK58" s="22">
        <v>107</v>
      </c>
      <c r="GL58" s="22">
        <v>111.666666666667</v>
      </c>
      <c r="GM58" s="22">
        <v>113</v>
      </c>
      <c r="GN58" s="22">
        <v>103.333333333333</v>
      </c>
      <c r="GO58" s="22">
        <v>106.666666666667</v>
      </c>
      <c r="GP58" s="29">
        <v>54</v>
      </c>
      <c r="GR58">
        <v>57</v>
      </c>
      <c r="GS58" s="24">
        <v>62</v>
      </c>
      <c r="GT58" s="24">
        <v>62</v>
      </c>
      <c r="GU58" s="24"/>
      <c r="GV58" s="24"/>
      <c r="GW58" s="23">
        <v>61</v>
      </c>
      <c r="GX58" s="31">
        <v>61</v>
      </c>
      <c r="GY58" s="24"/>
      <c r="GZ58">
        <v>60</v>
      </c>
      <c r="HA58" s="24"/>
      <c r="HB58" s="24">
        <v>65</v>
      </c>
      <c r="HC58" s="24"/>
      <c r="HD58" s="24"/>
      <c r="HE58" s="24"/>
      <c r="HF58" s="24">
        <v>72</v>
      </c>
      <c r="HG58" s="24">
        <v>75</v>
      </c>
      <c r="HH58" s="24">
        <v>67</v>
      </c>
      <c r="HI58" s="24">
        <v>65</v>
      </c>
      <c r="HJ58" s="24">
        <v>79</v>
      </c>
      <c r="HK58" s="24">
        <v>67</v>
      </c>
      <c r="HL58" s="24"/>
      <c r="HM58" s="24">
        <v>66</v>
      </c>
      <c r="HN58" s="24">
        <v>68</v>
      </c>
      <c r="HO58" s="24">
        <v>64</v>
      </c>
      <c r="HP58" s="24"/>
      <c r="HQ58" s="24"/>
      <c r="HR58" s="24">
        <v>61</v>
      </c>
      <c r="HS58">
        <v>55</v>
      </c>
      <c r="HT58" s="24">
        <v>55</v>
      </c>
      <c r="HU58" s="24"/>
      <c r="HV58" s="24">
        <v>59</v>
      </c>
      <c r="HW58" s="24">
        <v>59</v>
      </c>
      <c r="HY58" s="24">
        <v>66</v>
      </c>
      <c r="HZ58" s="31"/>
      <c r="IA58" s="30">
        <v>58</v>
      </c>
      <c r="IB58" s="24">
        <v>61</v>
      </c>
      <c r="IC58" s="24">
        <v>63</v>
      </c>
      <c r="ID58" s="24">
        <v>152</v>
      </c>
      <c r="IE58" s="24">
        <v>50</v>
      </c>
    </row>
    <row r="59" spans="1:239" ht="12.75" customHeight="1" x14ac:dyDescent="0.25">
      <c r="A59" s="2" t="s">
        <v>317</v>
      </c>
      <c r="B59" s="66" t="s">
        <v>317</v>
      </c>
      <c r="C59" s="66" t="s">
        <v>318</v>
      </c>
      <c r="D59" s="19">
        <v>36.450000000000003</v>
      </c>
      <c r="E59" s="20">
        <v>0</v>
      </c>
      <c r="F59" s="5">
        <v>0</v>
      </c>
      <c r="G59" s="6">
        <v>5</v>
      </c>
      <c r="H59" s="6">
        <v>2</v>
      </c>
      <c r="I59" s="5" t="s">
        <v>318</v>
      </c>
      <c r="J59" s="5"/>
      <c r="K59" s="5">
        <v>0</v>
      </c>
      <c r="L59" s="21">
        <v>68</v>
      </c>
      <c r="M59" s="8">
        <v>25</v>
      </c>
      <c r="N59" s="8">
        <v>26.5</v>
      </c>
      <c r="O59" s="8">
        <f t="shared" si="23"/>
        <v>1.5</v>
      </c>
      <c r="P59" s="8">
        <v>46.92</v>
      </c>
      <c r="Q59" s="6">
        <v>1</v>
      </c>
      <c r="R59" s="6">
        <v>1</v>
      </c>
      <c r="S59" s="6">
        <v>0</v>
      </c>
      <c r="T59" s="6">
        <v>0</v>
      </c>
      <c r="U59" s="6">
        <v>0</v>
      </c>
      <c r="V59" s="6">
        <v>0</v>
      </c>
      <c r="W59" s="5">
        <v>159.5</v>
      </c>
      <c r="X59" s="5">
        <v>112.5</v>
      </c>
      <c r="Y59" s="22">
        <f t="shared" si="22"/>
        <v>128.16666666666666</v>
      </c>
      <c r="Z59" s="5">
        <v>118</v>
      </c>
      <c r="AA59" s="5">
        <v>9</v>
      </c>
      <c r="AB59" s="5">
        <v>16</v>
      </c>
      <c r="AC59" s="5">
        <v>1</v>
      </c>
      <c r="AD59" s="5">
        <v>2</v>
      </c>
      <c r="AE59" s="5">
        <v>1</v>
      </c>
      <c r="AF59" s="5"/>
      <c r="AG59" s="5">
        <v>1</v>
      </c>
      <c r="AH59" s="5">
        <v>10</v>
      </c>
      <c r="AI59" s="5">
        <v>0</v>
      </c>
      <c r="AJ59" s="5">
        <v>0</v>
      </c>
      <c r="AK59" s="5">
        <v>0</v>
      </c>
      <c r="AL59" s="5">
        <v>0</v>
      </c>
      <c r="AM59" s="29">
        <v>8</v>
      </c>
      <c r="AN59" s="23">
        <f t="shared" si="21"/>
        <v>-1</v>
      </c>
      <c r="AO59" s="29">
        <v>0</v>
      </c>
      <c r="AP59" s="29">
        <v>16</v>
      </c>
      <c r="AQ59" s="24">
        <f t="shared" si="30"/>
        <v>0</v>
      </c>
      <c r="AR59" s="24">
        <v>0</v>
      </c>
      <c r="AS59" s="29">
        <v>5</v>
      </c>
      <c r="AT59" s="30">
        <v>22</v>
      </c>
      <c r="AU59" s="24">
        <f>AT59-AB59</f>
        <v>6</v>
      </c>
      <c r="AV59" s="24">
        <v>1</v>
      </c>
      <c r="AW59" s="5">
        <v>12</v>
      </c>
      <c r="AX59" s="5">
        <v>5</v>
      </c>
      <c r="AY59" s="5">
        <v>0</v>
      </c>
      <c r="AZ59" s="5">
        <v>0</v>
      </c>
      <c r="BA59" s="5"/>
      <c r="BB59" s="5"/>
      <c r="BC59" s="5"/>
      <c r="BD59" s="5">
        <v>0</v>
      </c>
      <c r="BE59" s="10">
        <v>67.69</v>
      </c>
      <c r="BF59" s="10">
        <v>71.989999999999995</v>
      </c>
      <c r="BG59" s="10">
        <f t="shared" si="24"/>
        <v>0.94026948187248227</v>
      </c>
      <c r="BH59" s="11">
        <v>69.34</v>
      </c>
      <c r="BI59" s="10">
        <v>67.17</v>
      </c>
      <c r="BJ59" s="10">
        <f t="shared" si="25"/>
        <v>1.0323060890278399</v>
      </c>
      <c r="BK59" s="12">
        <v>4.62</v>
      </c>
      <c r="BL59" s="10">
        <v>4.25</v>
      </c>
      <c r="BM59" s="10">
        <f t="shared" si="26"/>
        <v>1.0870588235294119</v>
      </c>
      <c r="BN59" s="11">
        <v>4.58</v>
      </c>
      <c r="BO59" s="11">
        <v>4.25</v>
      </c>
      <c r="BP59" s="13">
        <f t="shared" si="27"/>
        <v>1.0776470588235294</v>
      </c>
      <c r="BQ59" s="12">
        <v>9.52</v>
      </c>
      <c r="BR59" s="10">
        <v>11.12</v>
      </c>
      <c r="BS59" s="10">
        <f t="shared" si="28"/>
        <v>-1.5999999999999996</v>
      </c>
      <c r="BT59" s="11">
        <v>8.91</v>
      </c>
      <c r="BU59" s="10">
        <v>9.35</v>
      </c>
      <c r="BV59" s="10">
        <f t="shared" si="29"/>
        <v>-0.4399999999999995</v>
      </c>
      <c r="BW59" s="5">
        <v>159.5</v>
      </c>
      <c r="BX59" s="5">
        <v>151</v>
      </c>
      <c r="BY59" s="5">
        <v>157</v>
      </c>
      <c r="BZ59" s="5">
        <v>148</v>
      </c>
      <c r="CA59" s="5">
        <v>137</v>
      </c>
      <c r="CB59" s="5">
        <v>149</v>
      </c>
      <c r="CC59" s="5">
        <v>149</v>
      </c>
      <c r="CD59" s="5">
        <v>150</v>
      </c>
      <c r="CE59" s="5"/>
      <c r="CF59" s="5">
        <v>165</v>
      </c>
      <c r="CG59" s="5"/>
      <c r="CH59" s="5"/>
      <c r="CI59" s="5"/>
      <c r="CJ59" s="5">
        <v>152</v>
      </c>
      <c r="CK59" s="5"/>
      <c r="CL59" s="5">
        <v>148</v>
      </c>
      <c r="CM59" s="5">
        <v>155</v>
      </c>
      <c r="CN59" s="5">
        <v>138</v>
      </c>
      <c r="CO59" s="5">
        <v>143</v>
      </c>
      <c r="CP59" s="5">
        <v>142</v>
      </c>
      <c r="CQ59" s="5"/>
      <c r="CR59" s="5"/>
      <c r="CS59" s="5">
        <v>169</v>
      </c>
      <c r="CT59" s="5">
        <v>103</v>
      </c>
      <c r="CU59" s="5">
        <v>125</v>
      </c>
      <c r="CV59" s="5">
        <v>150</v>
      </c>
      <c r="CW59" s="5">
        <v>127</v>
      </c>
      <c r="CX59" s="5">
        <v>140</v>
      </c>
      <c r="CY59" s="5">
        <v>147</v>
      </c>
      <c r="CZ59" s="5">
        <v>153</v>
      </c>
      <c r="DA59" s="5">
        <v>159</v>
      </c>
      <c r="DB59" s="5">
        <v>149</v>
      </c>
      <c r="DC59" s="5">
        <v>150</v>
      </c>
      <c r="DD59" s="5">
        <v>142</v>
      </c>
      <c r="DE59" s="5">
        <v>145</v>
      </c>
      <c r="DF59" s="5">
        <v>145</v>
      </c>
      <c r="DG59" s="5">
        <v>148</v>
      </c>
      <c r="DH59" s="5">
        <v>148</v>
      </c>
      <c r="DI59" s="5">
        <v>145</v>
      </c>
      <c r="DJ59" s="5">
        <v>116</v>
      </c>
      <c r="DK59" s="5"/>
      <c r="DL59" s="5">
        <v>112.5</v>
      </c>
      <c r="DM59" s="5">
        <v>115</v>
      </c>
      <c r="DN59" s="5">
        <v>132</v>
      </c>
      <c r="DO59" s="5">
        <v>106</v>
      </c>
      <c r="DP59" s="5">
        <v>62</v>
      </c>
      <c r="DQ59" s="5">
        <v>92</v>
      </c>
      <c r="DR59" s="5">
        <v>92</v>
      </c>
      <c r="DS59" s="5">
        <v>74</v>
      </c>
      <c r="DT59" s="5"/>
      <c r="DU59" s="5">
        <v>80</v>
      </c>
      <c r="DV59" s="5"/>
      <c r="DW59" s="5"/>
      <c r="DX59" s="5"/>
      <c r="DY59" s="5">
        <v>85</v>
      </c>
      <c r="DZ59" s="5"/>
      <c r="EA59" s="5">
        <v>82</v>
      </c>
      <c r="EB59" s="5">
        <v>85</v>
      </c>
      <c r="EC59" s="5">
        <v>95</v>
      </c>
      <c r="ED59" s="5">
        <v>85</v>
      </c>
      <c r="EE59" s="5">
        <v>99</v>
      </c>
      <c r="EF59" s="5"/>
      <c r="EG59" s="5"/>
      <c r="EH59" s="5">
        <v>90</v>
      </c>
      <c r="EI59" s="5">
        <v>59</v>
      </c>
      <c r="EJ59" s="5">
        <v>72</v>
      </c>
      <c r="EK59" s="5">
        <v>86</v>
      </c>
      <c r="EL59" s="5">
        <v>71</v>
      </c>
      <c r="EM59" s="5">
        <v>75</v>
      </c>
      <c r="EN59" s="5">
        <v>79</v>
      </c>
      <c r="EO59" s="5">
        <v>87</v>
      </c>
      <c r="EP59" s="5">
        <v>90</v>
      </c>
      <c r="EQ59" s="5">
        <v>88</v>
      </c>
      <c r="ER59" s="5">
        <v>83</v>
      </c>
      <c r="ES59" s="5">
        <v>85</v>
      </c>
      <c r="ET59" s="5">
        <v>85</v>
      </c>
      <c r="EU59" s="5">
        <v>87</v>
      </c>
      <c r="EV59" s="5">
        <v>75</v>
      </c>
      <c r="EW59" s="5">
        <v>78</v>
      </c>
      <c r="EX59" s="5">
        <v>78</v>
      </c>
      <c r="EY59" s="5">
        <v>74</v>
      </c>
      <c r="EZ59" s="5"/>
      <c r="FA59" s="22">
        <v>128.166666666667</v>
      </c>
      <c r="FB59" s="22">
        <v>127</v>
      </c>
      <c r="FC59" s="22">
        <v>140.333333333333</v>
      </c>
      <c r="FD59" s="22">
        <v>120</v>
      </c>
      <c r="FE59" s="22">
        <v>87</v>
      </c>
      <c r="FF59" s="22">
        <v>111</v>
      </c>
      <c r="FG59" s="22">
        <v>111</v>
      </c>
      <c r="FH59" s="22">
        <v>99.3333333333333</v>
      </c>
      <c r="FI59" s="22"/>
      <c r="FJ59" s="22">
        <v>108.333333333333</v>
      </c>
      <c r="FK59" s="22"/>
      <c r="FL59" s="22"/>
      <c r="FM59" s="22"/>
      <c r="FN59" s="22">
        <v>107.333333333333</v>
      </c>
      <c r="FO59" s="22"/>
      <c r="FP59" s="22">
        <v>104</v>
      </c>
      <c r="FQ59" s="22">
        <v>108.333333333333</v>
      </c>
      <c r="FR59" s="22">
        <v>109.333333333333</v>
      </c>
      <c r="FS59" s="22">
        <v>104.333333333333</v>
      </c>
      <c r="FT59" s="22">
        <v>113.333333333333</v>
      </c>
      <c r="FU59" s="22"/>
      <c r="FV59" s="22"/>
      <c r="FW59" s="22">
        <v>116.333333333333</v>
      </c>
      <c r="FX59" s="22">
        <v>73.6666666666667</v>
      </c>
      <c r="FY59" s="22">
        <v>89.6666666666667</v>
      </c>
      <c r="FZ59" s="22">
        <v>107.333333333333</v>
      </c>
      <c r="GA59" s="22">
        <v>89.6666666666667</v>
      </c>
      <c r="GB59" s="22">
        <v>96.6666666666667</v>
      </c>
      <c r="GC59" s="22">
        <v>101.666666666667</v>
      </c>
      <c r="GD59" s="22">
        <v>109</v>
      </c>
      <c r="GE59" s="22">
        <v>113</v>
      </c>
      <c r="GF59" s="22">
        <v>108.333333333333</v>
      </c>
      <c r="GG59" s="22">
        <v>105.333333333333</v>
      </c>
      <c r="GH59" s="22">
        <v>104</v>
      </c>
      <c r="GI59" s="22">
        <v>105</v>
      </c>
      <c r="GJ59" s="22">
        <v>106.333333333333</v>
      </c>
      <c r="GK59" s="22">
        <v>99.3333333333333</v>
      </c>
      <c r="GL59" s="22">
        <v>101.333333333333</v>
      </c>
      <c r="GM59" s="22">
        <v>100.333333333333</v>
      </c>
      <c r="GN59" s="22">
        <v>88</v>
      </c>
      <c r="GO59" s="22"/>
      <c r="GP59" s="29">
        <v>118</v>
      </c>
      <c r="GR59">
        <v>109</v>
      </c>
      <c r="GS59">
        <v>96</v>
      </c>
      <c r="GT59">
        <v>103</v>
      </c>
      <c r="GU59">
        <v>110</v>
      </c>
      <c r="GV59">
        <v>110</v>
      </c>
      <c r="GW59" s="42">
        <v>111</v>
      </c>
      <c r="GX59" s="31">
        <v>107</v>
      </c>
      <c r="GZ59" s="24">
        <v>102</v>
      </c>
      <c r="HB59" s="24"/>
      <c r="HD59" s="24">
        <v>103</v>
      </c>
      <c r="HF59" s="24">
        <v>105</v>
      </c>
      <c r="HG59" s="24">
        <v>100</v>
      </c>
      <c r="HH59" s="24">
        <v>108</v>
      </c>
      <c r="HI59" s="24">
        <v>108</v>
      </c>
      <c r="HJ59" s="24">
        <v>115</v>
      </c>
      <c r="HK59" s="24"/>
      <c r="HL59" s="24"/>
      <c r="HM59" s="24">
        <v>95</v>
      </c>
      <c r="HN59" s="24"/>
      <c r="HO59" s="24"/>
      <c r="HP59" s="24"/>
      <c r="HQ59" s="24"/>
      <c r="HR59" s="24"/>
      <c r="HS59" s="24"/>
      <c r="HT59" s="24"/>
      <c r="HU59" s="24"/>
      <c r="HV59" s="24"/>
      <c r="HW59" s="24"/>
      <c r="HX59" s="24">
        <v>80</v>
      </c>
      <c r="HY59" s="24">
        <v>65</v>
      </c>
      <c r="HZ59" s="31">
        <v>97</v>
      </c>
      <c r="IA59">
        <v>78</v>
      </c>
      <c r="IB59">
        <v>105</v>
      </c>
      <c r="IC59" s="24">
        <v>75</v>
      </c>
      <c r="ID59" s="24">
        <v>112</v>
      </c>
      <c r="IE59" s="19"/>
    </row>
    <row r="60" spans="1:239" ht="12.75" customHeight="1" x14ac:dyDescent="0.25">
      <c r="A60" s="2" t="s">
        <v>319</v>
      </c>
      <c r="B60" s="66" t="s">
        <v>319</v>
      </c>
      <c r="C60" s="66" t="s">
        <v>320</v>
      </c>
      <c r="D60" s="19">
        <v>106.48</v>
      </c>
      <c r="E60" s="20">
        <v>0</v>
      </c>
      <c r="F60" s="5">
        <v>0</v>
      </c>
      <c r="G60" s="6">
        <v>5</v>
      </c>
      <c r="H60" s="6">
        <v>2</v>
      </c>
      <c r="I60" s="5" t="s">
        <v>320</v>
      </c>
      <c r="J60" s="5"/>
      <c r="K60" s="5">
        <v>0</v>
      </c>
      <c r="L60" s="21">
        <v>79</v>
      </c>
      <c r="M60" s="8">
        <v>16</v>
      </c>
      <c r="N60" s="8">
        <v>19.329999999999998</v>
      </c>
      <c r="O60" s="8">
        <f t="shared" si="23"/>
        <v>3.3299999999999983</v>
      </c>
      <c r="P60" s="8">
        <v>42.43</v>
      </c>
      <c r="Q60" s="6">
        <v>0</v>
      </c>
      <c r="R60" s="6">
        <v>1</v>
      </c>
      <c r="S60" s="6">
        <v>0</v>
      </c>
      <c r="T60" s="6">
        <v>0</v>
      </c>
      <c r="U60" s="6">
        <v>0</v>
      </c>
      <c r="V60" s="6">
        <v>0</v>
      </c>
      <c r="W60" s="5">
        <v>176.5</v>
      </c>
      <c r="X60" s="5">
        <v>87</v>
      </c>
      <c r="Y60" s="22">
        <f t="shared" si="22"/>
        <v>116.83333333333333</v>
      </c>
      <c r="Z60" s="5">
        <v>87</v>
      </c>
      <c r="AA60" s="5">
        <v>9</v>
      </c>
      <c r="AB60" s="5">
        <v>28</v>
      </c>
      <c r="AC60" s="5">
        <v>2</v>
      </c>
      <c r="AD60" s="5">
        <v>2</v>
      </c>
      <c r="AE60" s="5">
        <v>1</v>
      </c>
      <c r="AF60" s="5"/>
      <c r="AG60" s="5">
        <v>1</v>
      </c>
      <c r="AH60" s="5">
        <v>40</v>
      </c>
      <c r="AI60" s="5">
        <v>1</v>
      </c>
      <c r="AJ60" s="5">
        <v>20</v>
      </c>
      <c r="AK60" s="5">
        <v>0</v>
      </c>
      <c r="AL60" s="5">
        <v>0</v>
      </c>
      <c r="AM60" s="29">
        <v>9</v>
      </c>
      <c r="AN60" s="23">
        <f t="shared" si="21"/>
        <v>0</v>
      </c>
      <c r="AO60" s="29">
        <v>0</v>
      </c>
      <c r="AP60" s="29">
        <v>28</v>
      </c>
      <c r="AQ60" s="24">
        <f t="shared" si="30"/>
        <v>0</v>
      </c>
      <c r="AR60" s="24">
        <v>0</v>
      </c>
      <c r="AS60" s="29">
        <v>8</v>
      </c>
      <c r="AT60" s="30">
        <v>28</v>
      </c>
      <c r="AU60" s="24">
        <f>AT60-AB60</f>
        <v>0</v>
      </c>
      <c r="AV60" s="24">
        <v>0</v>
      </c>
      <c r="AW60" s="5">
        <v>42</v>
      </c>
      <c r="AX60" s="5">
        <v>6</v>
      </c>
      <c r="AY60" s="5">
        <v>0</v>
      </c>
      <c r="AZ60" s="5">
        <v>1</v>
      </c>
      <c r="BA60" s="5">
        <v>42</v>
      </c>
      <c r="BB60" s="5">
        <v>6</v>
      </c>
      <c r="BC60" s="5">
        <v>0</v>
      </c>
      <c r="BD60" s="5">
        <v>1</v>
      </c>
      <c r="BE60" s="10">
        <v>30.25</v>
      </c>
      <c r="BF60" s="10">
        <v>44.94</v>
      </c>
      <c r="BG60" s="10">
        <f t="shared" si="24"/>
        <v>0.67311971517578995</v>
      </c>
      <c r="BH60" s="11">
        <v>41.05</v>
      </c>
      <c r="BI60" s="28">
        <v>43.66</v>
      </c>
      <c r="BJ60" s="10">
        <f t="shared" si="25"/>
        <v>0.94021988089784703</v>
      </c>
      <c r="BK60" s="12">
        <v>3.59</v>
      </c>
      <c r="BL60" s="28">
        <v>3.32</v>
      </c>
      <c r="BM60" s="10">
        <f t="shared" si="26"/>
        <v>1.0813253012048192</v>
      </c>
      <c r="BN60" s="11">
        <v>3.85</v>
      </c>
      <c r="BO60" s="11">
        <v>3.54</v>
      </c>
      <c r="BP60" s="13">
        <f t="shared" si="27"/>
        <v>1.0875706214689265</v>
      </c>
      <c r="BQ60" s="12">
        <v>8.7799999999999994</v>
      </c>
      <c r="BR60" s="28">
        <v>3.17</v>
      </c>
      <c r="BS60" s="10">
        <f t="shared" si="28"/>
        <v>5.6099999999999994</v>
      </c>
      <c r="BT60" s="11">
        <v>5.2</v>
      </c>
      <c r="BU60" s="28">
        <v>3.71</v>
      </c>
      <c r="BV60" s="10">
        <f t="shared" si="29"/>
        <v>1.4900000000000002</v>
      </c>
      <c r="BW60" s="5">
        <v>176.5</v>
      </c>
      <c r="BX60" s="5">
        <v>170</v>
      </c>
      <c r="BY60" s="5">
        <v>170</v>
      </c>
      <c r="BZ60" s="5">
        <v>171</v>
      </c>
      <c r="CA60" s="5">
        <v>155</v>
      </c>
      <c r="CB60" s="5">
        <v>129</v>
      </c>
      <c r="CC60" s="5">
        <v>142</v>
      </c>
      <c r="CD60" s="5">
        <v>123</v>
      </c>
      <c r="CE60" s="5">
        <v>135</v>
      </c>
      <c r="CF60" s="5"/>
      <c r="CG60" s="5">
        <v>150</v>
      </c>
      <c r="CH60" s="5">
        <v>132</v>
      </c>
      <c r="CI60" s="5">
        <v>146</v>
      </c>
      <c r="CJ60" s="5">
        <v>150</v>
      </c>
      <c r="CK60" s="5">
        <v>152</v>
      </c>
      <c r="CL60" s="5">
        <v>149</v>
      </c>
      <c r="CM60" s="5">
        <v>141</v>
      </c>
      <c r="CN60" s="5">
        <v>145</v>
      </c>
      <c r="CO60" s="5">
        <v>153</v>
      </c>
      <c r="CP60" s="5">
        <v>143</v>
      </c>
      <c r="CQ60" s="5">
        <v>142</v>
      </c>
      <c r="CR60" s="5">
        <v>138</v>
      </c>
      <c r="CS60" s="5">
        <v>141</v>
      </c>
      <c r="CT60" s="5">
        <v>134</v>
      </c>
      <c r="CU60" s="5">
        <v>131</v>
      </c>
      <c r="CV60" s="5">
        <v>134</v>
      </c>
      <c r="CW60" s="5">
        <v>146</v>
      </c>
      <c r="CX60" s="5"/>
      <c r="CY60" s="5"/>
      <c r="CZ60" s="5">
        <v>142</v>
      </c>
      <c r="DA60" s="5">
        <v>145</v>
      </c>
      <c r="DB60" s="5"/>
      <c r="DC60" s="5"/>
      <c r="DD60" s="5">
        <v>135</v>
      </c>
      <c r="DE60" s="5">
        <v>135</v>
      </c>
      <c r="DF60" s="5">
        <v>146</v>
      </c>
      <c r="DG60" s="5">
        <v>161</v>
      </c>
      <c r="DH60" s="5">
        <v>168</v>
      </c>
      <c r="DI60" s="5">
        <v>163</v>
      </c>
      <c r="DJ60" s="5"/>
      <c r="DK60" s="5"/>
      <c r="DL60" s="5">
        <v>87</v>
      </c>
      <c r="DM60" s="5">
        <v>85</v>
      </c>
      <c r="DN60" s="5">
        <v>85</v>
      </c>
      <c r="DO60" s="5">
        <v>72</v>
      </c>
      <c r="DP60" s="5">
        <v>73</v>
      </c>
      <c r="DQ60" s="5">
        <v>43</v>
      </c>
      <c r="DR60" s="5">
        <v>53</v>
      </c>
      <c r="DS60" s="5">
        <v>59</v>
      </c>
      <c r="DT60" s="5">
        <v>57</v>
      </c>
      <c r="DU60" s="5"/>
      <c r="DV60" s="5">
        <v>64</v>
      </c>
      <c r="DW60" s="5">
        <v>76</v>
      </c>
      <c r="DX60" s="5">
        <v>62</v>
      </c>
      <c r="DY60" s="5">
        <v>61</v>
      </c>
      <c r="DZ60" s="5">
        <v>67</v>
      </c>
      <c r="EA60" s="5">
        <v>64</v>
      </c>
      <c r="EB60" s="5">
        <v>74</v>
      </c>
      <c r="EC60" s="5">
        <v>62</v>
      </c>
      <c r="ED60" s="5">
        <v>63</v>
      </c>
      <c r="EE60" s="5">
        <v>44</v>
      </c>
      <c r="EF60" s="5">
        <v>62</v>
      </c>
      <c r="EG60" s="5">
        <v>62</v>
      </c>
      <c r="EH60" s="5">
        <v>73</v>
      </c>
      <c r="EI60" s="5">
        <v>62</v>
      </c>
      <c r="EJ60" s="5">
        <v>69</v>
      </c>
      <c r="EK60" s="5">
        <v>71</v>
      </c>
      <c r="EL60" s="5">
        <v>65</v>
      </c>
      <c r="EM60" s="5"/>
      <c r="EN60" s="5"/>
      <c r="EO60" s="5">
        <v>56</v>
      </c>
      <c r="EP60" s="5">
        <v>68</v>
      </c>
      <c r="EQ60" s="5"/>
      <c r="ER60" s="5"/>
      <c r="ES60" s="5">
        <v>57</v>
      </c>
      <c r="ET60" s="5">
        <v>58</v>
      </c>
      <c r="EU60" s="5">
        <v>73</v>
      </c>
      <c r="EV60" s="5">
        <v>74</v>
      </c>
      <c r="EW60" s="5">
        <v>52</v>
      </c>
      <c r="EX60" s="5">
        <v>89</v>
      </c>
      <c r="EY60" s="5"/>
      <c r="EZ60" s="5"/>
      <c r="FA60" s="22">
        <v>116.833333333333</v>
      </c>
      <c r="FB60" s="22">
        <v>113.333333333333</v>
      </c>
      <c r="FC60" s="22">
        <v>113.333333333333</v>
      </c>
      <c r="FD60" s="22">
        <v>105</v>
      </c>
      <c r="FE60" s="22">
        <v>100.333333333333</v>
      </c>
      <c r="FF60" s="22">
        <v>71.6666666666667</v>
      </c>
      <c r="FG60" s="22">
        <v>82.6666666666667</v>
      </c>
      <c r="FH60" s="22">
        <v>80.3333333333333</v>
      </c>
      <c r="FI60" s="22">
        <v>83</v>
      </c>
      <c r="FJ60" s="22"/>
      <c r="FK60" s="22">
        <v>92.6666666666667</v>
      </c>
      <c r="FL60" s="22">
        <v>94.6666666666667</v>
      </c>
      <c r="FM60" s="22">
        <v>90</v>
      </c>
      <c r="FN60" s="22">
        <v>90.6666666666667</v>
      </c>
      <c r="FO60" s="22">
        <v>95.3333333333333</v>
      </c>
      <c r="FP60" s="22">
        <v>92.3333333333333</v>
      </c>
      <c r="FQ60" s="22">
        <v>96.3333333333333</v>
      </c>
      <c r="FR60" s="22">
        <v>89.6666666666667</v>
      </c>
      <c r="FS60" s="22">
        <v>93</v>
      </c>
      <c r="FT60" s="22">
        <v>77</v>
      </c>
      <c r="FU60" s="22">
        <v>88.6666666666667</v>
      </c>
      <c r="FV60" s="22">
        <v>87.3333333333333</v>
      </c>
      <c r="FW60" s="22">
        <v>95.6666666666667</v>
      </c>
      <c r="FX60" s="22">
        <v>86</v>
      </c>
      <c r="FY60" s="22">
        <v>89.6666666666667</v>
      </c>
      <c r="FZ60" s="22">
        <v>92</v>
      </c>
      <c r="GA60" s="22">
        <v>92</v>
      </c>
      <c r="GB60" s="22"/>
      <c r="GC60" s="22"/>
      <c r="GD60" s="22">
        <v>84.6666666666667</v>
      </c>
      <c r="GE60" s="22">
        <v>93.6666666666667</v>
      </c>
      <c r="GF60" s="22"/>
      <c r="GG60" s="22"/>
      <c r="GH60" s="22">
        <v>83</v>
      </c>
      <c r="GI60" s="22">
        <v>83.6666666666667</v>
      </c>
      <c r="GJ60" s="22">
        <v>97.3333333333333</v>
      </c>
      <c r="GK60" s="22">
        <v>103</v>
      </c>
      <c r="GL60" s="22">
        <v>90.6666666666667</v>
      </c>
      <c r="GM60" s="22">
        <v>113.666666666667</v>
      </c>
      <c r="GN60" s="22"/>
      <c r="GO60" s="22"/>
      <c r="GP60" s="29">
        <v>87</v>
      </c>
      <c r="GR60">
        <v>72</v>
      </c>
      <c r="GS60" s="24">
        <v>72</v>
      </c>
      <c r="GT60" s="24">
        <v>72</v>
      </c>
      <c r="GU60" s="24">
        <v>93</v>
      </c>
      <c r="GV60" s="24">
        <v>63</v>
      </c>
      <c r="GW60" s="23">
        <v>87</v>
      </c>
      <c r="GX60" s="31">
        <v>83</v>
      </c>
      <c r="GY60" s="24">
        <v>82</v>
      </c>
      <c r="GZ60" s="24"/>
      <c r="HA60" s="24">
        <v>84</v>
      </c>
      <c r="HB60">
        <v>80</v>
      </c>
      <c r="HC60">
        <v>80</v>
      </c>
      <c r="HD60" s="24">
        <v>81</v>
      </c>
      <c r="HE60" s="24">
        <v>82</v>
      </c>
      <c r="HF60" s="24">
        <v>80</v>
      </c>
      <c r="HG60" s="24">
        <v>79</v>
      </c>
      <c r="HH60" s="24">
        <v>79</v>
      </c>
      <c r="HI60" s="24">
        <v>83</v>
      </c>
      <c r="HJ60">
        <v>81</v>
      </c>
      <c r="HK60">
        <v>82</v>
      </c>
      <c r="HL60" s="24">
        <v>82</v>
      </c>
      <c r="HM60" s="24">
        <v>77</v>
      </c>
      <c r="HN60" s="24">
        <v>78</v>
      </c>
      <c r="HO60" s="24">
        <v>74</v>
      </c>
      <c r="HP60" s="24">
        <v>75</v>
      </c>
      <c r="HQ60" s="24">
        <v>73</v>
      </c>
      <c r="HR60" s="24"/>
      <c r="HS60" s="24"/>
      <c r="HT60" s="24">
        <v>61</v>
      </c>
      <c r="HU60">
        <v>65</v>
      </c>
      <c r="HV60" s="24"/>
      <c r="HW60" s="24"/>
      <c r="HX60">
        <v>83</v>
      </c>
      <c r="HY60" s="24">
        <v>72</v>
      </c>
      <c r="HZ60" s="31">
        <v>65</v>
      </c>
      <c r="IA60" s="30">
        <v>61</v>
      </c>
      <c r="IB60" s="24">
        <v>59</v>
      </c>
      <c r="IC60" s="24">
        <v>84</v>
      </c>
    </row>
    <row r="61" spans="1:239" ht="12.75" customHeight="1" x14ac:dyDescent="0.25">
      <c r="A61" s="2" t="s">
        <v>321</v>
      </c>
      <c r="B61" s="66" t="s">
        <v>321</v>
      </c>
      <c r="C61" s="66" t="s">
        <v>322</v>
      </c>
      <c r="D61" s="19">
        <v>40.99</v>
      </c>
      <c r="E61" s="20">
        <v>0</v>
      </c>
      <c r="F61" s="5">
        <v>1</v>
      </c>
      <c r="G61" s="6">
        <v>8</v>
      </c>
      <c r="H61" s="6">
        <v>2</v>
      </c>
      <c r="I61" s="5" t="s">
        <v>322</v>
      </c>
      <c r="J61" s="5"/>
      <c r="K61" s="5">
        <v>0</v>
      </c>
      <c r="L61" s="21">
        <v>60</v>
      </c>
      <c r="M61" s="8">
        <v>9.33</v>
      </c>
      <c r="N61" s="8">
        <v>9.75</v>
      </c>
      <c r="O61" s="8">
        <f t="shared" si="23"/>
        <v>0.41999999999999993</v>
      </c>
      <c r="P61" s="8">
        <v>31.47</v>
      </c>
      <c r="Q61" s="6">
        <v>1</v>
      </c>
      <c r="R61" s="6">
        <v>0</v>
      </c>
      <c r="S61" s="6">
        <v>0</v>
      </c>
      <c r="T61" s="6">
        <v>0</v>
      </c>
      <c r="U61" s="6">
        <v>0</v>
      </c>
      <c r="V61" s="6">
        <v>0</v>
      </c>
      <c r="W61" s="5">
        <v>161</v>
      </c>
      <c r="X61" s="5">
        <v>84</v>
      </c>
      <c r="Y61" s="22">
        <f t="shared" si="22"/>
        <v>109.66666666666666</v>
      </c>
      <c r="Z61" s="5">
        <v>67</v>
      </c>
      <c r="AA61" s="5">
        <v>15</v>
      </c>
      <c r="AB61" s="5">
        <v>8</v>
      </c>
      <c r="AC61" s="5">
        <v>1</v>
      </c>
      <c r="AD61" s="5">
        <v>2</v>
      </c>
      <c r="AE61" s="5">
        <v>1</v>
      </c>
      <c r="AF61" s="5"/>
      <c r="AG61" s="5">
        <v>0</v>
      </c>
      <c r="AH61" s="5">
        <v>0</v>
      </c>
      <c r="AI61" s="5">
        <v>0</v>
      </c>
      <c r="AJ61" s="5">
        <v>0</v>
      </c>
      <c r="AK61" s="5">
        <v>0</v>
      </c>
      <c r="AL61" s="5">
        <v>0</v>
      </c>
      <c r="AM61" s="29">
        <v>15</v>
      </c>
      <c r="AN61" s="23">
        <f t="shared" si="21"/>
        <v>0</v>
      </c>
      <c r="AO61" s="29">
        <v>0</v>
      </c>
      <c r="AP61" s="29">
        <v>9</v>
      </c>
      <c r="AQ61" s="24">
        <f t="shared" si="30"/>
        <v>1</v>
      </c>
      <c r="AR61" s="24">
        <v>0</v>
      </c>
      <c r="AS61" s="29">
        <v>15</v>
      </c>
      <c r="AT61" s="24">
        <v>10</v>
      </c>
      <c r="AU61" s="24">
        <f>AT61-AB61</f>
        <v>2</v>
      </c>
      <c r="AV61" s="24">
        <v>0</v>
      </c>
      <c r="AW61" s="5">
        <v>3</v>
      </c>
      <c r="AX61" s="5"/>
      <c r="AY61" s="5"/>
      <c r="AZ61" s="5">
        <v>0</v>
      </c>
      <c r="BA61" s="5"/>
      <c r="BB61" s="5"/>
      <c r="BC61" s="5"/>
      <c r="BD61" s="5">
        <v>0</v>
      </c>
      <c r="BE61" s="10">
        <v>35.1</v>
      </c>
      <c r="BF61" s="10">
        <v>39.47</v>
      </c>
      <c r="BG61" s="10">
        <f t="shared" si="24"/>
        <v>0.88928299974664304</v>
      </c>
      <c r="BH61" s="11">
        <v>43.46</v>
      </c>
      <c r="BI61" s="28">
        <v>44.35</v>
      </c>
      <c r="BJ61" s="10">
        <f t="shared" si="25"/>
        <v>0.97993235625704622</v>
      </c>
      <c r="BK61" s="12">
        <v>3.65</v>
      </c>
      <c r="BL61" s="28">
        <v>3.42</v>
      </c>
      <c r="BM61" s="10">
        <f t="shared" si="26"/>
        <v>1.067251461988304</v>
      </c>
      <c r="BN61" s="11">
        <v>3.68</v>
      </c>
      <c r="BO61" s="11">
        <v>3.67</v>
      </c>
      <c r="BP61" s="13">
        <f t="shared" si="27"/>
        <v>1.0027247956403271</v>
      </c>
      <c r="BQ61" s="12">
        <v>3.21</v>
      </c>
      <c r="BR61" s="28">
        <v>2.52</v>
      </c>
      <c r="BS61" s="10">
        <f t="shared" si="28"/>
        <v>0.69</v>
      </c>
      <c r="BT61" s="11">
        <v>1.96</v>
      </c>
      <c r="BU61" s="28">
        <v>2.17</v>
      </c>
      <c r="BV61" s="10">
        <f t="shared" si="29"/>
        <v>-0.20999999999999996</v>
      </c>
      <c r="BW61" s="5">
        <v>161</v>
      </c>
      <c r="BX61" s="5">
        <v>165</v>
      </c>
      <c r="BY61" s="5"/>
      <c r="BZ61" s="5"/>
      <c r="CA61" s="5">
        <v>165</v>
      </c>
      <c r="CB61" s="5">
        <v>174</v>
      </c>
      <c r="CC61" s="5">
        <v>165</v>
      </c>
      <c r="CD61" s="5">
        <v>165</v>
      </c>
      <c r="CE61" s="5">
        <v>137</v>
      </c>
      <c r="CF61" s="5">
        <v>166</v>
      </c>
      <c r="CG61" s="5">
        <v>161</v>
      </c>
      <c r="CH61" s="5">
        <v>152</v>
      </c>
      <c r="CI61" s="5">
        <v>157</v>
      </c>
      <c r="CJ61" s="5">
        <v>143</v>
      </c>
      <c r="CK61" s="5">
        <v>138</v>
      </c>
      <c r="CL61" s="5">
        <v>151</v>
      </c>
      <c r="CM61" s="5">
        <v>173</v>
      </c>
      <c r="CN61" s="5">
        <v>157</v>
      </c>
      <c r="CO61" s="5">
        <v>147</v>
      </c>
      <c r="CP61" s="5">
        <v>152</v>
      </c>
      <c r="CQ61" s="5">
        <v>129</v>
      </c>
      <c r="CR61" s="5">
        <v>159</v>
      </c>
      <c r="CS61" s="5">
        <v>140</v>
      </c>
      <c r="CT61" s="5">
        <v>151</v>
      </c>
      <c r="CU61" s="5">
        <v>149</v>
      </c>
      <c r="CV61" s="5">
        <v>158</v>
      </c>
      <c r="CW61" s="5">
        <v>155</v>
      </c>
      <c r="CX61" s="5">
        <v>164</v>
      </c>
      <c r="CY61" s="5">
        <v>157</v>
      </c>
      <c r="CZ61" s="5">
        <v>157</v>
      </c>
      <c r="DA61" s="5">
        <v>154</v>
      </c>
      <c r="DB61" s="5">
        <v>160</v>
      </c>
      <c r="DC61" s="5">
        <v>163</v>
      </c>
      <c r="DD61" s="5">
        <v>163</v>
      </c>
      <c r="DE61" s="5">
        <v>163</v>
      </c>
      <c r="DF61" s="5">
        <v>148</v>
      </c>
      <c r="DG61" s="5">
        <v>135</v>
      </c>
      <c r="DH61" s="5">
        <v>143</v>
      </c>
      <c r="DI61" s="5">
        <v>139</v>
      </c>
      <c r="DJ61" s="5">
        <v>102</v>
      </c>
      <c r="DK61" s="5"/>
      <c r="DL61" s="5">
        <v>84</v>
      </c>
      <c r="DM61" s="5">
        <v>82</v>
      </c>
      <c r="DN61" s="5"/>
      <c r="DO61" s="5"/>
      <c r="DP61" s="5">
        <v>82</v>
      </c>
      <c r="DQ61" s="5">
        <v>91</v>
      </c>
      <c r="DR61" s="5">
        <v>91</v>
      </c>
      <c r="DS61" s="5">
        <v>91</v>
      </c>
      <c r="DT61" s="5">
        <v>74</v>
      </c>
      <c r="DU61" s="5">
        <v>72</v>
      </c>
      <c r="DV61" s="5">
        <v>76</v>
      </c>
      <c r="DW61" s="5">
        <v>85</v>
      </c>
      <c r="DX61" s="5">
        <v>91</v>
      </c>
      <c r="DY61" s="5">
        <v>80</v>
      </c>
      <c r="DZ61" s="5">
        <v>73</v>
      </c>
      <c r="EA61" s="5">
        <v>91</v>
      </c>
      <c r="EB61" s="5">
        <v>96</v>
      </c>
      <c r="EC61" s="5">
        <v>86</v>
      </c>
      <c r="ED61" s="5">
        <v>90</v>
      </c>
      <c r="EE61" s="5">
        <v>77</v>
      </c>
      <c r="EF61" s="5">
        <v>77</v>
      </c>
      <c r="EG61" s="5">
        <v>65</v>
      </c>
      <c r="EH61" s="5">
        <v>82</v>
      </c>
      <c r="EI61" s="5">
        <v>74</v>
      </c>
      <c r="EJ61" s="5">
        <v>83</v>
      </c>
      <c r="EK61" s="5">
        <v>87</v>
      </c>
      <c r="EL61" s="5">
        <v>76</v>
      </c>
      <c r="EM61" s="5">
        <v>86</v>
      </c>
      <c r="EN61" s="5">
        <v>75</v>
      </c>
      <c r="EO61" s="5">
        <v>75</v>
      </c>
      <c r="EP61" s="5">
        <v>66</v>
      </c>
      <c r="EQ61" s="5">
        <v>83</v>
      </c>
      <c r="ER61" s="5">
        <v>78</v>
      </c>
      <c r="ES61" s="5">
        <v>78</v>
      </c>
      <c r="ET61" s="5">
        <v>78</v>
      </c>
      <c r="EU61" s="5">
        <v>74</v>
      </c>
      <c r="EV61" s="5">
        <v>78</v>
      </c>
      <c r="EW61" s="5">
        <v>80</v>
      </c>
      <c r="EX61" s="5">
        <v>90</v>
      </c>
      <c r="EY61" s="5">
        <v>62</v>
      </c>
      <c r="EZ61" s="5"/>
      <c r="FA61" s="22">
        <v>109.666666666667</v>
      </c>
      <c r="FB61" s="22">
        <v>109.666666666667</v>
      </c>
      <c r="FC61" s="22"/>
      <c r="FD61" s="22"/>
      <c r="FE61" s="22">
        <v>109.666666666667</v>
      </c>
      <c r="FF61" s="22">
        <v>118.666666666667</v>
      </c>
      <c r="FG61" s="22">
        <v>115.666666666667</v>
      </c>
      <c r="FH61" s="22">
        <v>115.666666666667</v>
      </c>
      <c r="FI61" s="22">
        <v>95</v>
      </c>
      <c r="FJ61" s="22">
        <v>103.333333333333</v>
      </c>
      <c r="FK61" s="22">
        <v>104.333333333333</v>
      </c>
      <c r="FL61" s="22">
        <v>107.333333333333</v>
      </c>
      <c r="FM61" s="22">
        <v>113</v>
      </c>
      <c r="FN61" s="22">
        <v>101</v>
      </c>
      <c r="FO61" s="22">
        <v>94.6666666666667</v>
      </c>
      <c r="FP61" s="22">
        <v>111</v>
      </c>
      <c r="FQ61" s="22">
        <v>121.666666666667</v>
      </c>
      <c r="FR61" s="22">
        <v>109.666666666667</v>
      </c>
      <c r="FS61" s="22">
        <v>109</v>
      </c>
      <c r="FT61" s="22">
        <v>102</v>
      </c>
      <c r="FU61" s="22">
        <v>94.3333333333333</v>
      </c>
      <c r="FV61" s="22">
        <v>96.3333333333333</v>
      </c>
      <c r="FW61" s="22">
        <v>101.333333333333</v>
      </c>
      <c r="FX61" s="22">
        <v>99.6666666666667</v>
      </c>
      <c r="FY61" s="22">
        <v>105</v>
      </c>
      <c r="FZ61" s="22">
        <v>110.666666666667</v>
      </c>
      <c r="GA61" s="22">
        <v>102.333333333333</v>
      </c>
      <c r="GB61" s="22">
        <v>112</v>
      </c>
      <c r="GC61" s="22">
        <v>102.333333333333</v>
      </c>
      <c r="GD61" s="22">
        <v>102.333333333333</v>
      </c>
      <c r="GE61" s="22">
        <v>95.3333333333333</v>
      </c>
      <c r="GF61" s="22">
        <v>108.666666666667</v>
      </c>
      <c r="GG61" s="22">
        <v>106.333333333333</v>
      </c>
      <c r="GH61" s="22">
        <v>106.333333333333</v>
      </c>
      <c r="GI61" s="22">
        <v>106.333333333333</v>
      </c>
      <c r="GJ61" s="22">
        <v>98.6666666666667</v>
      </c>
      <c r="GK61" s="22">
        <v>97</v>
      </c>
      <c r="GL61" s="22">
        <v>101</v>
      </c>
      <c r="GM61" s="22">
        <v>106.333333333333</v>
      </c>
      <c r="GN61" s="22">
        <v>75.3333333333333</v>
      </c>
      <c r="GO61" s="22"/>
      <c r="GP61" s="35">
        <v>67</v>
      </c>
      <c r="GR61">
        <v>80</v>
      </c>
      <c r="GT61" s="39"/>
      <c r="GV61">
        <v>77</v>
      </c>
      <c r="GW61" s="42">
        <v>86</v>
      </c>
      <c r="GX61" s="38">
        <v>86</v>
      </c>
      <c r="GY61">
        <v>70</v>
      </c>
      <c r="GZ61" s="39">
        <v>69</v>
      </c>
      <c r="HA61">
        <v>67</v>
      </c>
      <c r="HB61" s="39">
        <v>77</v>
      </c>
      <c r="HC61">
        <v>69</v>
      </c>
      <c r="HD61" s="39">
        <v>69</v>
      </c>
      <c r="HE61">
        <v>69</v>
      </c>
      <c r="HF61" s="39">
        <v>86</v>
      </c>
      <c r="HG61" s="39">
        <v>79</v>
      </c>
      <c r="HH61" s="39">
        <v>68</v>
      </c>
      <c r="HI61" s="39">
        <v>68</v>
      </c>
      <c r="HJ61" s="39">
        <v>69</v>
      </c>
      <c r="HK61" s="39">
        <v>67</v>
      </c>
      <c r="HL61" s="39">
        <v>68</v>
      </c>
      <c r="HM61" s="39">
        <v>65</v>
      </c>
      <c r="HN61" s="39">
        <v>65</v>
      </c>
      <c r="HO61" s="39">
        <v>76</v>
      </c>
      <c r="HP61" s="39">
        <v>71</v>
      </c>
      <c r="HQ61" s="39">
        <v>73</v>
      </c>
      <c r="HR61" s="39">
        <v>67</v>
      </c>
      <c r="HS61" s="39">
        <v>77</v>
      </c>
      <c r="HT61" s="39">
        <v>77</v>
      </c>
      <c r="HU61" s="39">
        <v>90</v>
      </c>
      <c r="HV61" s="39">
        <v>86</v>
      </c>
      <c r="HW61" s="39">
        <v>89</v>
      </c>
      <c r="HX61" s="39">
        <v>78</v>
      </c>
      <c r="HY61" s="39">
        <v>91</v>
      </c>
      <c r="HZ61" s="38">
        <v>79</v>
      </c>
      <c r="IA61" s="44"/>
      <c r="IB61" s="39"/>
      <c r="IC61" s="39">
        <v>58</v>
      </c>
      <c r="ID61" s="24">
        <v>76</v>
      </c>
    </row>
    <row r="62" spans="1:239" ht="12.75" customHeight="1" x14ac:dyDescent="0.25">
      <c r="A62" s="2" t="s">
        <v>323</v>
      </c>
      <c r="B62" s="66" t="s">
        <v>323</v>
      </c>
      <c r="C62" s="66" t="s">
        <v>285</v>
      </c>
      <c r="D62" s="19">
        <v>14.54</v>
      </c>
      <c r="E62" s="20">
        <v>0</v>
      </c>
      <c r="F62" s="5">
        <v>0</v>
      </c>
      <c r="G62" s="6">
        <v>5</v>
      </c>
      <c r="H62" s="6">
        <v>2</v>
      </c>
      <c r="I62" s="5" t="s">
        <v>285</v>
      </c>
      <c r="J62" s="5"/>
      <c r="K62" s="5">
        <v>0</v>
      </c>
      <c r="L62" s="21">
        <v>53</v>
      </c>
      <c r="M62" s="8">
        <v>19.079999999999998</v>
      </c>
      <c r="N62" s="8">
        <v>22.08</v>
      </c>
      <c r="O62" s="8">
        <f t="shared" si="23"/>
        <v>3</v>
      </c>
      <c r="P62" s="8">
        <v>45.75</v>
      </c>
      <c r="Q62" s="6">
        <v>1</v>
      </c>
      <c r="R62" s="6">
        <v>0</v>
      </c>
      <c r="S62" s="6">
        <v>0</v>
      </c>
      <c r="T62" s="6">
        <v>0</v>
      </c>
      <c r="U62" s="6">
        <v>0</v>
      </c>
      <c r="V62" s="6">
        <v>0</v>
      </c>
      <c r="W62" s="5">
        <v>178.5</v>
      </c>
      <c r="X62" s="5">
        <v>95.5</v>
      </c>
      <c r="Y62" s="22">
        <f t="shared" si="22"/>
        <v>123.16666666666666</v>
      </c>
      <c r="Z62" s="5">
        <v>62</v>
      </c>
      <c r="AA62" s="5">
        <v>9</v>
      </c>
      <c r="AB62" s="5">
        <v>19</v>
      </c>
      <c r="AC62" s="5">
        <v>1</v>
      </c>
      <c r="AD62" s="5">
        <v>0</v>
      </c>
      <c r="AE62" s="5">
        <v>0</v>
      </c>
      <c r="AF62" s="5"/>
      <c r="AG62" s="5">
        <v>0</v>
      </c>
      <c r="AH62" s="5">
        <v>0</v>
      </c>
      <c r="AI62" s="5">
        <v>1</v>
      </c>
      <c r="AJ62" s="5">
        <v>20</v>
      </c>
      <c r="AK62" s="5">
        <v>1</v>
      </c>
      <c r="AL62" s="5">
        <v>1.25</v>
      </c>
      <c r="AM62" s="29">
        <v>9</v>
      </c>
      <c r="AN62" s="23">
        <f t="shared" si="21"/>
        <v>0</v>
      </c>
      <c r="AO62" s="29">
        <v>0</v>
      </c>
      <c r="AP62" s="29">
        <v>21</v>
      </c>
      <c r="AQ62" s="24">
        <f t="shared" si="30"/>
        <v>2</v>
      </c>
      <c r="AR62" s="24">
        <v>0</v>
      </c>
      <c r="AS62" s="29">
        <v>12</v>
      </c>
      <c r="AT62" s="30">
        <v>18</v>
      </c>
      <c r="AU62" s="24">
        <f>AT62-AB62</f>
        <v>-1</v>
      </c>
      <c r="AV62" s="24">
        <v>0</v>
      </c>
      <c r="AW62" s="5">
        <v>5</v>
      </c>
      <c r="AX62" s="5">
        <v>4</v>
      </c>
      <c r="AY62" s="5">
        <v>80</v>
      </c>
      <c r="AZ62" s="5">
        <v>0</v>
      </c>
      <c r="BA62" s="5"/>
      <c r="BB62" s="5"/>
      <c r="BC62" s="5"/>
      <c r="BD62" s="5">
        <v>0</v>
      </c>
      <c r="BE62" s="10">
        <v>59.01</v>
      </c>
      <c r="BF62" s="28">
        <v>62.7</v>
      </c>
      <c r="BG62" s="10">
        <f t="shared" si="24"/>
        <v>0.94114832535885162</v>
      </c>
      <c r="BH62" s="11">
        <v>61.54</v>
      </c>
      <c r="BI62" s="28">
        <v>62.5</v>
      </c>
      <c r="BJ62" s="10">
        <f t="shared" si="25"/>
        <v>0.98463999999999996</v>
      </c>
      <c r="BK62" s="12">
        <v>4</v>
      </c>
      <c r="BL62" s="28">
        <v>4.03</v>
      </c>
      <c r="BM62" s="10">
        <f t="shared" si="26"/>
        <v>0.99255583126550861</v>
      </c>
      <c r="BN62" s="11">
        <v>4.21</v>
      </c>
      <c r="BO62" s="11">
        <v>4.1500000000000004</v>
      </c>
      <c r="BP62" s="13">
        <f t="shared" si="27"/>
        <v>1.0144578313253012</v>
      </c>
      <c r="BQ62" s="12">
        <v>5.69</v>
      </c>
      <c r="BR62" s="28">
        <v>3.94</v>
      </c>
      <c r="BS62" s="10">
        <f t="shared" si="28"/>
        <v>1.7500000000000004</v>
      </c>
      <c r="BT62" s="11">
        <v>4.57</v>
      </c>
      <c r="BU62" s="28">
        <v>3.91</v>
      </c>
      <c r="BV62" s="10">
        <f t="shared" si="29"/>
        <v>0.66000000000000014</v>
      </c>
      <c r="BW62" s="5">
        <v>178.5</v>
      </c>
      <c r="BX62" s="5">
        <v>159</v>
      </c>
      <c r="BY62" s="5">
        <v>157</v>
      </c>
      <c r="BZ62" s="5">
        <v>151</v>
      </c>
      <c r="CA62" s="5">
        <v>151</v>
      </c>
      <c r="CB62" s="5">
        <v>145</v>
      </c>
      <c r="CC62" s="5">
        <v>140</v>
      </c>
      <c r="CD62" s="5">
        <v>140</v>
      </c>
      <c r="CE62" s="5">
        <v>137</v>
      </c>
      <c r="CF62" s="5">
        <v>149</v>
      </c>
      <c r="CG62" s="5">
        <v>150</v>
      </c>
      <c r="CH62" s="5"/>
      <c r="CI62" s="5"/>
      <c r="CJ62" s="5">
        <v>145</v>
      </c>
      <c r="CK62" s="5">
        <v>153</v>
      </c>
      <c r="CL62" s="5">
        <v>151</v>
      </c>
      <c r="CM62" s="5">
        <v>154</v>
      </c>
      <c r="CN62" s="5">
        <v>147</v>
      </c>
      <c r="CO62" s="5">
        <v>145</v>
      </c>
      <c r="CP62" s="5">
        <v>144</v>
      </c>
      <c r="CQ62" s="5">
        <v>134</v>
      </c>
      <c r="CR62" s="5">
        <v>143</v>
      </c>
      <c r="CS62" s="5">
        <v>139</v>
      </c>
      <c r="CT62" s="5">
        <v>133</v>
      </c>
      <c r="CU62" s="5">
        <v>138</v>
      </c>
      <c r="CV62" s="5">
        <v>138</v>
      </c>
      <c r="CW62" s="5">
        <v>132</v>
      </c>
      <c r="CX62" s="5">
        <v>141</v>
      </c>
      <c r="CY62" s="5">
        <v>144</v>
      </c>
      <c r="CZ62" s="5">
        <v>144</v>
      </c>
      <c r="DA62" s="5"/>
      <c r="DB62" s="5"/>
      <c r="DC62" s="5"/>
      <c r="DD62" s="5">
        <v>140</v>
      </c>
      <c r="DE62" s="5">
        <v>139</v>
      </c>
      <c r="DF62" s="5">
        <v>103</v>
      </c>
      <c r="DG62" s="5">
        <v>117</v>
      </c>
      <c r="DH62" s="5">
        <v>123</v>
      </c>
      <c r="DI62" s="5">
        <v>120</v>
      </c>
      <c r="DJ62" s="5">
        <v>114</v>
      </c>
      <c r="DK62" s="5"/>
      <c r="DL62" s="5">
        <v>95.5</v>
      </c>
      <c r="DM62" s="5">
        <v>83</v>
      </c>
      <c r="DN62" s="5">
        <v>90</v>
      </c>
      <c r="DO62" s="5">
        <v>82</v>
      </c>
      <c r="DP62" s="5">
        <v>79</v>
      </c>
      <c r="DQ62" s="5">
        <v>79</v>
      </c>
      <c r="DR62" s="5">
        <v>76</v>
      </c>
      <c r="DS62" s="5">
        <v>76</v>
      </c>
      <c r="DT62" s="5">
        <v>82</v>
      </c>
      <c r="DU62" s="5">
        <v>78</v>
      </c>
      <c r="DV62" s="5">
        <v>78</v>
      </c>
      <c r="DW62" s="5"/>
      <c r="DX62" s="5"/>
      <c r="DY62" s="5">
        <v>80</v>
      </c>
      <c r="DZ62" s="5">
        <v>79</v>
      </c>
      <c r="EA62" s="5">
        <v>82</v>
      </c>
      <c r="EB62" s="5">
        <v>80</v>
      </c>
      <c r="EC62" s="5">
        <v>78</v>
      </c>
      <c r="ED62" s="5">
        <v>72</v>
      </c>
      <c r="EE62" s="5">
        <v>83</v>
      </c>
      <c r="EF62" s="5">
        <v>72</v>
      </c>
      <c r="EG62" s="5">
        <v>76</v>
      </c>
      <c r="EH62" s="5">
        <v>75</v>
      </c>
      <c r="EI62" s="5">
        <v>79</v>
      </c>
      <c r="EJ62" s="5">
        <v>87</v>
      </c>
      <c r="EK62" s="5">
        <v>87</v>
      </c>
      <c r="EL62" s="5">
        <v>88</v>
      </c>
      <c r="EM62" s="5">
        <v>89</v>
      </c>
      <c r="EN62" s="5">
        <v>84</v>
      </c>
      <c r="EO62" s="5">
        <v>84</v>
      </c>
      <c r="EP62" s="5"/>
      <c r="EQ62" s="5"/>
      <c r="ER62" s="5"/>
      <c r="ES62" s="5">
        <v>77</v>
      </c>
      <c r="ET62" s="5">
        <v>87</v>
      </c>
      <c r="EU62" s="5">
        <v>60</v>
      </c>
      <c r="EV62" s="5">
        <v>63</v>
      </c>
      <c r="EW62" s="5">
        <v>68</v>
      </c>
      <c r="EX62" s="5">
        <v>58</v>
      </c>
      <c r="EY62" s="5">
        <v>184</v>
      </c>
      <c r="EZ62" s="5"/>
      <c r="FA62" s="22">
        <v>123.166666666667</v>
      </c>
      <c r="FB62" s="22">
        <v>108.333333333333</v>
      </c>
      <c r="FC62" s="22">
        <v>112.333333333333</v>
      </c>
      <c r="FD62" s="22">
        <v>105</v>
      </c>
      <c r="FE62" s="22">
        <v>103</v>
      </c>
      <c r="FF62" s="22">
        <v>101</v>
      </c>
      <c r="FG62" s="22">
        <v>97.3333333333333</v>
      </c>
      <c r="FH62" s="22">
        <v>97.3333333333333</v>
      </c>
      <c r="FI62" s="22">
        <v>100.333333333333</v>
      </c>
      <c r="FJ62" s="22">
        <v>101.666666666667</v>
      </c>
      <c r="FK62" s="22">
        <v>102</v>
      </c>
      <c r="FL62" s="22"/>
      <c r="FM62" s="22"/>
      <c r="FN62" s="22">
        <v>101.666666666667</v>
      </c>
      <c r="FO62" s="22">
        <v>103.666666666667</v>
      </c>
      <c r="FP62" s="22">
        <v>105</v>
      </c>
      <c r="FQ62" s="22">
        <v>104.666666666667</v>
      </c>
      <c r="FR62" s="22">
        <v>101</v>
      </c>
      <c r="FS62" s="22">
        <v>96.3333333333333</v>
      </c>
      <c r="FT62" s="22">
        <v>103.333333333333</v>
      </c>
      <c r="FU62" s="22">
        <v>92.6666666666667</v>
      </c>
      <c r="FV62" s="22">
        <v>98.3333333333333</v>
      </c>
      <c r="FW62" s="22">
        <v>96.3333333333333</v>
      </c>
      <c r="FX62" s="22">
        <v>97</v>
      </c>
      <c r="FY62" s="22">
        <v>104</v>
      </c>
      <c r="FZ62" s="22">
        <v>104</v>
      </c>
      <c r="GA62" s="22">
        <v>102.666666666667</v>
      </c>
      <c r="GB62" s="22">
        <v>106.333333333333</v>
      </c>
      <c r="GC62" s="22">
        <v>104</v>
      </c>
      <c r="GD62" s="22">
        <v>104</v>
      </c>
      <c r="GE62" s="22"/>
      <c r="GF62" s="22"/>
      <c r="GG62" s="22"/>
      <c r="GH62" s="22">
        <v>98</v>
      </c>
      <c r="GI62" s="22">
        <v>104.333333333333</v>
      </c>
      <c r="GJ62" s="22">
        <v>74.3333333333333</v>
      </c>
      <c r="GK62" s="22">
        <v>81</v>
      </c>
      <c r="GL62" s="22">
        <v>86.3333333333333</v>
      </c>
      <c r="GM62" s="22">
        <v>78.6666666666667</v>
      </c>
      <c r="GN62" s="22">
        <v>160.666666666667</v>
      </c>
      <c r="GO62" s="22"/>
      <c r="GP62" s="35">
        <v>62</v>
      </c>
      <c r="GR62">
        <v>62</v>
      </c>
      <c r="GS62" s="24">
        <v>77</v>
      </c>
      <c r="GT62" s="39">
        <v>61</v>
      </c>
      <c r="GU62" s="24">
        <v>77</v>
      </c>
      <c r="GV62" s="24">
        <v>80</v>
      </c>
      <c r="GW62" s="23">
        <v>59</v>
      </c>
      <c r="GX62" s="38">
        <v>59</v>
      </c>
      <c r="GY62">
        <v>63</v>
      </c>
      <c r="GZ62">
        <v>63</v>
      </c>
      <c r="HA62">
        <v>60</v>
      </c>
      <c r="HB62" s="39"/>
      <c r="HD62" s="39">
        <v>66</v>
      </c>
      <c r="HE62">
        <v>66</v>
      </c>
      <c r="HF62" s="39">
        <v>65</v>
      </c>
      <c r="HG62" s="39">
        <v>58</v>
      </c>
      <c r="HH62" s="39">
        <v>60</v>
      </c>
      <c r="HI62" s="39">
        <v>63</v>
      </c>
      <c r="HL62" s="39">
        <v>66</v>
      </c>
      <c r="HM62" s="39">
        <v>59</v>
      </c>
      <c r="HN62" s="39">
        <v>85</v>
      </c>
      <c r="HO62" s="39">
        <v>77</v>
      </c>
      <c r="HP62" s="39">
        <v>77</v>
      </c>
      <c r="HQ62" s="39">
        <v>64</v>
      </c>
      <c r="HR62" s="39"/>
      <c r="HS62" s="39">
        <v>58</v>
      </c>
      <c r="HT62" s="39">
        <v>81</v>
      </c>
      <c r="HU62" s="39"/>
      <c r="HX62">
        <v>51</v>
      </c>
      <c r="HY62">
        <v>62</v>
      </c>
      <c r="HZ62" s="38">
        <v>63</v>
      </c>
      <c r="IA62" s="44">
        <v>61</v>
      </c>
      <c r="IB62" s="39">
        <v>64</v>
      </c>
      <c r="IC62" s="39">
        <v>58</v>
      </c>
      <c r="ID62" s="24">
        <v>68</v>
      </c>
    </row>
    <row r="63" spans="1:239" ht="12.75" customHeight="1" x14ac:dyDescent="0.25">
      <c r="A63" s="2" t="s">
        <v>324</v>
      </c>
      <c r="B63" s="67" t="s">
        <v>324</v>
      </c>
      <c r="C63" s="67" t="s">
        <v>325</v>
      </c>
      <c r="D63" s="33">
        <v>76.959999999999994</v>
      </c>
      <c r="E63" s="34">
        <v>0</v>
      </c>
      <c r="F63" s="5">
        <v>1</v>
      </c>
      <c r="G63" s="6">
        <v>8</v>
      </c>
      <c r="H63" s="6">
        <v>2</v>
      </c>
      <c r="I63" s="5" t="s">
        <v>325</v>
      </c>
      <c r="J63" s="5"/>
      <c r="K63" s="5">
        <v>0</v>
      </c>
      <c r="L63" s="21">
        <v>71</v>
      </c>
      <c r="M63" s="8">
        <v>19.829999999999998</v>
      </c>
      <c r="N63" s="8">
        <v>22.62</v>
      </c>
      <c r="O63" s="8">
        <f t="shared" si="23"/>
        <v>2.7900000000000027</v>
      </c>
      <c r="P63" s="8">
        <v>51.28</v>
      </c>
      <c r="Q63" s="6">
        <v>0</v>
      </c>
      <c r="R63" s="6">
        <v>0</v>
      </c>
      <c r="S63" s="6">
        <v>0</v>
      </c>
      <c r="T63" s="6">
        <v>0</v>
      </c>
      <c r="U63" s="6">
        <v>0</v>
      </c>
      <c r="V63" s="6">
        <v>1</v>
      </c>
      <c r="W63" s="5">
        <v>161</v>
      </c>
      <c r="X63" s="5">
        <v>86</v>
      </c>
      <c r="Y63" s="22">
        <f t="shared" si="22"/>
        <v>111</v>
      </c>
      <c r="Z63" s="5">
        <v>78</v>
      </c>
      <c r="AA63" s="5">
        <v>14</v>
      </c>
      <c r="AB63" s="5">
        <v>7</v>
      </c>
      <c r="AC63" s="5">
        <v>1</v>
      </c>
      <c r="AD63" s="5">
        <v>2</v>
      </c>
      <c r="AE63" s="5">
        <v>1</v>
      </c>
      <c r="AF63" s="5"/>
      <c r="AG63" s="5">
        <v>1</v>
      </c>
      <c r="AH63" s="5">
        <v>20</v>
      </c>
      <c r="AI63" s="5">
        <v>0</v>
      </c>
      <c r="AJ63" s="5">
        <v>0</v>
      </c>
      <c r="AK63" s="5">
        <v>0</v>
      </c>
      <c r="AL63" s="5">
        <v>0</v>
      </c>
      <c r="AM63" s="35">
        <v>14</v>
      </c>
      <c r="AN63" s="23">
        <f t="shared" si="21"/>
        <v>0</v>
      </c>
      <c r="AO63" s="29">
        <v>0</v>
      </c>
      <c r="AP63" s="35">
        <v>5</v>
      </c>
      <c r="AQ63" s="24">
        <f t="shared" si="30"/>
        <v>-2</v>
      </c>
      <c r="AR63" s="24">
        <v>0</v>
      </c>
      <c r="AS63" s="39">
        <v>14</v>
      </c>
      <c r="AT63" s="65"/>
      <c r="AU63" s="24"/>
      <c r="AV63" s="24"/>
      <c r="AW63" s="5"/>
      <c r="AX63" s="5">
        <v>5</v>
      </c>
      <c r="AY63" s="5">
        <v>0</v>
      </c>
      <c r="AZ63" s="5">
        <v>0</v>
      </c>
      <c r="BA63" s="5"/>
      <c r="BB63" s="5">
        <v>5</v>
      </c>
      <c r="BC63" s="5">
        <v>0</v>
      </c>
      <c r="BD63" s="5">
        <v>0</v>
      </c>
      <c r="BE63" s="10">
        <v>32.409999999999997</v>
      </c>
      <c r="BF63" s="28">
        <v>40.799999999999997</v>
      </c>
      <c r="BG63" s="10">
        <f t="shared" si="24"/>
        <v>0.79436274509803917</v>
      </c>
      <c r="BH63" s="11">
        <v>39.71</v>
      </c>
      <c r="BI63" s="10">
        <v>40.090000000000003</v>
      </c>
      <c r="BJ63" s="10">
        <f t="shared" si="25"/>
        <v>0.99052132701421791</v>
      </c>
      <c r="BK63" s="12">
        <v>2.93</v>
      </c>
      <c r="BL63" s="10">
        <v>13.39</v>
      </c>
      <c r="BM63" s="10">
        <f t="shared" si="26"/>
        <v>0.21882001493651979</v>
      </c>
      <c r="BN63" s="11">
        <v>3.52</v>
      </c>
      <c r="BO63" s="11">
        <v>3.38</v>
      </c>
      <c r="BP63" s="13">
        <f t="shared" si="27"/>
        <v>1.0414201183431953</v>
      </c>
      <c r="BQ63" s="12">
        <v>5.34</v>
      </c>
      <c r="BR63" s="10">
        <v>4.9400000000000004</v>
      </c>
      <c r="BS63" s="10">
        <f t="shared" si="28"/>
        <v>0.39999999999999947</v>
      </c>
      <c r="BT63" s="11">
        <v>3.8</v>
      </c>
      <c r="BU63" s="10">
        <v>3.77</v>
      </c>
      <c r="BV63" s="10">
        <f t="shared" si="29"/>
        <v>2.9999999999999805E-2</v>
      </c>
      <c r="BW63" s="5">
        <v>161</v>
      </c>
      <c r="BX63" s="5"/>
      <c r="BY63" s="5">
        <v>160</v>
      </c>
      <c r="BZ63" s="5">
        <v>153</v>
      </c>
      <c r="CA63" s="5">
        <v>142</v>
      </c>
      <c r="CB63" s="5">
        <v>144</v>
      </c>
      <c r="CC63" s="5">
        <v>161</v>
      </c>
      <c r="CD63" s="5">
        <v>145</v>
      </c>
      <c r="CE63" s="5">
        <v>145</v>
      </c>
      <c r="CF63" s="5">
        <v>139</v>
      </c>
      <c r="CG63" s="5">
        <v>133</v>
      </c>
      <c r="CH63" s="5">
        <v>142</v>
      </c>
      <c r="CI63" s="5">
        <v>146</v>
      </c>
      <c r="CJ63" s="5">
        <v>138</v>
      </c>
      <c r="CK63" s="5">
        <v>145</v>
      </c>
      <c r="CL63" s="5">
        <v>141</v>
      </c>
      <c r="CM63" s="5">
        <v>134</v>
      </c>
      <c r="CN63" s="5">
        <v>134</v>
      </c>
      <c r="CO63" s="5">
        <v>146</v>
      </c>
      <c r="CP63" s="5">
        <v>140</v>
      </c>
      <c r="CQ63" s="5">
        <v>126</v>
      </c>
      <c r="CR63" s="5">
        <v>140</v>
      </c>
      <c r="CS63" s="5">
        <v>140</v>
      </c>
      <c r="CT63" s="5">
        <v>152</v>
      </c>
      <c r="CU63" s="5">
        <v>163</v>
      </c>
      <c r="CV63" s="5">
        <v>148</v>
      </c>
      <c r="CW63" s="5">
        <v>146</v>
      </c>
      <c r="CX63" s="5">
        <v>139</v>
      </c>
      <c r="CY63" s="5">
        <v>154</v>
      </c>
      <c r="CZ63" s="5">
        <v>146</v>
      </c>
      <c r="DA63" s="5">
        <v>137</v>
      </c>
      <c r="DB63" s="5">
        <v>144</v>
      </c>
      <c r="DC63" s="5">
        <v>137</v>
      </c>
      <c r="DD63" s="5">
        <v>152</v>
      </c>
      <c r="DE63" s="5">
        <v>142</v>
      </c>
      <c r="DF63" s="5">
        <v>157</v>
      </c>
      <c r="DG63" s="5">
        <v>158</v>
      </c>
      <c r="DH63" s="5">
        <v>175</v>
      </c>
      <c r="DI63" s="5">
        <v>136</v>
      </c>
      <c r="DJ63" s="5">
        <v>121</v>
      </c>
      <c r="DK63" s="5"/>
      <c r="DL63" s="5">
        <v>86</v>
      </c>
      <c r="DM63" s="5"/>
      <c r="DN63" s="5">
        <v>87</v>
      </c>
      <c r="DO63" s="5">
        <v>90</v>
      </c>
      <c r="DP63" s="5">
        <v>82</v>
      </c>
      <c r="DQ63" s="5">
        <v>86</v>
      </c>
      <c r="DR63" s="5">
        <v>90</v>
      </c>
      <c r="DS63" s="5">
        <v>82</v>
      </c>
      <c r="DT63" s="5">
        <v>81</v>
      </c>
      <c r="DU63" s="5">
        <v>79</v>
      </c>
      <c r="DV63" s="5">
        <v>78</v>
      </c>
      <c r="DW63" s="5">
        <v>84</v>
      </c>
      <c r="DX63" s="5">
        <v>79</v>
      </c>
      <c r="DY63" s="5">
        <v>76</v>
      </c>
      <c r="DZ63" s="5">
        <v>78</v>
      </c>
      <c r="EA63" s="5">
        <v>79</v>
      </c>
      <c r="EB63" s="5">
        <v>88</v>
      </c>
      <c r="EC63" s="5">
        <v>74</v>
      </c>
      <c r="ED63" s="5">
        <v>80</v>
      </c>
      <c r="EE63" s="5">
        <v>83</v>
      </c>
      <c r="EF63" s="5">
        <v>55</v>
      </c>
      <c r="EG63" s="5">
        <v>93</v>
      </c>
      <c r="EH63" s="5">
        <v>112</v>
      </c>
      <c r="EI63" s="5">
        <v>80</v>
      </c>
      <c r="EJ63" s="5">
        <v>90</v>
      </c>
      <c r="EK63" s="5">
        <v>85</v>
      </c>
      <c r="EL63" s="5">
        <v>81</v>
      </c>
      <c r="EM63" s="5">
        <v>81</v>
      </c>
      <c r="EN63" s="5">
        <v>78</v>
      </c>
      <c r="EO63" s="5">
        <v>72</v>
      </c>
      <c r="EP63" s="5">
        <v>75</v>
      </c>
      <c r="EQ63" s="5">
        <v>88</v>
      </c>
      <c r="ER63" s="5">
        <v>84</v>
      </c>
      <c r="ES63" s="5">
        <v>91</v>
      </c>
      <c r="ET63" s="5">
        <v>78</v>
      </c>
      <c r="EU63" s="5">
        <v>94</v>
      </c>
      <c r="EV63" s="5">
        <v>93</v>
      </c>
      <c r="EW63" s="5">
        <v>100</v>
      </c>
      <c r="EX63" s="5">
        <v>86</v>
      </c>
      <c r="EY63" s="5">
        <v>80</v>
      </c>
      <c r="EZ63" s="5"/>
      <c r="FA63" s="22">
        <v>111</v>
      </c>
      <c r="FB63" s="22"/>
      <c r="FC63" s="22">
        <v>111.333333333333</v>
      </c>
      <c r="FD63" s="22">
        <v>111</v>
      </c>
      <c r="FE63" s="22">
        <v>102</v>
      </c>
      <c r="FF63" s="22">
        <v>105.333333333333</v>
      </c>
      <c r="FG63" s="22">
        <v>113.666666666667</v>
      </c>
      <c r="FH63" s="22">
        <v>103</v>
      </c>
      <c r="FI63" s="22">
        <v>102.333333333333</v>
      </c>
      <c r="FJ63" s="22">
        <v>99</v>
      </c>
      <c r="FK63" s="22">
        <v>96.3333333333333</v>
      </c>
      <c r="FL63" s="22">
        <v>103.333333333333</v>
      </c>
      <c r="FM63" s="22">
        <v>101.333333333333</v>
      </c>
      <c r="FN63" s="22">
        <v>96.6666666666667</v>
      </c>
      <c r="FO63" s="22">
        <v>100.333333333333</v>
      </c>
      <c r="FP63" s="22">
        <v>99.6666666666667</v>
      </c>
      <c r="FQ63" s="22">
        <v>103.333333333333</v>
      </c>
      <c r="FR63" s="22">
        <v>94</v>
      </c>
      <c r="FS63" s="22">
        <v>102</v>
      </c>
      <c r="FT63" s="22">
        <v>102</v>
      </c>
      <c r="FU63" s="22">
        <v>78.6666666666667</v>
      </c>
      <c r="FV63" s="22">
        <v>108.666666666667</v>
      </c>
      <c r="FW63" s="22">
        <v>121.333333333333</v>
      </c>
      <c r="FX63" s="22">
        <v>104</v>
      </c>
      <c r="FY63" s="22">
        <v>114.333333333333</v>
      </c>
      <c r="FZ63" s="22">
        <v>106</v>
      </c>
      <c r="GA63" s="22">
        <v>102.666666666667</v>
      </c>
      <c r="GB63" s="22">
        <v>100.333333333333</v>
      </c>
      <c r="GC63" s="22">
        <v>103.333333333333</v>
      </c>
      <c r="GD63" s="22">
        <v>96.6666666666667</v>
      </c>
      <c r="GE63" s="22">
        <v>95.6666666666667</v>
      </c>
      <c r="GF63" s="22">
        <v>106.666666666667</v>
      </c>
      <c r="GG63" s="22">
        <v>101.666666666667</v>
      </c>
      <c r="GH63" s="22">
        <v>111.333333333333</v>
      </c>
      <c r="GI63" s="22">
        <v>99.3333333333333</v>
      </c>
      <c r="GJ63" s="22">
        <v>115</v>
      </c>
      <c r="GK63" s="22">
        <v>114.666666666667</v>
      </c>
      <c r="GL63" s="22">
        <v>125</v>
      </c>
      <c r="GM63" s="22">
        <v>102.666666666667</v>
      </c>
      <c r="GN63" s="22">
        <v>93.6666666666667</v>
      </c>
      <c r="GO63" s="22"/>
      <c r="GP63" s="35">
        <v>78</v>
      </c>
      <c r="GQ63">
        <v>68</v>
      </c>
      <c r="GS63">
        <v>68</v>
      </c>
      <c r="GT63" s="39">
        <v>74</v>
      </c>
      <c r="GU63">
        <v>74</v>
      </c>
      <c r="GV63">
        <v>70</v>
      </c>
      <c r="GW63" s="42">
        <v>76</v>
      </c>
      <c r="GX63" s="38">
        <v>71</v>
      </c>
      <c r="GY63">
        <v>76</v>
      </c>
      <c r="GZ63">
        <v>72</v>
      </c>
      <c r="HA63">
        <v>75</v>
      </c>
      <c r="HB63">
        <v>73</v>
      </c>
      <c r="HC63">
        <v>74</v>
      </c>
      <c r="HD63" s="39">
        <v>79</v>
      </c>
      <c r="HE63">
        <v>71</v>
      </c>
      <c r="HF63" s="39">
        <v>69</v>
      </c>
      <c r="HG63" s="39">
        <v>81</v>
      </c>
      <c r="HH63">
        <v>66</v>
      </c>
      <c r="HI63" s="39">
        <v>69</v>
      </c>
      <c r="HJ63" s="39">
        <v>61</v>
      </c>
      <c r="HK63" s="39">
        <v>57</v>
      </c>
      <c r="HL63" s="39">
        <v>65</v>
      </c>
      <c r="HM63" s="39">
        <v>77</v>
      </c>
      <c r="HN63" s="39">
        <v>66</v>
      </c>
      <c r="HO63" s="39">
        <v>71</v>
      </c>
      <c r="HP63" s="39">
        <v>61</v>
      </c>
      <c r="HQ63">
        <v>65</v>
      </c>
      <c r="HR63" s="39">
        <v>63</v>
      </c>
      <c r="HS63" s="39">
        <v>62</v>
      </c>
      <c r="HT63" s="39">
        <v>60</v>
      </c>
      <c r="HU63" s="39">
        <v>62</v>
      </c>
      <c r="HV63" s="39">
        <v>62</v>
      </c>
      <c r="HW63">
        <v>66</v>
      </c>
      <c r="HX63" s="39">
        <v>87</v>
      </c>
      <c r="HY63" s="39">
        <v>59</v>
      </c>
      <c r="HZ63" s="39">
        <v>94</v>
      </c>
      <c r="IA63">
        <v>65</v>
      </c>
      <c r="IB63" s="39">
        <v>60</v>
      </c>
      <c r="IC63" s="39">
        <v>55</v>
      </c>
      <c r="ID63" s="39">
        <v>85</v>
      </c>
    </row>
    <row r="64" spans="1:239" ht="12.75" customHeight="1" x14ac:dyDescent="0.25">
      <c r="A64" s="2" t="s">
        <v>326</v>
      </c>
      <c r="B64" s="67" t="s">
        <v>326</v>
      </c>
      <c r="C64" s="67" t="s">
        <v>327</v>
      </c>
      <c r="D64" s="33">
        <v>7.47</v>
      </c>
      <c r="E64" s="34">
        <v>0</v>
      </c>
      <c r="F64" s="5">
        <v>0</v>
      </c>
      <c r="G64" s="6">
        <v>5</v>
      </c>
      <c r="H64" s="6">
        <v>2</v>
      </c>
      <c r="I64" s="5" t="s">
        <v>327</v>
      </c>
      <c r="J64" s="5"/>
      <c r="K64" s="5">
        <v>1</v>
      </c>
      <c r="L64" s="21">
        <v>88</v>
      </c>
      <c r="M64" s="8">
        <v>16.75</v>
      </c>
      <c r="N64" s="8">
        <v>19.75</v>
      </c>
      <c r="O64" s="8">
        <f t="shared" si="23"/>
        <v>3</v>
      </c>
      <c r="P64" s="8">
        <v>41.75</v>
      </c>
      <c r="Q64" s="6">
        <v>1</v>
      </c>
      <c r="R64" s="6">
        <v>0</v>
      </c>
      <c r="S64" s="6">
        <v>1</v>
      </c>
      <c r="T64" s="6">
        <v>1</v>
      </c>
      <c r="U64" s="6">
        <v>1</v>
      </c>
      <c r="V64" s="6">
        <v>0</v>
      </c>
      <c r="W64" s="5">
        <v>190</v>
      </c>
      <c r="X64" s="5">
        <v>93.5</v>
      </c>
      <c r="Y64" s="22">
        <f t="shared" si="22"/>
        <v>125.66666666666666</v>
      </c>
      <c r="Z64" s="5">
        <v>90</v>
      </c>
      <c r="AA64" s="5">
        <v>12</v>
      </c>
      <c r="AB64" s="5">
        <v>15</v>
      </c>
      <c r="AC64" s="5">
        <v>1</v>
      </c>
      <c r="AD64" s="5">
        <v>1</v>
      </c>
      <c r="AE64" s="5">
        <v>0</v>
      </c>
      <c r="AF64" s="5"/>
      <c r="AG64" s="5">
        <v>1</v>
      </c>
      <c r="AH64" s="5">
        <v>10</v>
      </c>
      <c r="AI64" s="5">
        <v>1</v>
      </c>
      <c r="AJ64" s="5">
        <v>5</v>
      </c>
      <c r="AK64" s="5">
        <v>1</v>
      </c>
      <c r="AL64" s="5">
        <v>1.25</v>
      </c>
      <c r="AM64" s="35">
        <v>9</v>
      </c>
      <c r="AN64" s="23">
        <f t="shared" si="21"/>
        <v>-3</v>
      </c>
      <c r="AO64" s="29">
        <v>1</v>
      </c>
      <c r="AP64" s="35">
        <v>18</v>
      </c>
      <c r="AQ64" s="24">
        <f t="shared" si="30"/>
        <v>3</v>
      </c>
      <c r="AR64" s="24">
        <v>0</v>
      </c>
      <c r="AS64" s="39">
        <v>8</v>
      </c>
      <c r="AT64" s="30">
        <v>19</v>
      </c>
      <c r="AU64" s="24">
        <f t="shared" ref="AU64:AU72" si="31">AT64-AB64</f>
        <v>4</v>
      </c>
      <c r="AV64" s="24">
        <v>1</v>
      </c>
      <c r="AW64" s="5"/>
      <c r="AX64" s="5">
        <v>5</v>
      </c>
      <c r="AY64" s="5">
        <v>5</v>
      </c>
      <c r="AZ64" s="5">
        <v>0</v>
      </c>
      <c r="BA64" s="5">
        <v>12</v>
      </c>
      <c r="BB64" s="5">
        <v>5</v>
      </c>
      <c r="BC64" s="5">
        <v>10</v>
      </c>
      <c r="BD64" s="5">
        <v>0</v>
      </c>
      <c r="BE64" s="10">
        <v>31.79</v>
      </c>
      <c r="BF64" s="28">
        <v>36.200000000000003</v>
      </c>
      <c r="BG64" s="10">
        <f t="shared" si="24"/>
        <v>0.87817679558011041</v>
      </c>
      <c r="BH64" s="11">
        <v>32.9</v>
      </c>
      <c r="BI64" s="10">
        <v>34.69</v>
      </c>
      <c r="BJ64" s="10">
        <f t="shared" si="25"/>
        <v>0.94840011530700497</v>
      </c>
      <c r="BK64" s="12">
        <v>2.79</v>
      </c>
      <c r="BL64" s="10">
        <v>3.46</v>
      </c>
      <c r="BM64" s="10">
        <f t="shared" si="26"/>
        <v>0.80635838150289019</v>
      </c>
      <c r="BN64" s="11">
        <v>3.14</v>
      </c>
      <c r="BO64" s="11">
        <v>3.35</v>
      </c>
      <c r="BP64" s="13">
        <f t="shared" si="27"/>
        <v>0.93731343283582091</v>
      </c>
      <c r="BQ64" s="12">
        <v>2.93</v>
      </c>
      <c r="BR64" s="10">
        <v>2.66</v>
      </c>
      <c r="BS64" s="10">
        <f t="shared" si="28"/>
        <v>0.27</v>
      </c>
      <c r="BT64" s="11">
        <v>2.5299999999999998</v>
      </c>
      <c r="BU64" s="10">
        <v>2.68</v>
      </c>
      <c r="BV64" s="10">
        <f t="shared" si="29"/>
        <v>-0.15000000000000036</v>
      </c>
      <c r="BW64" s="5">
        <v>190</v>
      </c>
      <c r="BX64" s="5">
        <v>147</v>
      </c>
      <c r="BY64" s="5">
        <v>158</v>
      </c>
      <c r="BZ64" s="5">
        <v>142</v>
      </c>
      <c r="CA64" s="5">
        <v>105</v>
      </c>
      <c r="CB64" s="5">
        <v>102</v>
      </c>
      <c r="CC64" s="5">
        <v>120</v>
      </c>
      <c r="CD64" s="5">
        <v>120</v>
      </c>
      <c r="CE64" s="5"/>
      <c r="CF64" s="5"/>
      <c r="CG64" s="5">
        <v>153</v>
      </c>
      <c r="CH64" s="5">
        <v>140</v>
      </c>
      <c r="CI64" s="5"/>
      <c r="CJ64" s="5">
        <v>117</v>
      </c>
      <c r="CK64" s="5"/>
      <c r="CL64" s="5">
        <v>169</v>
      </c>
      <c r="CM64" s="5">
        <v>95</v>
      </c>
      <c r="CN64" s="5">
        <v>117</v>
      </c>
      <c r="CO64" s="5">
        <v>135</v>
      </c>
      <c r="CP64" s="5"/>
      <c r="CQ64" s="5"/>
      <c r="CR64" s="5">
        <v>116</v>
      </c>
      <c r="CS64" s="5">
        <v>110</v>
      </c>
      <c r="CT64" s="5">
        <v>178</v>
      </c>
      <c r="CU64" s="5">
        <v>120</v>
      </c>
      <c r="CV64" s="5">
        <v>126</v>
      </c>
      <c r="CW64" s="5">
        <v>125</v>
      </c>
      <c r="CX64" s="5">
        <v>133</v>
      </c>
      <c r="CY64" s="5">
        <v>132</v>
      </c>
      <c r="CZ64" s="5">
        <v>130</v>
      </c>
      <c r="DA64" s="5">
        <v>164</v>
      </c>
      <c r="DB64" s="5"/>
      <c r="DC64" s="5"/>
      <c r="DD64" s="5">
        <v>146</v>
      </c>
      <c r="DE64" s="5">
        <v>146</v>
      </c>
      <c r="DF64" s="5">
        <v>140</v>
      </c>
      <c r="DG64" s="5">
        <v>146</v>
      </c>
      <c r="DH64" s="5">
        <v>146</v>
      </c>
      <c r="DI64" s="5">
        <v>149</v>
      </c>
      <c r="DJ64" s="5">
        <v>116</v>
      </c>
      <c r="DK64" s="5"/>
      <c r="DL64" s="5">
        <v>93.5</v>
      </c>
      <c r="DM64" s="5">
        <v>98</v>
      </c>
      <c r="DN64" s="5">
        <v>46</v>
      </c>
      <c r="DO64" s="5">
        <v>73</v>
      </c>
      <c r="DP64" s="5">
        <v>67</v>
      </c>
      <c r="DQ64" s="5">
        <v>46</v>
      </c>
      <c r="DR64" s="5">
        <v>54</v>
      </c>
      <c r="DS64" s="5">
        <v>54</v>
      </c>
      <c r="DT64" s="5"/>
      <c r="DU64" s="5"/>
      <c r="DV64" s="5">
        <v>63</v>
      </c>
      <c r="DW64" s="5">
        <v>71</v>
      </c>
      <c r="DX64" s="5"/>
      <c r="DY64" s="5">
        <v>50</v>
      </c>
      <c r="DZ64" s="5"/>
      <c r="EA64" s="5">
        <v>89</v>
      </c>
      <c r="EB64" s="5">
        <v>45</v>
      </c>
      <c r="EC64" s="5">
        <v>59</v>
      </c>
      <c r="ED64" s="5">
        <v>68</v>
      </c>
      <c r="EE64" s="5"/>
      <c r="EF64" s="5"/>
      <c r="EG64" s="5">
        <v>60</v>
      </c>
      <c r="EH64" s="5">
        <v>55</v>
      </c>
      <c r="EI64" s="5">
        <v>76</v>
      </c>
      <c r="EJ64" s="5">
        <v>59</v>
      </c>
      <c r="EK64" s="5">
        <v>66</v>
      </c>
      <c r="EL64" s="5">
        <v>65</v>
      </c>
      <c r="EM64" s="5">
        <v>71</v>
      </c>
      <c r="EN64" s="5">
        <v>70</v>
      </c>
      <c r="EO64" s="5">
        <v>65</v>
      </c>
      <c r="EP64" s="5">
        <v>96</v>
      </c>
      <c r="EQ64" s="5"/>
      <c r="ER64" s="5"/>
      <c r="ES64" s="5">
        <v>77</v>
      </c>
      <c r="ET64" s="5">
        <v>77</v>
      </c>
      <c r="EU64" s="5">
        <v>84</v>
      </c>
      <c r="EV64" s="5">
        <v>71</v>
      </c>
      <c r="EW64" s="5">
        <v>77</v>
      </c>
      <c r="EX64" s="5">
        <v>82</v>
      </c>
      <c r="EY64" s="5">
        <v>67</v>
      </c>
      <c r="EZ64" s="5"/>
      <c r="FA64" s="22">
        <v>125.666666666667</v>
      </c>
      <c r="FB64" s="22">
        <v>114.333333333333</v>
      </c>
      <c r="FC64" s="22">
        <v>83.3333333333333</v>
      </c>
      <c r="FD64" s="22">
        <v>96</v>
      </c>
      <c r="FE64" s="22">
        <v>79.6666666666667</v>
      </c>
      <c r="FF64" s="22">
        <v>64.6666666666667</v>
      </c>
      <c r="FG64" s="22">
        <v>76</v>
      </c>
      <c r="FH64" s="22">
        <v>76</v>
      </c>
      <c r="FI64" s="22"/>
      <c r="FJ64" s="22"/>
      <c r="FK64" s="22">
        <v>93</v>
      </c>
      <c r="FL64" s="22">
        <v>94</v>
      </c>
      <c r="FM64" s="22"/>
      <c r="FN64" s="22">
        <v>72.3333333333333</v>
      </c>
      <c r="FO64" s="22"/>
      <c r="FP64" s="22">
        <v>115.666666666667</v>
      </c>
      <c r="FQ64" s="22">
        <v>61.6666666666667</v>
      </c>
      <c r="FR64" s="22">
        <v>78.3333333333333</v>
      </c>
      <c r="FS64" s="22">
        <v>90.3333333333333</v>
      </c>
      <c r="FT64" s="22"/>
      <c r="FU64" s="22"/>
      <c r="FV64" s="22">
        <v>78.6666666666667</v>
      </c>
      <c r="FW64" s="22">
        <v>73.3333333333333</v>
      </c>
      <c r="FX64" s="22">
        <v>110</v>
      </c>
      <c r="FY64" s="22">
        <v>79.3333333333333</v>
      </c>
      <c r="FZ64" s="22">
        <v>86</v>
      </c>
      <c r="GA64" s="22">
        <v>85</v>
      </c>
      <c r="GB64" s="22">
        <v>91.6666666666667</v>
      </c>
      <c r="GC64" s="22">
        <v>90.6666666666667</v>
      </c>
      <c r="GD64" s="22">
        <v>86.6666666666667</v>
      </c>
      <c r="GE64" s="22">
        <v>118.666666666667</v>
      </c>
      <c r="GF64" s="22"/>
      <c r="GG64" s="22"/>
      <c r="GH64" s="22">
        <v>100</v>
      </c>
      <c r="GI64" s="22">
        <v>100</v>
      </c>
      <c r="GJ64" s="22">
        <v>102.666666666667</v>
      </c>
      <c r="GK64" s="22">
        <v>96</v>
      </c>
      <c r="GL64" s="22">
        <v>100</v>
      </c>
      <c r="GM64" s="22">
        <v>104.333333333333</v>
      </c>
      <c r="GN64" s="22">
        <v>83.3333333333333</v>
      </c>
      <c r="GO64" s="22"/>
      <c r="GP64" s="35">
        <v>90</v>
      </c>
      <c r="GQ64">
        <v>90</v>
      </c>
      <c r="GR64">
        <v>81</v>
      </c>
      <c r="GS64" s="24">
        <v>81</v>
      </c>
      <c r="GT64" s="39">
        <v>79</v>
      </c>
      <c r="GU64" s="24">
        <v>79</v>
      </c>
      <c r="GV64" s="24">
        <v>70</v>
      </c>
      <c r="GW64" s="23">
        <v>88</v>
      </c>
      <c r="GX64" s="38">
        <v>70</v>
      </c>
      <c r="GY64" s="39"/>
      <c r="GZ64" s="39"/>
      <c r="HA64" s="39"/>
      <c r="HB64" s="39">
        <v>80</v>
      </c>
      <c r="HD64" s="39">
        <v>72</v>
      </c>
      <c r="HF64" s="39">
        <v>85</v>
      </c>
      <c r="HG64" s="39">
        <v>78</v>
      </c>
      <c r="HH64" s="39">
        <v>90</v>
      </c>
      <c r="HI64" s="39">
        <v>100</v>
      </c>
      <c r="HJ64" s="39"/>
      <c r="HK64" s="39"/>
      <c r="HL64" s="39">
        <v>85</v>
      </c>
      <c r="HM64" s="39">
        <v>84</v>
      </c>
      <c r="HN64" s="39">
        <v>95</v>
      </c>
      <c r="HO64" s="39">
        <v>81</v>
      </c>
      <c r="HP64" s="39">
        <v>86</v>
      </c>
      <c r="HQ64" s="39">
        <v>82</v>
      </c>
      <c r="HR64" s="39">
        <v>88</v>
      </c>
      <c r="HS64" s="39">
        <v>82</v>
      </c>
      <c r="HT64" s="39">
        <v>84</v>
      </c>
      <c r="HU64">
        <v>102</v>
      </c>
      <c r="HY64" s="39"/>
      <c r="HZ64" s="39">
        <v>65</v>
      </c>
      <c r="IA64">
        <v>107</v>
      </c>
      <c r="IB64" s="39">
        <v>95</v>
      </c>
      <c r="IC64" s="39">
        <v>96</v>
      </c>
      <c r="ID64" s="39">
        <v>94</v>
      </c>
    </row>
    <row r="65" spans="1:239" ht="12.75" customHeight="1" x14ac:dyDescent="0.25">
      <c r="A65" s="2" t="s">
        <v>328</v>
      </c>
      <c r="B65" s="67" t="s">
        <v>328</v>
      </c>
      <c r="C65" s="67" t="s">
        <v>329</v>
      </c>
      <c r="D65" s="33">
        <v>6.6</v>
      </c>
      <c r="E65" s="34">
        <v>1</v>
      </c>
      <c r="F65" s="5">
        <v>1</v>
      </c>
      <c r="G65" s="6">
        <v>8</v>
      </c>
      <c r="H65" s="6">
        <v>2</v>
      </c>
      <c r="I65" s="5" t="s">
        <v>329</v>
      </c>
      <c r="J65" s="5"/>
      <c r="K65" s="5">
        <v>1</v>
      </c>
      <c r="L65" s="21">
        <v>91</v>
      </c>
      <c r="M65" s="8">
        <v>20.83</v>
      </c>
      <c r="N65" s="8">
        <v>25.37</v>
      </c>
      <c r="O65" s="8">
        <f t="shared" si="23"/>
        <v>4.5400000000000027</v>
      </c>
      <c r="P65" s="8">
        <v>49.5</v>
      </c>
      <c r="Q65" s="6">
        <v>1</v>
      </c>
      <c r="R65" s="6">
        <v>0</v>
      </c>
      <c r="S65" s="6">
        <v>1</v>
      </c>
      <c r="T65" s="6">
        <v>0</v>
      </c>
      <c r="U65" s="6">
        <v>0</v>
      </c>
      <c r="V65" s="6">
        <v>0</v>
      </c>
      <c r="W65" s="5">
        <v>194.5</v>
      </c>
      <c r="X65" s="5">
        <v>107</v>
      </c>
      <c r="Y65" s="22">
        <f t="shared" si="22"/>
        <v>136.16666666666666</v>
      </c>
      <c r="Z65" s="5">
        <v>87</v>
      </c>
      <c r="AA65" s="5">
        <v>13</v>
      </c>
      <c r="AB65" s="5">
        <v>13</v>
      </c>
      <c r="AC65" s="5">
        <v>2</v>
      </c>
      <c r="AD65" s="5">
        <v>0</v>
      </c>
      <c r="AE65" s="5">
        <v>0</v>
      </c>
      <c r="AF65" s="5"/>
      <c r="AG65" s="5">
        <v>1</v>
      </c>
      <c r="AH65" s="5">
        <v>20</v>
      </c>
      <c r="AI65" s="5">
        <v>0</v>
      </c>
      <c r="AJ65" s="5">
        <v>0</v>
      </c>
      <c r="AK65" s="5">
        <v>0</v>
      </c>
      <c r="AL65" s="5">
        <v>0</v>
      </c>
      <c r="AM65" s="35">
        <v>13</v>
      </c>
      <c r="AN65" s="23">
        <f t="shared" si="21"/>
        <v>0</v>
      </c>
      <c r="AO65" s="29">
        <v>0</v>
      </c>
      <c r="AP65" s="35">
        <v>13</v>
      </c>
      <c r="AQ65" s="24">
        <f t="shared" si="30"/>
        <v>0</v>
      </c>
      <c r="AR65" s="24">
        <v>0</v>
      </c>
      <c r="AS65" s="39">
        <v>13</v>
      </c>
      <c r="AT65" s="24">
        <v>13</v>
      </c>
      <c r="AU65" s="24">
        <f t="shared" si="31"/>
        <v>0</v>
      </c>
      <c r="AV65" s="24">
        <v>0</v>
      </c>
      <c r="AW65" s="5">
        <v>7</v>
      </c>
      <c r="AX65" s="5">
        <v>5</v>
      </c>
      <c r="AY65" s="5">
        <v>15</v>
      </c>
      <c r="AZ65" s="5">
        <v>0</v>
      </c>
      <c r="BA65" s="5">
        <v>2</v>
      </c>
      <c r="BB65" s="5">
        <v>4</v>
      </c>
      <c r="BC65" s="5">
        <v>50</v>
      </c>
      <c r="BD65" s="5">
        <v>0</v>
      </c>
      <c r="BE65" s="10">
        <v>41.72</v>
      </c>
      <c r="BF65" s="10">
        <v>43.54</v>
      </c>
      <c r="BG65" s="10">
        <f t="shared" si="24"/>
        <v>0.95819935691318325</v>
      </c>
      <c r="BH65" s="11">
        <v>50.4</v>
      </c>
      <c r="BI65" s="10">
        <v>50.13</v>
      </c>
      <c r="BJ65" s="10">
        <f t="shared" si="25"/>
        <v>1.0053859964093357</v>
      </c>
      <c r="BK65" s="12">
        <v>2.58</v>
      </c>
      <c r="BL65" s="10">
        <v>2.68</v>
      </c>
      <c r="BM65" s="10">
        <f t="shared" si="26"/>
        <v>0.96268656716417911</v>
      </c>
      <c r="BN65" s="11">
        <v>3.12</v>
      </c>
      <c r="BO65" s="11">
        <v>3.03</v>
      </c>
      <c r="BP65" s="13">
        <f t="shared" si="27"/>
        <v>1.0297029702970297</v>
      </c>
      <c r="BQ65" s="12"/>
      <c r="BR65" s="10"/>
      <c r="BS65" s="10"/>
      <c r="BT65" s="11"/>
      <c r="BU65" s="10"/>
      <c r="BV65" s="10"/>
      <c r="BW65" s="5">
        <v>194.5</v>
      </c>
      <c r="BX65" s="5">
        <v>235</v>
      </c>
      <c r="BY65" s="5">
        <v>198</v>
      </c>
      <c r="BZ65" s="5">
        <v>199</v>
      </c>
      <c r="CA65" s="5">
        <v>171</v>
      </c>
      <c r="CB65" s="5">
        <v>169</v>
      </c>
      <c r="CC65" s="5">
        <v>178</v>
      </c>
      <c r="CD65" s="5">
        <v>163</v>
      </c>
      <c r="CE65" s="5">
        <v>145</v>
      </c>
      <c r="CF65" s="5"/>
      <c r="CG65" s="5"/>
      <c r="CH65" s="5"/>
      <c r="CI65" s="5"/>
      <c r="CJ65" s="5">
        <v>187</v>
      </c>
      <c r="CK65" s="5"/>
      <c r="CL65" s="5">
        <v>161</v>
      </c>
      <c r="CM65" s="5">
        <v>173</v>
      </c>
      <c r="CN65" s="5">
        <v>178</v>
      </c>
      <c r="CO65" s="5">
        <v>194</v>
      </c>
      <c r="CP65" s="5">
        <v>169</v>
      </c>
      <c r="CQ65" s="5">
        <v>163</v>
      </c>
      <c r="CR65" s="5">
        <v>171</v>
      </c>
      <c r="CS65" s="5">
        <v>163</v>
      </c>
      <c r="CT65" s="5">
        <v>162</v>
      </c>
      <c r="CU65" s="5">
        <v>195</v>
      </c>
      <c r="CV65" s="5">
        <v>175</v>
      </c>
      <c r="CW65" s="5"/>
      <c r="CX65" s="5">
        <v>175</v>
      </c>
      <c r="CY65" s="5">
        <v>178</v>
      </c>
      <c r="CZ65" s="5">
        <v>183</v>
      </c>
      <c r="DA65" s="5">
        <v>185</v>
      </c>
      <c r="DB65" s="5">
        <v>172</v>
      </c>
      <c r="DC65" s="5"/>
      <c r="DD65" s="5">
        <v>176</v>
      </c>
      <c r="DE65" s="5">
        <v>174</v>
      </c>
      <c r="DF65" s="5">
        <v>171</v>
      </c>
      <c r="DG65" s="5"/>
      <c r="DH65" s="5">
        <v>158</v>
      </c>
      <c r="DI65" s="5">
        <v>137</v>
      </c>
      <c r="DJ65" s="5">
        <v>140</v>
      </c>
      <c r="DK65" s="5">
        <v>140</v>
      </c>
      <c r="DL65" s="5">
        <v>107</v>
      </c>
      <c r="DM65" s="5">
        <v>112</v>
      </c>
      <c r="DN65" s="5">
        <v>99</v>
      </c>
      <c r="DO65" s="5">
        <v>98</v>
      </c>
      <c r="DP65" s="5">
        <v>87</v>
      </c>
      <c r="DQ65" s="5">
        <v>78</v>
      </c>
      <c r="DR65" s="5">
        <v>85</v>
      </c>
      <c r="DS65" s="5">
        <v>78</v>
      </c>
      <c r="DT65" s="5">
        <v>81</v>
      </c>
      <c r="DU65" s="5"/>
      <c r="DV65" s="5"/>
      <c r="DW65" s="5"/>
      <c r="DX65" s="5"/>
      <c r="DY65" s="5">
        <v>91</v>
      </c>
      <c r="DZ65" s="5"/>
      <c r="EA65" s="5">
        <v>80</v>
      </c>
      <c r="EB65" s="5">
        <v>89</v>
      </c>
      <c r="EC65" s="5">
        <v>81</v>
      </c>
      <c r="ED65" s="5">
        <v>88</v>
      </c>
      <c r="EE65" s="5">
        <v>75</v>
      </c>
      <c r="EF65" s="5">
        <v>77</v>
      </c>
      <c r="EG65" s="5">
        <v>84</v>
      </c>
      <c r="EH65" s="5">
        <v>88</v>
      </c>
      <c r="EI65" s="5">
        <v>87</v>
      </c>
      <c r="EJ65" s="5">
        <v>91</v>
      </c>
      <c r="EK65" s="5">
        <v>76</v>
      </c>
      <c r="EL65" s="5"/>
      <c r="EM65" s="5">
        <v>81</v>
      </c>
      <c r="EN65" s="5">
        <v>78</v>
      </c>
      <c r="EO65" s="5">
        <v>82</v>
      </c>
      <c r="EP65" s="5">
        <v>84</v>
      </c>
      <c r="EQ65" s="5">
        <v>90</v>
      </c>
      <c r="ER65" s="5"/>
      <c r="ES65" s="5">
        <v>79</v>
      </c>
      <c r="ET65" s="5">
        <v>78</v>
      </c>
      <c r="EU65" s="5">
        <v>75</v>
      </c>
      <c r="EV65" s="5"/>
      <c r="EW65" s="5">
        <v>89</v>
      </c>
      <c r="EX65" s="5">
        <v>75</v>
      </c>
      <c r="EY65" s="5">
        <v>89</v>
      </c>
      <c r="EZ65" s="5">
        <v>84</v>
      </c>
      <c r="FA65" s="22">
        <v>136.166666666667</v>
      </c>
      <c r="FB65" s="22">
        <v>153</v>
      </c>
      <c r="FC65" s="22">
        <v>132</v>
      </c>
      <c r="FD65" s="22">
        <v>131.666666666667</v>
      </c>
      <c r="FE65" s="22">
        <v>115</v>
      </c>
      <c r="FF65" s="22">
        <v>108.333333333333</v>
      </c>
      <c r="FG65" s="22">
        <v>116</v>
      </c>
      <c r="FH65" s="22">
        <v>106.333333333333</v>
      </c>
      <c r="FI65" s="22">
        <v>102.333333333333</v>
      </c>
      <c r="FJ65" s="22"/>
      <c r="FK65" s="22"/>
      <c r="FL65" s="22"/>
      <c r="FM65" s="22"/>
      <c r="FN65" s="22">
        <v>123</v>
      </c>
      <c r="FO65" s="22"/>
      <c r="FP65" s="22">
        <v>107</v>
      </c>
      <c r="FQ65" s="22">
        <v>117</v>
      </c>
      <c r="FR65" s="22">
        <v>113.333333333333</v>
      </c>
      <c r="FS65" s="22">
        <v>123.333333333333</v>
      </c>
      <c r="FT65" s="22">
        <v>106.333333333333</v>
      </c>
      <c r="FU65" s="22">
        <v>105.666666666667</v>
      </c>
      <c r="FV65" s="22">
        <v>113</v>
      </c>
      <c r="FW65" s="22">
        <v>113</v>
      </c>
      <c r="FX65" s="22">
        <v>112</v>
      </c>
      <c r="FY65" s="22">
        <v>125.666666666667</v>
      </c>
      <c r="FZ65" s="22">
        <v>109</v>
      </c>
      <c r="GA65" s="22"/>
      <c r="GB65" s="22">
        <v>112.333333333333</v>
      </c>
      <c r="GC65" s="22">
        <v>111.333333333333</v>
      </c>
      <c r="GD65" s="22">
        <v>115.666666666667</v>
      </c>
      <c r="GE65" s="22">
        <v>117.666666666667</v>
      </c>
      <c r="GF65" s="22">
        <v>117.333333333333</v>
      </c>
      <c r="GG65" s="22"/>
      <c r="GH65" s="22">
        <v>111.333333333333</v>
      </c>
      <c r="GI65" s="22">
        <v>110</v>
      </c>
      <c r="GJ65" s="22">
        <v>107</v>
      </c>
      <c r="GK65" s="22"/>
      <c r="GL65" s="22">
        <v>112</v>
      </c>
      <c r="GM65" s="22">
        <v>95.6666666666667</v>
      </c>
      <c r="GN65" s="22">
        <v>106</v>
      </c>
      <c r="GO65" s="22">
        <v>102.666666666667</v>
      </c>
      <c r="GP65" s="35">
        <v>87</v>
      </c>
      <c r="GQ65">
        <v>85</v>
      </c>
      <c r="GR65">
        <v>88</v>
      </c>
      <c r="GS65" s="39">
        <v>81</v>
      </c>
      <c r="GT65" s="39">
        <v>75</v>
      </c>
      <c r="GU65" s="24">
        <v>69</v>
      </c>
      <c r="GV65" s="39">
        <v>74</v>
      </c>
      <c r="GW65" s="23">
        <v>71</v>
      </c>
      <c r="GX65" s="38">
        <v>70</v>
      </c>
      <c r="GY65" s="39">
        <v>71</v>
      </c>
      <c r="GZ65" s="39"/>
      <c r="HA65" s="39"/>
      <c r="HB65" s="39"/>
      <c r="HD65" s="39">
        <v>69</v>
      </c>
      <c r="HF65" s="39">
        <v>69</v>
      </c>
      <c r="HG65" s="39">
        <v>72</v>
      </c>
      <c r="HH65" s="39"/>
      <c r="HI65" s="39">
        <v>70</v>
      </c>
      <c r="HJ65" s="39">
        <v>67</v>
      </c>
      <c r="HK65" s="39">
        <v>65</v>
      </c>
      <c r="HL65" s="39">
        <v>71</v>
      </c>
      <c r="HM65" s="39">
        <v>71</v>
      </c>
      <c r="HN65" s="39">
        <v>72</v>
      </c>
      <c r="HO65" s="39">
        <v>72</v>
      </c>
      <c r="HP65" s="39">
        <v>68</v>
      </c>
      <c r="HQ65" s="39"/>
      <c r="HR65" s="39">
        <v>72</v>
      </c>
      <c r="HS65" s="39">
        <v>70</v>
      </c>
      <c r="HT65" s="39">
        <v>72</v>
      </c>
      <c r="HU65">
        <v>75</v>
      </c>
      <c r="HV65">
        <v>72</v>
      </c>
      <c r="HX65">
        <v>72</v>
      </c>
      <c r="HY65" s="39">
        <v>72</v>
      </c>
      <c r="HZ65" s="39">
        <v>71</v>
      </c>
      <c r="IB65" s="39">
        <v>87</v>
      </c>
      <c r="IC65" s="39">
        <v>77</v>
      </c>
      <c r="ID65" s="39">
        <v>95</v>
      </c>
      <c r="IE65">
        <v>86</v>
      </c>
    </row>
    <row r="66" spans="1:239" ht="12.75" customHeight="1" x14ac:dyDescent="0.25">
      <c r="A66" s="2" t="s">
        <v>330</v>
      </c>
      <c r="B66" s="67" t="s">
        <v>330</v>
      </c>
      <c r="C66" s="66" t="s">
        <v>331</v>
      </c>
      <c r="D66" s="19">
        <v>27.97</v>
      </c>
      <c r="E66" s="20">
        <v>0</v>
      </c>
      <c r="F66" s="5">
        <v>0</v>
      </c>
      <c r="G66" s="6">
        <v>5</v>
      </c>
      <c r="H66" s="6">
        <v>2</v>
      </c>
      <c r="I66" s="5" t="s">
        <v>332</v>
      </c>
      <c r="J66" s="5"/>
      <c r="K66" s="5">
        <v>1</v>
      </c>
      <c r="L66" s="21">
        <v>84</v>
      </c>
      <c r="M66" s="8">
        <v>13.67</v>
      </c>
      <c r="N66" s="8">
        <v>18.829999999999998</v>
      </c>
      <c r="O66" s="8">
        <f t="shared" si="23"/>
        <v>5.1599999999999984</v>
      </c>
      <c r="P66" s="8">
        <v>41.77</v>
      </c>
      <c r="Q66" s="6">
        <v>0</v>
      </c>
      <c r="R66" s="6">
        <v>0</v>
      </c>
      <c r="S66" s="6">
        <v>0</v>
      </c>
      <c r="T66" s="6">
        <v>0</v>
      </c>
      <c r="U66" s="6">
        <v>0</v>
      </c>
      <c r="V66" s="6">
        <v>0</v>
      </c>
      <c r="W66" s="5">
        <v>168</v>
      </c>
      <c r="X66" s="5">
        <v>96</v>
      </c>
      <c r="Y66" s="22">
        <f t="shared" ref="Y66:Y76" si="32">(1/3*(W66))+(2/3*(X66))</f>
        <v>120</v>
      </c>
      <c r="Z66" s="5">
        <v>90</v>
      </c>
      <c r="AA66" s="5">
        <v>11</v>
      </c>
      <c r="AB66" s="5">
        <v>19</v>
      </c>
      <c r="AC66" s="5">
        <v>1</v>
      </c>
      <c r="AD66" s="5">
        <v>0</v>
      </c>
      <c r="AE66" s="5">
        <v>0</v>
      </c>
      <c r="AF66" s="5"/>
      <c r="AG66" s="5">
        <v>1</v>
      </c>
      <c r="AH66" s="5">
        <v>40</v>
      </c>
      <c r="AI66" s="5">
        <v>1</v>
      </c>
      <c r="AJ66" s="5">
        <v>15</v>
      </c>
      <c r="AK66" s="5">
        <v>0</v>
      </c>
      <c r="AL66" s="5">
        <v>0</v>
      </c>
      <c r="AM66" s="35">
        <v>11</v>
      </c>
      <c r="AN66" s="23">
        <f t="shared" si="21"/>
        <v>0</v>
      </c>
      <c r="AO66" s="29">
        <v>0</v>
      </c>
      <c r="AP66" s="35">
        <v>19</v>
      </c>
      <c r="AQ66" s="24">
        <f t="shared" si="30"/>
        <v>0</v>
      </c>
      <c r="AR66" s="24">
        <v>0</v>
      </c>
      <c r="AS66" s="39">
        <v>12</v>
      </c>
      <c r="AT66" s="24">
        <v>20</v>
      </c>
      <c r="AU66" s="24">
        <f t="shared" si="31"/>
        <v>1</v>
      </c>
      <c r="AV66" s="24">
        <v>0</v>
      </c>
      <c r="AW66" s="5"/>
      <c r="AX66" s="5">
        <v>4</v>
      </c>
      <c r="AY66" s="5">
        <v>50</v>
      </c>
      <c r="AZ66" s="5">
        <v>0</v>
      </c>
      <c r="BA66" s="5"/>
      <c r="BB66" s="5"/>
      <c r="BC66" s="5"/>
      <c r="BD66" s="5">
        <v>0</v>
      </c>
      <c r="BE66" s="10">
        <v>55.34</v>
      </c>
      <c r="BF66" s="10">
        <v>58.68</v>
      </c>
      <c r="BG66" s="10">
        <f t="shared" si="24"/>
        <v>0.94308111792774374</v>
      </c>
      <c r="BH66" s="11">
        <v>57.46</v>
      </c>
      <c r="BI66" s="10">
        <v>59.87</v>
      </c>
      <c r="BJ66" s="10">
        <f t="shared" si="25"/>
        <v>0.95974611658593623</v>
      </c>
      <c r="BK66" s="12">
        <v>2.61</v>
      </c>
      <c r="BL66" s="10">
        <v>3.22</v>
      </c>
      <c r="BM66" s="10">
        <f t="shared" si="26"/>
        <v>0.81055900621118004</v>
      </c>
      <c r="BN66" s="11">
        <v>3.05</v>
      </c>
      <c r="BO66" s="11">
        <v>3.24</v>
      </c>
      <c r="BP66" s="13">
        <f t="shared" si="27"/>
        <v>0.94135802469135788</v>
      </c>
      <c r="BQ66" s="12">
        <v>6.43</v>
      </c>
      <c r="BR66" s="10">
        <v>3.46</v>
      </c>
      <c r="BS66" s="10">
        <f t="shared" ref="BS66:BS76" si="33">BQ66-BR66</f>
        <v>2.9699999999999998</v>
      </c>
      <c r="BT66" s="11">
        <v>4.1399999999999997</v>
      </c>
      <c r="BU66" s="10">
        <v>3.8</v>
      </c>
      <c r="BV66" s="10">
        <f t="shared" ref="BV66:BV76" si="34">BT66-BU66</f>
        <v>0.33999999999999986</v>
      </c>
      <c r="BW66" s="5">
        <v>168</v>
      </c>
      <c r="BX66" s="5">
        <v>152</v>
      </c>
      <c r="BY66" s="5">
        <v>147</v>
      </c>
      <c r="BZ66" s="5">
        <v>136</v>
      </c>
      <c r="CA66" s="5">
        <v>137</v>
      </c>
      <c r="CB66" s="5">
        <v>145</v>
      </c>
      <c r="CC66" s="5">
        <v>92</v>
      </c>
      <c r="CD66" s="5">
        <v>131</v>
      </c>
      <c r="CE66" s="5">
        <v>92</v>
      </c>
      <c r="CF66" s="5">
        <v>101</v>
      </c>
      <c r="CG66" s="5"/>
      <c r="CH66" s="5">
        <v>110</v>
      </c>
      <c r="CI66" s="5"/>
      <c r="CJ66" s="5">
        <v>106</v>
      </c>
      <c r="CK66" s="5"/>
      <c r="CL66" s="5">
        <v>118</v>
      </c>
      <c r="CM66" s="5">
        <v>100</v>
      </c>
      <c r="CN66" s="5">
        <v>121</v>
      </c>
      <c r="CO66" s="5">
        <v>125</v>
      </c>
      <c r="CP66" s="5">
        <v>128</v>
      </c>
      <c r="CQ66" s="5">
        <v>117</v>
      </c>
      <c r="CR66" s="5">
        <v>133</v>
      </c>
      <c r="CS66" s="5">
        <v>135</v>
      </c>
      <c r="CT66" s="5">
        <v>133</v>
      </c>
      <c r="CU66" s="5">
        <v>131</v>
      </c>
      <c r="CV66" s="5">
        <v>142</v>
      </c>
      <c r="CW66" s="5">
        <v>143</v>
      </c>
      <c r="CX66" s="5">
        <v>150</v>
      </c>
      <c r="CY66" s="5">
        <v>164</v>
      </c>
      <c r="CZ66" s="5">
        <v>152</v>
      </c>
      <c r="DA66" s="5"/>
      <c r="DB66" s="5"/>
      <c r="DC66" s="5"/>
      <c r="DD66" s="5">
        <v>149</v>
      </c>
      <c r="DE66" s="5">
        <v>149</v>
      </c>
      <c r="DF66" s="5">
        <v>106</v>
      </c>
      <c r="DG66" s="5">
        <v>133</v>
      </c>
      <c r="DH66" s="5">
        <v>138</v>
      </c>
      <c r="DI66" s="5">
        <v>119</v>
      </c>
      <c r="DJ66" s="5"/>
      <c r="DK66" s="5"/>
      <c r="DL66" s="5">
        <v>96</v>
      </c>
      <c r="DM66" s="5">
        <v>94</v>
      </c>
      <c r="DN66" s="5">
        <v>84</v>
      </c>
      <c r="DO66" s="5">
        <v>80</v>
      </c>
      <c r="DP66" s="5">
        <v>95</v>
      </c>
      <c r="DQ66" s="5">
        <v>66</v>
      </c>
      <c r="DR66" s="5">
        <v>49</v>
      </c>
      <c r="DS66" s="5">
        <v>70</v>
      </c>
      <c r="DT66" s="5">
        <v>60</v>
      </c>
      <c r="DU66" s="5">
        <v>153</v>
      </c>
      <c r="DV66" s="5"/>
      <c r="DW66" s="5">
        <v>73</v>
      </c>
      <c r="DX66" s="5"/>
      <c r="DY66" s="5">
        <v>72</v>
      </c>
      <c r="DZ66" s="5"/>
      <c r="EA66" s="5">
        <v>60</v>
      </c>
      <c r="EB66" s="5">
        <v>85</v>
      </c>
      <c r="EC66" s="5">
        <v>64</v>
      </c>
      <c r="ED66" s="5">
        <v>76</v>
      </c>
      <c r="EE66" s="5">
        <v>64</v>
      </c>
      <c r="EF66" s="5">
        <v>56</v>
      </c>
      <c r="EG66" s="5">
        <v>63</v>
      </c>
      <c r="EH66" s="5">
        <v>95</v>
      </c>
      <c r="EI66" s="5">
        <v>59</v>
      </c>
      <c r="EJ66" s="5">
        <v>62</v>
      </c>
      <c r="EK66" s="5">
        <v>70</v>
      </c>
      <c r="EL66" s="5">
        <v>82</v>
      </c>
      <c r="EM66" s="5">
        <v>71</v>
      </c>
      <c r="EN66" s="5">
        <v>92</v>
      </c>
      <c r="EO66" s="5">
        <v>72</v>
      </c>
      <c r="EP66" s="5"/>
      <c r="EQ66" s="5"/>
      <c r="ER66" s="5"/>
      <c r="ES66" s="5">
        <v>71</v>
      </c>
      <c r="ET66" s="5">
        <v>71</v>
      </c>
      <c r="EU66" s="5">
        <v>54</v>
      </c>
      <c r="EV66" s="5">
        <v>68</v>
      </c>
      <c r="EW66" s="5">
        <v>81</v>
      </c>
      <c r="EX66" s="5">
        <v>68</v>
      </c>
      <c r="EY66" s="5"/>
      <c r="EZ66" s="5"/>
      <c r="FA66" s="22">
        <v>120</v>
      </c>
      <c r="FB66" s="22">
        <v>113.333333333333</v>
      </c>
      <c r="FC66" s="22">
        <v>105</v>
      </c>
      <c r="FD66" s="22">
        <v>98.6666666666667</v>
      </c>
      <c r="FE66" s="22">
        <v>109</v>
      </c>
      <c r="FF66" s="22">
        <v>92.3333333333333</v>
      </c>
      <c r="FG66" s="22">
        <v>63.3333333333333</v>
      </c>
      <c r="FH66" s="22">
        <v>90.3333333333333</v>
      </c>
      <c r="FI66" s="22">
        <v>70.6666666666667</v>
      </c>
      <c r="FJ66" s="22">
        <v>135.666666666667</v>
      </c>
      <c r="FK66" s="22"/>
      <c r="FL66" s="22">
        <v>85.3333333333333</v>
      </c>
      <c r="FM66" s="22"/>
      <c r="FN66" s="22">
        <v>83.3333333333333</v>
      </c>
      <c r="FO66" s="22"/>
      <c r="FP66" s="22">
        <v>79.3333333333333</v>
      </c>
      <c r="FQ66" s="22">
        <v>90</v>
      </c>
      <c r="FR66" s="22">
        <v>83</v>
      </c>
      <c r="FS66" s="22">
        <v>92.3333333333333</v>
      </c>
      <c r="FT66" s="22">
        <v>85.3333333333333</v>
      </c>
      <c r="FU66" s="22">
        <v>76.3333333333333</v>
      </c>
      <c r="FV66" s="22">
        <v>86.3333333333333</v>
      </c>
      <c r="FW66" s="22">
        <v>108.333333333333</v>
      </c>
      <c r="FX66" s="22">
        <v>83.6666666666667</v>
      </c>
      <c r="FY66" s="22">
        <v>85</v>
      </c>
      <c r="FZ66" s="22">
        <v>94</v>
      </c>
      <c r="GA66" s="22">
        <v>102.333333333333</v>
      </c>
      <c r="GB66" s="22">
        <v>97.3333333333333</v>
      </c>
      <c r="GC66" s="22">
        <v>116</v>
      </c>
      <c r="GD66" s="22">
        <v>98.6666666666667</v>
      </c>
      <c r="GE66" s="22"/>
      <c r="GF66" s="22"/>
      <c r="GG66" s="22"/>
      <c r="GH66" s="22">
        <v>97</v>
      </c>
      <c r="GI66" s="22">
        <v>97</v>
      </c>
      <c r="GJ66" s="22">
        <v>71.3333333333333</v>
      </c>
      <c r="GK66" s="22">
        <v>89.6666666666667</v>
      </c>
      <c r="GL66" s="22">
        <v>100</v>
      </c>
      <c r="GM66" s="22">
        <v>85</v>
      </c>
      <c r="GN66" s="22"/>
      <c r="GO66" s="22"/>
      <c r="GP66" s="35">
        <v>90</v>
      </c>
      <c r="GQ66">
        <v>89</v>
      </c>
      <c r="GR66">
        <v>83</v>
      </c>
      <c r="GS66">
        <v>74</v>
      </c>
      <c r="GT66" s="39">
        <v>75</v>
      </c>
      <c r="GU66">
        <v>88</v>
      </c>
      <c r="GV66">
        <v>88</v>
      </c>
      <c r="GW66" s="42">
        <v>73</v>
      </c>
      <c r="GX66" s="38">
        <v>93</v>
      </c>
      <c r="GY66">
        <v>73</v>
      </c>
      <c r="GZ66" s="39">
        <v>72</v>
      </c>
      <c r="HB66" s="39">
        <v>72</v>
      </c>
      <c r="HD66" s="39">
        <v>78</v>
      </c>
      <c r="HF66" s="39">
        <v>72</v>
      </c>
      <c r="HG66" s="39">
        <v>80</v>
      </c>
      <c r="HH66" s="39">
        <v>78</v>
      </c>
      <c r="HI66" s="39">
        <v>75</v>
      </c>
      <c r="HJ66" s="39">
        <v>75</v>
      </c>
      <c r="HK66" s="39">
        <v>72</v>
      </c>
      <c r="HL66" s="39">
        <v>82</v>
      </c>
      <c r="HM66" s="39">
        <v>78</v>
      </c>
      <c r="HN66" s="39">
        <v>65</v>
      </c>
      <c r="HO66" s="39">
        <v>62</v>
      </c>
      <c r="HP66" s="39">
        <v>65</v>
      </c>
      <c r="HQ66" s="39">
        <v>82</v>
      </c>
      <c r="HR66" s="39">
        <v>88</v>
      </c>
      <c r="HS66" s="39">
        <v>90</v>
      </c>
      <c r="HT66" s="39">
        <v>76</v>
      </c>
      <c r="HU66" s="39"/>
      <c r="HV66" s="39"/>
      <c r="HW66" s="39"/>
      <c r="HX66" s="39">
        <v>73</v>
      </c>
      <c r="HY66" s="39">
        <v>73</v>
      </c>
      <c r="HZ66" s="39">
        <v>78</v>
      </c>
      <c r="IA66" s="39">
        <v>90</v>
      </c>
      <c r="IB66">
        <v>84</v>
      </c>
      <c r="IC66">
        <v>67</v>
      </c>
    </row>
    <row r="67" spans="1:239" ht="12.75" customHeight="1" x14ac:dyDescent="0.25">
      <c r="A67" s="2" t="s">
        <v>333</v>
      </c>
      <c r="B67" s="68" t="s">
        <v>333</v>
      </c>
      <c r="C67" s="67" t="s">
        <v>334</v>
      </c>
      <c r="D67" s="33">
        <v>17.82</v>
      </c>
      <c r="E67" s="34">
        <v>3</v>
      </c>
      <c r="F67" s="5">
        <v>0</v>
      </c>
      <c r="G67" s="6">
        <v>5</v>
      </c>
      <c r="H67" s="6">
        <v>1</v>
      </c>
      <c r="I67" s="5" t="s">
        <v>334</v>
      </c>
      <c r="J67" s="5"/>
      <c r="K67" s="5">
        <v>0</v>
      </c>
      <c r="L67" s="21">
        <v>55</v>
      </c>
      <c r="M67" s="8">
        <v>1.93</v>
      </c>
      <c r="N67" s="8">
        <v>3.9</v>
      </c>
      <c r="O67" s="8">
        <f t="shared" si="23"/>
        <v>1.97</v>
      </c>
      <c r="P67" s="8">
        <v>23.07</v>
      </c>
      <c r="Q67" s="6">
        <v>0</v>
      </c>
      <c r="R67" s="6">
        <v>0</v>
      </c>
      <c r="S67" s="6">
        <v>0</v>
      </c>
      <c r="T67" s="6">
        <v>0</v>
      </c>
      <c r="U67" s="6">
        <v>0</v>
      </c>
      <c r="V67" s="6">
        <v>0</v>
      </c>
      <c r="W67" s="5">
        <v>192.5</v>
      </c>
      <c r="X67" s="5">
        <v>130</v>
      </c>
      <c r="Y67" s="22">
        <f t="shared" si="32"/>
        <v>150.83333333333331</v>
      </c>
      <c r="Z67" s="5"/>
      <c r="AA67" s="5">
        <v>15</v>
      </c>
      <c r="AB67" s="5">
        <v>13</v>
      </c>
      <c r="AC67" s="5">
        <v>1</v>
      </c>
      <c r="AD67" s="5">
        <v>1</v>
      </c>
      <c r="AE67" s="5">
        <v>1</v>
      </c>
      <c r="AF67" s="5"/>
      <c r="AG67" s="5">
        <v>0</v>
      </c>
      <c r="AH67" s="5">
        <v>0</v>
      </c>
      <c r="AI67" s="5">
        <v>1</v>
      </c>
      <c r="AJ67" s="5">
        <v>10</v>
      </c>
      <c r="AK67" s="5">
        <v>0</v>
      </c>
      <c r="AL67" s="5">
        <v>0</v>
      </c>
      <c r="AM67" s="36">
        <v>15</v>
      </c>
      <c r="AN67" s="23">
        <f t="shared" si="21"/>
        <v>0</v>
      </c>
      <c r="AO67" s="23">
        <v>0</v>
      </c>
      <c r="AP67" s="36">
        <v>13</v>
      </c>
      <c r="AQ67" s="24">
        <f t="shared" si="30"/>
        <v>0</v>
      </c>
      <c r="AR67" s="24">
        <v>0</v>
      </c>
      <c r="AS67" s="36">
        <v>15</v>
      </c>
      <c r="AT67" s="23">
        <v>12</v>
      </c>
      <c r="AU67" s="24">
        <f t="shared" si="31"/>
        <v>-1</v>
      </c>
      <c r="AV67" s="24">
        <v>0</v>
      </c>
      <c r="AW67" s="5">
        <v>7</v>
      </c>
      <c r="AX67" s="5">
        <v>4</v>
      </c>
      <c r="AY67" s="5">
        <v>60</v>
      </c>
      <c r="AZ67" s="5">
        <v>0</v>
      </c>
      <c r="BA67" s="5">
        <v>6</v>
      </c>
      <c r="BB67" s="5">
        <v>4</v>
      </c>
      <c r="BC67" s="5">
        <v>80</v>
      </c>
      <c r="BD67" s="5">
        <v>0</v>
      </c>
      <c r="BE67" s="10">
        <v>38.94</v>
      </c>
      <c r="BF67" s="28">
        <v>47.38</v>
      </c>
      <c r="BG67" s="10">
        <f t="shared" si="24"/>
        <v>0.82186576614605311</v>
      </c>
      <c r="BH67" s="11">
        <v>42.99</v>
      </c>
      <c r="BI67" s="10">
        <v>44.28</v>
      </c>
      <c r="BJ67" s="10">
        <f t="shared" si="25"/>
        <v>0.97086720867208676</v>
      </c>
      <c r="BK67" s="12">
        <v>4.28</v>
      </c>
      <c r="BL67" s="10">
        <v>4.68</v>
      </c>
      <c r="BM67" s="10">
        <f t="shared" si="26"/>
        <v>0.91452991452991461</v>
      </c>
      <c r="BN67" s="11">
        <v>4.28</v>
      </c>
      <c r="BO67" s="11">
        <v>4.3099999999999996</v>
      </c>
      <c r="BP67" s="13">
        <f t="shared" si="27"/>
        <v>0.99303944315545256</v>
      </c>
      <c r="BQ67" s="12">
        <v>5.4</v>
      </c>
      <c r="BR67" s="10">
        <v>3.11</v>
      </c>
      <c r="BS67" s="10">
        <f t="shared" si="33"/>
        <v>2.2900000000000005</v>
      </c>
      <c r="BT67" s="11">
        <v>4.24</v>
      </c>
      <c r="BU67" s="10">
        <v>3.7</v>
      </c>
      <c r="BV67" s="10">
        <f t="shared" si="34"/>
        <v>0.54</v>
      </c>
      <c r="BW67" s="5">
        <v>192.5</v>
      </c>
      <c r="BX67" s="5"/>
      <c r="BY67" s="5"/>
      <c r="BZ67" s="5"/>
      <c r="CA67" s="5">
        <v>158</v>
      </c>
      <c r="CB67" s="5">
        <v>110</v>
      </c>
      <c r="CC67" s="5">
        <v>110</v>
      </c>
      <c r="CD67" s="5"/>
      <c r="CE67" s="5">
        <v>136</v>
      </c>
      <c r="CF67" s="5">
        <v>142</v>
      </c>
      <c r="CG67" s="5">
        <v>140</v>
      </c>
      <c r="CH67" s="5">
        <v>146</v>
      </c>
      <c r="CI67" s="5">
        <v>137</v>
      </c>
      <c r="CJ67" s="5">
        <v>153</v>
      </c>
      <c r="CK67" s="5">
        <v>150</v>
      </c>
      <c r="CL67" s="5">
        <v>136</v>
      </c>
      <c r="CM67" s="5">
        <v>149</v>
      </c>
      <c r="CN67" s="5">
        <v>138</v>
      </c>
      <c r="CO67" s="5">
        <v>127</v>
      </c>
      <c r="CP67" s="5">
        <v>131</v>
      </c>
      <c r="CQ67" s="5">
        <v>144</v>
      </c>
      <c r="CR67" s="5">
        <v>128</v>
      </c>
      <c r="CS67" s="5"/>
      <c r="CT67" s="5"/>
      <c r="CU67" s="5"/>
      <c r="CV67" s="5"/>
      <c r="CW67" s="5"/>
      <c r="CX67" s="5"/>
      <c r="CY67" s="5"/>
      <c r="CZ67" s="5">
        <v>118</v>
      </c>
      <c r="DA67" s="5">
        <v>131</v>
      </c>
      <c r="DB67" s="5">
        <v>177</v>
      </c>
      <c r="DC67" s="5">
        <v>155</v>
      </c>
      <c r="DD67" s="5">
        <v>131</v>
      </c>
      <c r="DE67" s="5">
        <v>143</v>
      </c>
      <c r="DF67" s="5"/>
      <c r="DG67" s="5"/>
      <c r="DH67" s="5"/>
      <c r="DI67" s="5"/>
      <c r="DJ67" s="5">
        <v>114</v>
      </c>
      <c r="DK67" s="5">
        <v>134</v>
      </c>
      <c r="DL67" s="5">
        <v>130</v>
      </c>
      <c r="DM67" s="5"/>
      <c r="DN67" s="5"/>
      <c r="DO67" s="5"/>
      <c r="DP67" s="5">
        <v>98</v>
      </c>
      <c r="DQ67" s="5">
        <v>70</v>
      </c>
      <c r="DR67" s="5">
        <v>70</v>
      </c>
      <c r="DS67" s="5"/>
      <c r="DT67" s="5">
        <v>82</v>
      </c>
      <c r="DU67" s="5">
        <v>92</v>
      </c>
      <c r="DV67" s="5">
        <v>90</v>
      </c>
      <c r="DW67" s="5">
        <v>75</v>
      </c>
      <c r="DX67" s="5">
        <v>79</v>
      </c>
      <c r="DY67" s="5">
        <v>82</v>
      </c>
      <c r="DZ67" s="5">
        <v>86</v>
      </c>
      <c r="EA67" s="5">
        <v>82</v>
      </c>
      <c r="EB67" s="5">
        <v>80</v>
      </c>
      <c r="EC67" s="5">
        <v>86</v>
      </c>
      <c r="ED67" s="5">
        <v>79</v>
      </c>
      <c r="EE67" s="5">
        <v>82</v>
      </c>
      <c r="EF67" s="5">
        <v>81</v>
      </c>
      <c r="EG67" s="5">
        <v>74</v>
      </c>
      <c r="EH67" s="5"/>
      <c r="EI67" s="5"/>
      <c r="EJ67" s="5"/>
      <c r="EK67" s="5"/>
      <c r="EL67" s="5"/>
      <c r="EM67" s="5"/>
      <c r="EN67" s="5"/>
      <c r="EO67" s="5">
        <v>68</v>
      </c>
      <c r="EP67" s="5">
        <v>64</v>
      </c>
      <c r="EQ67" s="5">
        <v>86</v>
      </c>
      <c r="ER67" s="5">
        <v>76</v>
      </c>
      <c r="ES67" s="5">
        <v>64</v>
      </c>
      <c r="ET67" s="5">
        <v>69</v>
      </c>
      <c r="EU67" s="5"/>
      <c r="EV67" s="5"/>
      <c r="EW67" s="5"/>
      <c r="EX67" s="5"/>
      <c r="EY67" s="5">
        <v>75</v>
      </c>
      <c r="EZ67" s="5">
        <v>96</v>
      </c>
      <c r="FA67" s="22">
        <v>150.833333333333</v>
      </c>
      <c r="FB67" s="22"/>
      <c r="FC67" s="22"/>
      <c r="FD67" s="22"/>
      <c r="FE67" s="22">
        <v>118</v>
      </c>
      <c r="FF67" s="22">
        <v>83.3333333333333</v>
      </c>
      <c r="FG67" s="22">
        <v>83.3333333333333</v>
      </c>
      <c r="FH67" s="22"/>
      <c r="FI67" s="22">
        <v>100</v>
      </c>
      <c r="FJ67" s="22">
        <v>108.666666666667</v>
      </c>
      <c r="FK67" s="22">
        <v>106.666666666667</v>
      </c>
      <c r="FL67" s="22">
        <v>98.6666666666667</v>
      </c>
      <c r="FM67" s="22">
        <v>98.3333333333333</v>
      </c>
      <c r="FN67" s="22">
        <v>105.666666666667</v>
      </c>
      <c r="FO67" s="22">
        <v>107.333333333333</v>
      </c>
      <c r="FP67" s="22">
        <v>100</v>
      </c>
      <c r="FQ67" s="22">
        <v>103</v>
      </c>
      <c r="FR67" s="22">
        <v>103.333333333333</v>
      </c>
      <c r="FS67" s="22">
        <v>95</v>
      </c>
      <c r="FT67" s="22">
        <v>98.3333333333333</v>
      </c>
      <c r="FU67" s="22">
        <v>102</v>
      </c>
      <c r="FV67" s="22">
        <v>92</v>
      </c>
      <c r="FW67" s="22"/>
      <c r="FX67" s="22"/>
      <c r="FY67" s="22"/>
      <c r="FZ67" s="22"/>
      <c r="GA67" s="22"/>
      <c r="GB67" s="22"/>
      <c r="GC67" s="22"/>
      <c r="GD67" s="22">
        <v>84.6666666666667</v>
      </c>
      <c r="GE67" s="22">
        <v>86.3333333333333</v>
      </c>
      <c r="GF67" s="22">
        <v>116.333333333333</v>
      </c>
      <c r="GG67" s="22">
        <v>102.333333333333</v>
      </c>
      <c r="GH67" s="22">
        <v>86.3333333333333</v>
      </c>
      <c r="GI67" s="22">
        <v>93.6666666666667</v>
      </c>
      <c r="GJ67" s="22"/>
      <c r="GK67" s="22"/>
      <c r="GL67" s="22"/>
      <c r="GM67" s="22"/>
      <c r="GN67" s="22">
        <v>88</v>
      </c>
      <c r="GO67" s="22">
        <v>108.666666666667</v>
      </c>
      <c r="GP67" s="23"/>
      <c r="GQ67" s="18"/>
      <c r="GR67" s="23"/>
      <c r="GS67" s="23">
        <v>72</v>
      </c>
      <c r="GT67" s="23"/>
      <c r="GU67" s="23">
        <v>74</v>
      </c>
      <c r="GV67" s="26">
        <v>66</v>
      </c>
      <c r="GW67" s="23">
        <v>86</v>
      </c>
      <c r="GX67" s="27"/>
      <c r="GY67" s="23">
        <v>76</v>
      </c>
      <c r="GZ67" s="23">
        <v>76</v>
      </c>
      <c r="HA67" s="23">
        <v>76</v>
      </c>
      <c r="HB67" s="23">
        <v>78</v>
      </c>
      <c r="HC67" s="23">
        <v>80</v>
      </c>
      <c r="HD67" s="23">
        <v>82</v>
      </c>
      <c r="HE67" s="23">
        <v>76</v>
      </c>
      <c r="HF67" s="23">
        <v>80</v>
      </c>
      <c r="HG67" s="23">
        <v>92</v>
      </c>
      <c r="HH67" s="23">
        <v>86</v>
      </c>
      <c r="HI67" s="23">
        <v>90</v>
      </c>
      <c r="HJ67" s="23">
        <v>90</v>
      </c>
      <c r="HK67" s="23">
        <v>92</v>
      </c>
      <c r="HL67" s="23">
        <v>92</v>
      </c>
      <c r="HM67" s="23">
        <v>80</v>
      </c>
      <c r="HN67" s="23">
        <v>88</v>
      </c>
      <c r="HO67" s="23">
        <v>80</v>
      </c>
      <c r="HP67" s="23">
        <v>80</v>
      </c>
      <c r="HQ67" s="23">
        <v>92</v>
      </c>
      <c r="HR67" s="23">
        <v>88</v>
      </c>
      <c r="HS67" s="23">
        <v>86</v>
      </c>
      <c r="HT67" s="23">
        <v>93</v>
      </c>
      <c r="HU67" s="23">
        <v>94</v>
      </c>
      <c r="HV67" s="23">
        <v>87</v>
      </c>
      <c r="HW67" s="23">
        <v>84</v>
      </c>
      <c r="HX67" s="23">
        <v>94</v>
      </c>
      <c r="HY67" s="23">
        <v>88</v>
      </c>
      <c r="HZ67" s="23"/>
      <c r="IA67" s="23"/>
      <c r="IB67" s="23"/>
      <c r="IC67" s="23"/>
      <c r="ID67" s="39">
        <v>88</v>
      </c>
      <c r="IE67">
        <v>69</v>
      </c>
    </row>
    <row r="68" spans="1:239" ht="12.75" customHeight="1" x14ac:dyDescent="0.25">
      <c r="A68" s="2" t="s">
        <v>335</v>
      </c>
      <c r="B68" s="68" t="s">
        <v>335</v>
      </c>
      <c r="C68" s="67" t="s">
        <v>336</v>
      </c>
      <c r="D68" s="33">
        <v>1.32</v>
      </c>
      <c r="E68" s="34">
        <v>3</v>
      </c>
      <c r="F68" s="5">
        <v>1</v>
      </c>
      <c r="G68" s="6">
        <v>8</v>
      </c>
      <c r="H68" s="6">
        <v>2</v>
      </c>
      <c r="I68" s="5" t="s">
        <v>336</v>
      </c>
      <c r="J68" s="5"/>
      <c r="K68" s="5">
        <v>0</v>
      </c>
      <c r="L68" s="21">
        <v>63</v>
      </c>
      <c r="M68" s="8">
        <v>13.37</v>
      </c>
      <c r="N68" s="8">
        <v>15.07</v>
      </c>
      <c r="O68" s="8">
        <f t="shared" si="23"/>
        <v>1.7000000000000011</v>
      </c>
      <c r="P68" s="8">
        <v>35.020000000000003</v>
      </c>
      <c r="Q68" s="6">
        <v>0</v>
      </c>
      <c r="R68" s="6">
        <v>0</v>
      </c>
      <c r="S68" s="6">
        <v>0</v>
      </c>
      <c r="T68" s="6">
        <v>0</v>
      </c>
      <c r="U68" s="6">
        <v>0</v>
      </c>
      <c r="V68" s="6">
        <v>0</v>
      </c>
      <c r="W68" s="5">
        <v>175</v>
      </c>
      <c r="X68" s="5">
        <v>89.5</v>
      </c>
      <c r="Y68" s="22">
        <f t="shared" si="32"/>
        <v>118</v>
      </c>
      <c r="Z68" s="5">
        <v>74</v>
      </c>
      <c r="AA68" s="5">
        <v>15</v>
      </c>
      <c r="AB68" s="5">
        <v>4</v>
      </c>
      <c r="AC68" s="5">
        <v>1</v>
      </c>
      <c r="AD68" s="5">
        <v>1</v>
      </c>
      <c r="AE68" s="5">
        <v>0</v>
      </c>
      <c r="AF68" s="5"/>
      <c r="AG68" s="5">
        <v>1</v>
      </c>
      <c r="AH68" s="5">
        <v>20</v>
      </c>
      <c r="AI68" s="5">
        <v>0</v>
      </c>
      <c r="AJ68" s="5">
        <v>0</v>
      </c>
      <c r="AK68" s="5">
        <v>0</v>
      </c>
      <c r="AL68" s="5">
        <v>0</v>
      </c>
      <c r="AM68" s="35">
        <v>15</v>
      </c>
      <c r="AN68" s="23">
        <f t="shared" si="21"/>
        <v>0</v>
      </c>
      <c r="AO68" s="29">
        <v>0</v>
      </c>
      <c r="AP68" s="35">
        <v>2</v>
      </c>
      <c r="AQ68" s="24">
        <f t="shared" si="30"/>
        <v>-2</v>
      </c>
      <c r="AR68" s="24">
        <v>0</v>
      </c>
      <c r="AS68" s="39">
        <v>15</v>
      </c>
      <c r="AT68">
        <v>1</v>
      </c>
      <c r="AU68" s="24">
        <f t="shared" si="31"/>
        <v>-3</v>
      </c>
      <c r="AV68" s="24">
        <v>0</v>
      </c>
      <c r="AW68" s="5">
        <v>0</v>
      </c>
      <c r="AX68" s="5">
        <v>0</v>
      </c>
      <c r="AY68" s="5">
        <v>100</v>
      </c>
      <c r="AZ68" s="5">
        <v>0</v>
      </c>
      <c r="BA68" s="5">
        <v>0</v>
      </c>
      <c r="BB68" s="5">
        <v>0</v>
      </c>
      <c r="BC68" s="5">
        <v>100</v>
      </c>
      <c r="BD68" s="5">
        <v>0</v>
      </c>
      <c r="BE68" s="10">
        <v>62.49</v>
      </c>
      <c r="BF68" s="28">
        <v>60.74</v>
      </c>
      <c r="BG68" s="10">
        <f t="shared" si="24"/>
        <v>1.028811326967402</v>
      </c>
      <c r="BH68" s="11">
        <v>53.28</v>
      </c>
      <c r="BI68" s="28">
        <v>53.94</v>
      </c>
      <c r="BJ68" s="10">
        <f t="shared" si="25"/>
        <v>0.98776418242491659</v>
      </c>
      <c r="BK68" s="12">
        <v>4.42</v>
      </c>
      <c r="BL68" s="28">
        <v>4.33</v>
      </c>
      <c r="BM68" s="10">
        <f t="shared" si="26"/>
        <v>1.0207852193995381</v>
      </c>
      <c r="BN68" s="11">
        <v>4.22</v>
      </c>
      <c r="BO68" s="11">
        <v>4.3499999999999996</v>
      </c>
      <c r="BP68" s="13">
        <f t="shared" si="27"/>
        <v>0.97011494252873565</v>
      </c>
      <c r="BQ68" s="12">
        <v>2.59</v>
      </c>
      <c r="BR68" s="28">
        <v>1.98</v>
      </c>
      <c r="BS68" s="10">
        <f t="shared" si="33"/>
        <v>0.60999999999999988</v>
      </c>
      <c r="BT68" s="11">
        <v>2.92</v>
      </c>
      <c r="BU68" s="28">
        <v>2.89</v>
      </c>
      <c r="BV68" s="10">
        <f t="shared" si="34"/>
        <v>2.9999999999999805E-2</v>
      </c>
      <c r="BW68" s="5">
        <v>175</v>
      </c>
      <c r="BX68" s="5">
        <v>183</v>
      </c>
      <c r="BY68" s="5">
        <v>158</v>
      </c>
      <c r="BZ68" s="5">
        <v>167</v>
      </c>
      <c r="CA68" s="5">
        <v>182</v>
      </c>
      <c r="CB68" s="5">
        <v>161</v>
      </c>
      <c r="CC68" s="5">
        <v>179</v>
      </c>
      <c r="CD68" s="5">
        <v>170</v>
      </c>
      <c r="CE68" s="5">
        <v>168</v>
      </c>
      <c r="CF68" s="5">
        <v>152</v>
      </c>
      <c r="CG68" s="5">
        <v>145</v>
      </c>
      <c r="CH68" s="5">
        <v>145</v>
      </c>
      <c r="CI68" s="5">
        <v>138</v>
      </c>
      <c r="CJ68" s="5">
        <v>140</v>
      </c>
      <c r="CK68" s="5">
        <v>135</v>
      </c>
      <c r="CL68" s="5">
        <v>167</v>
      </c>
      <c r="CM68" s="5">
        <v>159</v>
      </c>
      <c r="CN68" s="5">
        <v>147</v>
      </c>
      <c r="CO68" s="5">
        <v>141</v>
      </c>
      <c r="CP68" s="5">
        <v>182</v>
      </c>
      <c r="CQ68" s="5">
        <v>170</v>
      </c>
      <c r="CR68" s="5">
        <v>156</v>
      </c>
      <c r="CS68" s="5">
        <v>175</v>
      </c>
      <c r="CT68" s="5">
        <v>171</v>
      </c>
      <c r="CU68" s="5">
        <v>170</v>
      </c>
      <c r="CV68" s="5">
        <v>164</v>
      </c>
      <c r="CW68" s="5">
        <v>164</v>
      </c>
      <c r="CX68" s="5">
        <v>166</v>
      </c>
      <c r="CY68" s="5">
        <v>164</v>
      </c>
      <c r="CZ68" s="5">
        <v>155</v>
      </c>
      <c r="DA68" s="5">
        <v>164</v>
      </c>
      <c r="DB68" s="5">
        <v>160</v>
      </c>
      <c r="DC68" s="5">
        <v>161</v>
      </c>
      <c r="DD68" s="5">
        <v>166</v>
      </c>
      <c r="DE68" s="5">
        <v>147</v>
      </c>
      <c r="DF68" s="5">
        <v>163</v>
      </c>
      <c r="DG68" s="5">
        <v>172</v>
      </c>
      <c r="DH68" s="5"/>
      <c r="DI68" s="5"/>
      <c r="DJ68" s="5">
        <v>147</v>
      </c>
      <c r="DK68" s="5">
        <v>149</v>
      </c>
      <c r="DL68" s="5">
        <v>89.5</v>
      </c>
      <c r="DM68" s="5">
        <v>98</v>
      </c>
      <c r="DN68" s="5">
        <v>181</v>
      </c>
      <c r="DO68" s="5">
        <v>87</v>
      </c>
      <c r="DP68" s="5">
        <v>88</v>
      </c>
      <c r="DQ68" s="5">
        <v>76</v>
      </c>
      <c r="DR68" s="5">
        <v>88</v>
      </c>
      <c r="DS68" s="5">
        <v>88</v>
      </c>
      <c r="DT68" s="5">
        <v>80</v>
      </c>
      <c r="DU68" s="5">
        <v>77</v>
      </c>
      <c r="DV68" s="5">
        <v>71</v>
      </c>
      <c r="DW68" s="5">
        <v>78</v>
      </c>
      <c r="DX68" s="5">
        <v>69</v>
      </c>
      <c r="DY68" s="5">
        <v>71</v>
      </c>
      <c r="DZ68" s="5">
        <v>72</v>
      </c>
      <c r="EA68" s="5">
        <v>87</v>
      </c>
      <c r="EB68" s="5">
        <v>81</v>
      </c>
      <c r="EC68" s="5">
        <v>78</v>
      </c>
      <c r="ED68" s="5">
        <v>78</v>
      </c>
      <c r="EE68" s="5">
        <v>81</v>
      </c>
      <c r="EF68" s="5">
        <v>82</v>
      </c>
      <c r="EG68" s="5">
        <v>73</v>
      </c>
      <c r="EH68" s="5">
        <v>76</v>
      </c>
      <c r="EI68" s="5">
        <v>72</v>
      </c>
      <c r="EJ68" s="5">
        <v>77</v>
      </c>
      <c r="EK68" s="5">
        <v>71</v>
      </c>
      <c r="EL68" s="5">
        <v>76</v>
      </c>
      <c r="EM68" s="5">
        <v>78</v>
      </c>
      <c r="EN68" s="5">
        <v>80</v>
      </c>
      <c r="EO68" s="5">
        <v>84</v>
      </c>
      <c r="EP68" s="5">
        <v>81</v>
      </c>
      <c r="EQ68" s="5">
        <v>79</v>
      </c>
      <c r="ER68" s="5">
        <v>80</v>
      </c>
      <c r="ES68" s="5">
        <v>80</v>
      </c>
      <c r="ET68" s="5">
        <v>79</v>
      </c>
      <c r="EU68" s="5">
        <v>92</v>
      </c>
      <c r="EV68" s="5">
        <v>99</v>
      </c>
      <c r="EW68" s="5"/>
      <c r="EX68" s="5"/>
      <c r="EY68" s="5">
        <v>80</v>
      </c>
      <c r="EZ68" s="5">
        <v>79</v>
      </c>
      <c r="FA68" s="22">
        <v>118</v>
      </c>
      <c r="FB68" s="22">
        <v>126.333333333333</v>
      </c>
      <c r="FC68" s="22">
        <v>173.333333333333</v>
      </c>
      <c r="FD68" s="22">
        <v>113.666666666667</v>
      </c>
      <c r="FE68" s="22">
        <v>119.333333333333</v>
      </c>
      <c r="FF68" s="22">
        <v>104.333333333333</v>
      </c>
      <c r="FG68" s="22">
        <v>118.333333333333</v>
      </c>
      <c r="FH68" s="22">
        <v>115.333333333333</v>
      </c>
      <c r="FI68" s="22">
        <v>109.333333333333</v>
      </c>
      <c r="FJ68" s="22">
        <v>102</v>
      </c>
      <c r="FK68" s="22">
        <v>95.6666666666667</v>
      </c>
      <c r="FL68" s="22">
        <v>100.333333333333</v>
      </c>
      <c r="FM68" s="22">
        <v>92</v>
      </c>
      <c r="FN68" s="22">
        <v>94</v>
      </c>
      <c r="FO68" s="22">
        <v>93</v>
      </c>
      <c r="FP68" s="22">
        <v>113.666666666667</v>
      </c>
      <c r="FQ68" s="22">
        <v>107</v>
      </c>
      <c r="FR68" s="22">
        <v>101</v>
      </c>
      <c r="FS68" s="22">
        <v>99</v>
      </c>
      <c r="FT68" s="22">
        <v>114.666666666667</v>
      </c>
      <c r="FU68" s="22">
        <v>111.333333333333</v>
      </c>
      <c r="FV68" s="22">
        <v>100.666666666667</v>
      </c>
      <c r="FW68" s="22">
        <v>109</v>
      </c>
      <c r="FX68" s="22">
        <v>105</v>
      </c>
      <c r="FY68" s="22">
        <v>108</v>
      </c>
      <c r="FZ68" s="22">
        <v>102</v>
      </c>
      <c r="GA68" s="22">
        <v>105.333333333333</v>
      </c>
      <c r="GB68" s="22">
        <v>107.333333333333</v>
      </c>
      <c r="GC68" s="22">
        <v>108</v>
      </c>
      <c r="GD68" s="22">
        <v>107.666666666667</v>
      </c>
      <c r="GE68" s="22">
        <v>108.666666666667</v>
      </c>
      <c r="GF68" s="22">
        <v>106</v>
      </c>
      <c r="GG68" s="22">
        <v>107</v>
      </c>
      <c r="GH68" s="22">
        <v>108.666666666667</v>
      </c>
      <c r="GI68" s="22">
        <v>101.666666666667</v>
      </c>
      <c r="GJ68" s="22">
        <v>115.666666666667</v>
      </c>
      <c r="GK68" s="22">
        <v>123.333333333333</v>
      </c>
      <c r="GL68" s="22"/>
      <c r="GM68" s="22"/>
      <c r="GN68" s="22">
        <v>102.333333333333</v>
      </c>
      <c r="GO68" s="22">
        <v>102.333333333333</v>
      </c>
      <c r="GP68" s="35">
        <v>74</v>
      </c>
      <c r="GR68">
        <v>70</v>
      </c>
      <c r="GS68" s="39">
        <v>74</v>
      </c>
      <c r="GT68" s="39">
        <v>72</v>
      </c>
      <c r="GU68" s="39">
        <v>73</v>
      </c>
      <c r="GV68" s="39">
        <v>72</v>
      </c>
      <c r="GW68" s="42">
        <v>79</v>
      </c>
      <c r="GX68" s="38">
        <v>79</v>
      </c>
      <c r="GY68" s="39">
        <v>67</v>
      </c>
      <c r="GZ68" s="39">
        <v>67</v>
      </c>
      <c r="HA68" s="39">
        <v>79</v>
      </c>
      <c r="HB68" s="39">
        <v>70</v>
      </c>
      <c r="HC68" s="39">
        <v>66</v>
      </c>
      <c r="HD68" s="39">
        <v>61</v>
      </c>
      <c r="HE68">
        <v>63</v>
      </c>
      <c r="HF68" s="39">
        <v>78</v>
      </c>
      <c r="HG68" s="39">
        <v>70</v>
      </c>
      <c r="HH68" s="39">
        <v>76</v>
      </c>
      <c r="HI68" s="39">
        <v>78</v>
      </c>
      <c r="HJ68" s="39">
        <v>78</v>
      </c>
      <c r="HK68" s="39">
        <v>77</v>
      </c>
      <c r="HL68" s="39">
        <v>82</v>
      </c>
      <c r="HM68" s="39">
        <v>82</v>
      </c>
      <c r="HN68" s="39">
        <v>84</v>
      </c>
      <c r="HO68" s="39">
        <v>80</v>
      </c>
      <c r="HP68" s="39">
        <v>78</v>
      </c>
      <c r="HQ68" s="39">
        <v>80</v>
      </c>
      <c r="HR68" s="39">
        <v>82</v>
      </c>
      <c r="HS68" s="39">
        <v>80</v>
      </c>
      <c r="HT68" s="39">
        <v>70</v>
      </c>
      <c r="HU68" s="39">
        <v>77</v>
      </c>
      <c r="HV68" s="39">
        <v>69</v>
      </c>
      <c r="HW68" s="39">
        <v>70</v>
      </c>
      <c r="HX68" s="39">
        <v>79</v>
      </c>
      <c r="HY68" s="39">
        <v>64</v>
      </c>
      <c r="HZ68" s="39">
        <v>75</v>
      </c>
      <c r="IA68" s="39">
        <v>82</v>
      </c>
      <c r="ID68" s="39">
        <v>69</v>
      </c>
      <c r="IE68">
        <v>53</v>
      </c>
    </row>
    <row r="69" spans="1:239" ht="12.75" customHeight="1" x14ac:dyDescent="0.25">
      <c r="A69" s="2" t="s">
        <v>337</v>
      </c>
      <c r="B69" s="68" t="s">
        <v>337</v>
      </c>
      <c r="C69" s="67" t="s">
        <v>338</v>
      </c>
      <c r="D69" s="33">
        <v>71.25</v>
      </c>
      <c r="E69" s="34">
        <v>3</v>
      </c>
      <c r="F69" s="5">
        <v>0</v>
      </c>
      <c r="G69" s="6">
        <v>5</v>
      </c>
      <c r="H69" s="6">
        <v>2</v>
      </c>
      <c r="I69" s="5" t="s">
        <v>339</v>
      </c>
      <c r="J69" s="5"/>
      <c r="K69" s="5">
        <v>0</v>
      </c>
      <c r="L69" s="21">
        <v>88</v>
      </c>
      <c r="M69" s="8">
        <v>15.58</v>
      </c>
      <c r="N69" s="8">
        <v>18.920000000000002</v>
      </c>
      <c r="O69" s="8">
        <f t="shared" si="23"/>
        <v>3.3400000000000016</v>
      </c>
      <c r="P69" s="8">
        <v>37.9</v>
      </c>
      <c r="Q69" s="6">
        <v>1</v>
      </c>
      <c r="R69" s="6">
        <v>0</v>
      </c>
      <c r="S69" s="6">
        <v>0</v>
      </c>
      <c r="T69" s="6">
        <v>0</v>
      </c>
      <c r="U69" s="6">
        <v>0</v>
      </c>
      <c r="V69" s="6">
        <v>0</v>
      </c>
      <c r="W69" s="5">
        <v>167.5</v>
      </c>
      <c r="X69" s="5">
        <v>76</v>
      </c>
      <c r="Y69" s="22">
        <f t="shared" si="32"/>
        <v>106.5</v>
      </c>
      <c r="Z69" s="5">
        <v>82</v>
      </c>
      <c r="AA69" s="5">
        <v>15</v>
      </c>
      <c r="AB69" s="5">
        <v>9</v>
      </c>
      <c r="AC69" s="5">
        <v>1</v>
      </c>
      <c r="AD69" s="5">
        <v>0</v>
      </c>
      <c r="AE69" s="5">
        <v>1</v>
      </c>
      <c r="AF69" s="5"/>
      <c r="AG69" s="5">
        <v>1</v>
      </c>
      <c r="AH69" s="5">
        <v>20</v>
      </c>
      <c r="AI69" s="5">
        <v>0</v>
      </c>
      <c r="AJ69" s="5">
        <v>0</v>
      </c>
      <c r="AK69" s="5">
        <v>0</v>
      </c>
      <c r="AL69" s="5">
        <v>0</v>
      </c>
      <c r="AM69" s="35">
        <v>15</v>
      </c>
      <c r="AN69" s="23">
        <f t="shared" si="21"/>
        <v>0</v>
      </c>
      <c r="AO69" s="29">
        <v>0</v>
      </c>
      <c r="AP69" s="35">
        <v>9</v>
      </c>
      <c r="AQ69" s="24">
        <f t="shared" si="30"/>
        <v>0</v>
      </c>
      <c r="AR69" s="24">
        <v>0</v>
      </c>
      <c r="AS69" s="39">
        <v>9</v>
      </c>
      <c r="AT69" s="39">
        <v>15</v>
      </c>
      <c r="AU69" s="24">
        <f t="shared" si="31"/>
        <v>6</v>
      </c>
      <c r="AV69" s="24">
        <v>1</v>
      </c>
      <c r="AW69" s="5">
        <v>42</v>
      </c>
      <c r="AX69" s="5">
        <v>6</v>
      </c>
      <c r="AY69" s="5">
        <v>0</v>
      </c>
      <c r="AZ69" s="5">
        <v>1</v>
      </c>
      <c r="BA69" s="5">
        <v>42</v>
      </c>
      <c r="BB69" s="5">
        <v>6</v>
      </c>
      <c r="BC69" s="5">
        <v>0</v>
      </c>
      <c r="BD69" s="5">
        <v>1</v>
      </c>
      <c r="BE69" s="10">
        <v>21.61</v>
      </c>
      <c r="BF69" s="28">
        <v>25</v>
      </c>
      <c r="BG69" s="10">
        <f t="shared" si="24"/>
        <v>0.86439999999999995</v>
      </c>
      <c r="BH69" s="11">
        <v>23.63</v>
      </c>
      <c r="BI69" s="28">
        <v>24.36</v>
      </c>
      <c r="BJ69" s="10">
        <f t="shared" si="25"/>
        <v>0.97003284072249585</v>
      </c>
      <c r="BK69" s="12">
        <v>4.9000000000000004</v>
      </c>
      <c r="BL69" s="28">
        <v>5.37</v>
      </c>
      <c r="BM69" s="10">
        <f t="shared" si="26"/>
        <v>0.91247672253258849</v>
      </c>
      <c r="BN69" s="11">
        <v>5.13</v>
      </c>
      <c r="BO69" s="11">
        <v>5.28</v>
      </c>
      <c r="BP69" s="13">
        <f t="shared" si="27"/>
        <v>0.97159090909090906</v>
      </c>
      <c r="BQ69" s="12">
        <v>2.99</v>
      </c>
      <c r="BR69" s="28">
        <v>2.17</v>
      </c>
      <c r="BS69" s="10">
        <f t="shared" si="33"/>
        <v>0.82000000000000028</v>
      </c>
      <c r="BT69" s="11">
        <v>2.59</v>
      </c>
      <c r="BU69" s="28">
        <v>2.33</v>
      </c>
      <c r="BV69" s="10">
        <f t="shared" si="34"/>
        <v>0.25999999999999979</v>
      </c>
      <c r="BW69" s="5">
        <v>167.5</v>
      </c>
      <c r="BX69" s="5">
        <v>137</v>
      </c>
      <c r="BY69" s="5">
        <v>149</v>
      </c>
      <c r="BZ69" s="5">
        <v>143</v>
      </c>
      <c r="CA69" s="5">
        <v>153</v>
      </c>
      <c r="CB69" s="5">
        <v>155</v>
      </c>
      <c r="CC69" s="5">
        <v>149</v>
      </c>
      <c r="CD69" s="5">
        <v>113</v>
      </c>
      <c r="CE69" s="5">
        <v>157</v>
      </c>
      <c r="CF69" s="5">
        <v>153</v>
      </c>
      <c r="CG69" s="5">
        <v>153</v>
      </c>
      <c r="CH69" s="5">
        <v>151</v>
      </c>
      <c r="CI69" s="5">
        <v>154</v>
      </c>
      <c r="CJ69" s="5">
        <v>140</v>
      </c>
      <c r="CK69" s="5">
        <v>148</v>
      </c>
      <c r="CL69" s="5">
        <v>140</v>
      </c>
      <c r="CM69" s="5">
        <v>140</v>
      </c>
      <c r="CN69" s="5">
        <v>142</v>
      </c>
      <c r="CO69" s="5">
        <v>145</v>
      </c>
      <c r="CP69" s="5">
        <v>151</v>
      </c>
      <c r="CQ69" s="5">
        <v>157</v>
      </c>
      <c r="CR69" s="5">
        <v>142</v>
      </c>
      <c r="CS69" s="5">
        <v>140</v>
      </c>
      <c r="CT69" s="5">
        <v>141</v>
      </c>
      <c r="CU69" s="5">
        <v>141</v>
      </c>
      <c r="CV69" s="5">
        <v>144</v>
      </c>
      <c r="CW69" s="5">
        <v>149</v>
      </c>
      <c r="CX69" s="5">
        <v>148</v>
      </c>
      <c r="CY69" s="5"/>
      <c r="CZ69" s="5">
        <v>147</v>
      </c>
      <c r="DA69" s="5">
        <v>143</v>
      </c>
      <c r="DB69" s="5">
        <v>144</v>
      </c>
      <c r="DC69" s="5">
        <v>146</v>
      </c>
      <c r="DD69" s="5">
        <v>147</v>
      </c>
      <c r="DE69" s="5">
        <v>146</v>
      </c>
      <c r="DF69" s="5"/>
      <c r="DG69" s="5"/>
      <c r="DH69" s="5"/>
      <c r="DI69" s="5"/>
      <c r="DJ69" s="5"/>
      <c r="DK69" s="5"/>
      <c r="DL69" s="5">
        <v>76</v>
      </c>
      <c r="DM69" s="5">
        <v>70</v>
      </c>
      <c r="DN69" s="5">
        <v>76</v>
      </c>
      <c r="DO69" s="5">
        <v>79</v>
      </c>
      <c r="DP69" s="5">
        <v>78</v>
      </c>
      <c r="DQ69" s="5">
        <v>81</v>
      </c>
      <c r="DR69" s="5">
        <v>84</v>
      </c>
      <c r="DS69" s="5">
        <v>78</v>
      </c>
      <c r="DT69" s="5">
        <v>82</v>
      </c>
      <c r="DU69" s="5">
        <v>81</v>
      </c>
      <c r="DV69" s="5">
        <v>81</v>
      </c>
      <c r="DW69" s="5">
        <v>81</v>
      </c>
      <c r="DX69" s="5">
        <v>85</v>
      </c>
      <c r="DY69" s="5">
        <v>74</v>
      </c>
      <c r="DZ69" s="5">
        <v>79</v>
      </c>
      <c r="EA69" s="5">
        <v>73</v>
      </c>
      <c r="EB69" s="5">
        <v>73</v>
      </c>
      <c r="EC69" s="5">
        <v>78</v>
      </c>
      <c r="ED69" s="5">
        <v>74</v>
      </c>
      <c r="EE69" s="5">
        <v>81</v>
      </c>
      <c r="EF69" s="5">
        <v>84</v>
      </c>
      <c r="EG69" s="5">
        <v>79</v>
      </c>
      <c r="EH69" s="5">
        <v>79</v>
      </c>
      <c r="EI69" s="5">
        <v>82</v>
      </c>
      <c r="EJ69" s="5">
        <v>80</v>
      </c>
      <c r="EK69" s="5">
        <v>87</v>
      </c>
      <c r="EL69" s="5">
        <v>79</v>
      </c>
      <c r="EM69" s="5">
        <v>80</v>
      </c>
      <c r="EN69" s="5"/>
      <c r="EO69" s="5">
        <v>83</v>
      </c>
      <c r="EP69" s="5">
        <v>78</v>
      </c>
      <c r="EQ69" s="5">
        <v>78</v>
      </c>
      <c r="ER69" s="5">
        <v>80</v>
      </c>
      <c r="ES69" s="5">
        <v>83</v>
      </c>
      <c r="ET69" s="5">
        <v>83</v>
      </c>
      <c r="EU69" s="5"/>
      <c r="EV69" s="5"/>
      <c r="EW69" s="5"/>
      <c r="EX69" s="5"/>
      <c r="EY69" s="5"/>
      <c r="EZ69" s="5"/>
      <c r="FA69" s="22">
        <v>106.5</v>
      </c>
      <c r="FB69" s="22">
        <v>92.3333333333333</v>
      </c>
      <c r="FC69" s="22">
        <v>100.333333333333</v>
      </c>
      <c r="FD69" s="22">
        <v>100.333333333333</v>
      </c>
      <c r="FE69" s="22">
        <v>103</v>
      </c>
      <c r="FF69" s="22">
        <v>105.666666666667</v>
      </c>
      <c r="FG69" s="22">
        <v>105.666666666667</v>
      </c>
      <c r="FH69" s="22">
        <v>89.6666666666667</v>
      </c>
      <c r="FI69" s="22">
        <v>107</v>
      </c>
      <c r="FJ69" s="22">
        <v>105</v>
      </c>
      <c r="FK69" s="22">
        <v>105</v>
      </c>
      <c r="FL69" s="22">
        <v>104.333333333333</v>
      </c>
      <c r="FM69" s="22">
        <v>108</v>
      </c>
      <c r="FN69" s="22">
        <v>96</v>
      </c>
      <c r="FO69" s="22">
        <v>102</v>
      </c>
      <c r="FP69" s="22">
        <v>95.3333333333333</v>
      </c>
      <c r="FQ69" s="22">
        <v>95.3333333333333</v>
      </c>
      <c r="FR69" s="22">
        <v>99.3333333333333</v>
      </c>
      <c r="FS69" s="22">
        <v>97.6666666666667</v>
      </c>
      <c r="FT69" s="22">
        <v>104.333333333333</v>
      </c>
      <c r="FU69" s="22">
        <v>108.333333333333</v>
      </c>
      <c r="FV69" s="22">
        <v>100</v>
      </c>
      <c r="FW69" s="22">
        <v>99.3333333333333</v>
      </c>
      <c r="FX69" s="22">
        <v>101.666666666667</v>
      </c>
      <c r="FY69" s="22">
        <v>100.333333333333</v>
      </c>
      <c r="FZ69" s="22">
        <v>106</v>
      </c>
      <c r="GA69" s="22">
        <v>102.333333333333</v>
      </c>
      <c r="GB69" s="22">
        <v>102.666666666667</v>
      </c>
      <c r="GC69" s="22"/>
      <c r="GD69" s="22">
        <v>104.333333333333</v>
      </c>
      <c r="GE69" s="22">
        <v>99.6666666666667</v>
      </c>
      <c r="GF69" s="22">
        <v>100</v>
      </c>
      <c r="GG69" s="22">
        <v>102</v>
      </c>
      <c r="GH69" s="22">
        <v>104.333333333333</v>
      </c>
      <c r="GI69" s="22">
        <v>104</v>
      </c>
      <c r="GJ69" s="22"/>
      <c r="GK69" s="22"/>
      <c r="GL69" s="22"/>
      <c r="GM69" s="22"/>
      <c r="GN69" s="22"/>
      <c r="GO69" s="22"/>
      <c r="GP69" s="35">
        <v>82</v>
      </c>
      <c r="GR69">
        <v>77</v>
      </c>
      <c r="GS69" s="39">
        <v>79</v>
      </c>
      <c r="GT69" s="39">
        <v>72</v>
      </c>
      <c r="GU69" s="24">
        <v>78</v>
      </c>
      <c r="GV69" s="39">
        <v>75</v>
      </c>
      <c r="GW69" s="42"/>
      <c r="GX69" s="38">
        <v>68</v>
      </c>
      <c r="GY69" s="39">
        <v>71</v>
      </c>
      <c r="GZ69" s="39">
        <v>74</v>
      </c>
      <c r="HA69" s="39">
        <v>77</v>
      </c>
      <c r="HB69" s="39">
        <v>71</v>
      </c>
      <c r="HC69" s="39">
        <v>73</v>
      </c>
      <c r="HD69" s="39">
        <v>74</v>
      </c>
      <c r="HE69" s="39"/>
      <c r="HF69" s="39">
        <v>67</v>
      </c>
      <c r="HG69" s="39">
        <v>70</v>
      </c>
      <c r="HH69" s="39">
        <v>72</v>
      </c>
      <c r="HI69" s="39">
        <v>62</v>
      </c>
      <c r="HJ69" s="39">
        <v>75</v>
      </c>
      <c r="HK69" s="39">
        <v>75</v>
      </c>
      <c r="HL69" s="39">
        <v>80</v>
      </c>
      <c r="HM69" s="39">
        <v>86</v>
      </c>
      <c r="HN69" s="39">
        <v>81</v>
      </c>
      <c r="HO69" s="39">
        <v>83</v>
      </c>
      <c r="HP69" s="39">
        <v>85</v>
      </c>
      <c r="HQ69" s="39">
        <v>82</v>
      </c>
      <c r="HR69" s="39">
        <v>84</v>
      </c>
      <c r="HS69" s="39"/>
      <c r="HT69" s="39">
        <v>86</v>
      </c>
      <c r="HU69" s="39">
        <v>84</v>
      </c>
      <c r="HV69" s="39">
        <v>86</v>
      </c>
      <c r="HW69" s="39">
        <v>84</v>
      </c>
      <c r="HX69" s="39">
        <v>86</v>
      </c>
      <c r="HY69" s="39"/>
      <c r="HZ69" s="39"/>
      <c r="IA69" s="39"/>
      <c r="ID69" s="39"/>
    </row>
    <row r="70" spans="1:239" ht="12.75" customHeight="1" x14ac:dyDescent="0.25">
      <c r="A70" s="2" t="s">
        <v>340</v>
      </c>
      <c r="B70" s="67" t="s">
        <v>341</v>
      </c>
      <c r="C70" s="67" t="s">
        <v>263</v>
      </c>
      <c r="D70" s="33">
        <v>7.64</v>
      </c>
      <c r="E70" s="34">
        <v>0</v>
      </c>
      <c r="F70" s="5">
        <v>0</v>
      </c>
      <c r="G70" s="6">
        <v>5</v>
      </c>
      <c r="H70" s="6">
        <v>1</v>
      </c>
      <c r="I70" s="5" t="s">
        <v>342</v>
      </c>
      <c r="J70" s="5"/>
      <c r="K70" s="5">
        <v>0</v>
      </c>
      <c r="L70" s="21">
        <v>64</v>
      </c>
      <c r="M70" s="8">
        <v>2.33</v>
      </c>
      <c r="N70" s="8">
        <v>5.35</v>
      </c>
      <c r="O70" s="8">
        <f t="shared" si="23"/>
        <v>3.0199999999999996</v>
      </c>
      <c r="P70" s="8">
        <v>34.130000000000003</v>
      </c>
      <c r="Q70" s="6">
        <v>1</v>
      </c>
      <c r="R70" s="6">
        <v>0</v>
      </c>
      <c r="S70" s="6">
        <v>0</v>
      </c>
      <c r="T70" s="6">
        <v>1</v>
      </c>
      <c r="U70" s="6">
        <v>0</v>
      </c>
      <c r="V70" s="6">
        <v>0</v>
      </c>
      <c r="W70" s="5">
        <v>208</v>
      </c>
      <c r="X70" s="5">
        <v>106.5</v>
      </c>
      <c r="Y70" s="22">
        <f t="shared" si="32"/>
        <v>140.33333333333331</v>
      </c>
      <c r="Z70" s="5">
        <v>84</v>
      </c>
      <c r="AA70" s="5">
        <v>15</v>
      </c>
      <c r="AB70" s="5">
        <v>8</v>
      </c>
      <c r="AC70" s="5">
        <v>1</v>
      </c>
      <c r="AD70" s="5">
        <v>0</v>
      </c>
      <c r="AE70" s="5">
        <v>0</v>
      </c>
      <c r="AF70" s="5"/>
      <c r="AG70" s="5">
        <v>1</v>
      </c>
      <c r="AH70" s="5">
        <v>35</v>
      </c>
      <c r="AI70" s="5">
        <v>1</v>
      </c>
      <c r="AJ70" s="5">
        <v>25</v>
      </c>
      <c r="AK70" s="5">
        <v>0</v>
      </c>
      <c r="AL70" s="5">
        <v>0</v>
      </c>
      <c r="AM70" s="36">
        <v>15</v>
      </c>
      <c r="AN70" s="23">
        <f t="shared" si="21"/>
        <v>0</v>
      </c>
      <c r="AO70" s="23">
        <v>0</v>
      </c>
      <c r="AP70" s="36">
        <v>8</v>
      </c>
      <c r="AQ70" s="24">
        <f t="shared" si="30"/>
        <v>0</v>
      </c>
      <c r="AR70" s="24">
        <v>0</v>
      </c>
      <c r="AS70" s="36">
        <v>15</v>
      </c>
      <c r="AT70" s="23">
        <v>2</v>
      </c>
      <c r="AU70" s="24">
        <f t="shared" si="31"/>
        <v>-6</v>
      </c>
      <c r="AV70" s="24">
        <v>0</v>
      </c>
      <c r="AW70" s="5">
        <v>1</v>
      </c>
      <c r="AX70" s="5">
        <v>1</v>
      </c>
      <c r="AY70" s="5">
        <v>100</v>
      </c>
      <c r="AZ70" s="5">
        <v>0</v>
      </c>
      <c r="BA70" s="5">
        <v>1</v>
      </c>
      <c r="BB70" s="5">
        <v>2</v>
      </c>
      <c r="BC70" s="5">
        <v>100</v>
      </c>
      <c r="BD70" s="5">
        <v>0</v>
      </c>
      <c r="BE70" s="10">
        <v>41.11</v>
      </c>
      <c r="BF70" s="28">
        <v>47.6</v>
      </c>
      <c r="BG70" s="10">
        <f t="shared" si="24"/>
        <v>0.86365546218487388</v>
      </c>
      <c r="BH70" s="11">
        <v>41.49</v>
      </c>
      <c r="BI70" s="28">
        <v>42.12</v>
      </c>
      <c r="BJ70" s="10">
        <f t="shared" si="25"/>
        <v>0.9850427350427351</v>
      </c>
      <c r="BK70" s="12">
        <v>4.1900000000000004</v>
      </c>
      <c r="BL70" s="28">
        <v>4.28</v>
      </c>
      <c r="BM70" s="10">
        <f t="shared" si="26"/>
        <v>0.97897196261682251</v>
      </c>
      <c r="BN70" s="11">
        <v>4.1900000000000004</v>
      </c>
      <c r="BO70" s="11">
        <v>4.2300000000000004</v>
      </c>
      <c r="BP70" s="13">
        <f t="shared" si="27"/>
        <v>0.99054373522458627</v>
      </c>
      <c r="BQ70" s="12">
        <v>11.06</v>
      </c>
      <c r="BR70" s="28">
        <v>7.89</v>
      </c>
      <c r="BS70" s="10">
        <f t="shared" si="33"/>
        <v>3.1700000000000008</v>
      </c>
      <c r="BT70" s="11">
        <v>10.68</v>
      </c>
      <c r="BU70" s="28">
        <v>9.7200000000000006</v>
      </c>
      <c r="BV70" s="10">
        <f t="shared" si="34"/>
        <v>0.95999999999999908</v>
      </c>
      <c r="BW70" s="5">
        <v>208</v>
      </c>
      <c r="BX70" s="5"/>
      <c r="BY70" s="5">
        <v>178</v>
      </c>
      <c r="BZ70" s="5">
        <v>169</v>
      </c>
      <c r="CA70" s="5">
        <v>171</v>
      </c>
      <c r="CB70" s="5">
        <v>132</v>
      </c>
      <c r="CC70" s="5">
        <v>140</v>
      </c>
      <c r="CD70" s="5">
        <v>138</v>
      </c>
      <c r="CE70" s="5">
        <v>135</v>
      </c>
      <c r="CF70" s="5">
        <v>140</v>
      </c>
      <c r="CG70" s="5">
        <v>143</v>
      </c>
      <c r="CH70" s="5">
        <v>116</v>
      </c>
      <c r="CI70" s="5">
        <v>127</v>
      </c>
      <c r="CJ70" s="5">
        <v>138</v>
      </c>
      <c r="CK70" s="5">
        <v>123</v>
      </c>
      <c r="CL70" s="5">
        <v>136</v>
      </c>
      <c r="CM70" s="5">
        <v>136</v>
      </c>
      <c r="CN70" s="5">
        <v>142</v>
      </c>
      <c r="CO70" s="5">
        <v>133</v>
      </c>
      <c r="CP70" s="5">
        <v>130</v>
      </c>
      <c r="CQ70" s="5">
        <v>140</v>
      </c>
      <c r="CR70" s="5">
        <v>158</v>
      </c>
      <c r="CS70" s="5">
        <v>149</v>
      </c>
      <c r="CT70" s="5">
        <v>122</v>
      </c>
      <c r="CU70" s="5">
        <v>116</v>
      </c>
      <c r="CV70" s="5">
        <v>143</v>
      </c>
      <c r="CW70" s="5">
        <v>137</v>
      </c>
      <c r="CX70" s="5">
        <v>147</v>
      </c>
      <c r="CY70" s="5">
        <v>150</v>
      </c>
      <c r="CZ70" s="5">
        <v>145</v>
      </c>
      <c r="DA70" s="5">
        <v>165</v>
      </c>
      <c r="DB70" s="5">
        <v>141</v>
      </c>
      <c r="DC70" s="5">
        <v>140</v>
      </c>
      <c r="DD70" s="5">
        <v>159</v>
      </c>
      <c r="DE70" s="5">
        <v>142</v>
      </c>
      <c r="DF70" s="5">
        <v>139</v>
      </c>
      <c r="DG70" s="5">
        <v>181</v>
      </c>
      <c r="DH70" s="5"/>
      <c r="DI70" s="5"/>
      <c r="DJ70" s="5">
        <v>152</v>
      </c>
      <c r="DK70" s="5">
        <v>116</v>
      </c>
      <c r="DL70" s="5">
        <v>106.5</v>
      </c>
      <c r="DM70" s="5"/>
      <c r="DN70" s="5">
        <v>100</v>
      </c>
      <c r="DO70" s="5">
        <v>99</v>
      </c>
      <c r="DP70" s="5">
        <v>99</v>
      </c>
      <c r="DQ70" s="5">
        <v>69</v>
      </c>
      <c r="DR70" s="5">
        <v>78</v>
      </c>
      <c r="DS70" s="5">
        <v>70</v>
      </c>
      <c r="DT70" s="5">
        <v>79</v>
      </c>
      <c r="DU70" s="5">
        <v>78</v>
      </c>
      <c r="DV70" s="5">
        <v>70</v>
      </c>
      <c r="DW70" s="5">
        <v>66</v>
      </c>
      <c r="DX70" s="5">
        <v>72</v>
      </c>
      <c r="DY70" s="5">
        <v>70</v>
      </c>
      <c r="DZ70" s="5">
        <v>71</v>
      </c>
      <c r="EA70" s="5">
        <v>69</v>
      </c>
      <c r="EB70" s="5">
        <v>80</v>
      </c>
      <c r="EC70" s="5">
        <v>89</v>
      </c>
      <c r="ED70" s="5">
        <v>69</v>
      </c>
      <c r="EE70" s="5">
        <v>72</v>
      </c>
      <c r="EF70" s="5">
        <v>72</v>
      </c>
      <c r="EG70" s="5">
        <v>84</v>
      </c>
      <c r="EH70" s="5">
        <v>76</v>
      </c>
      <c r="EI70" s="5">
        <v>78</v>
      </c>
      <c r="EJ70" s="5">
        <v>62</v>
      </c>
      <c r="EK70" s="5">
        <v>76</v>
      </c>
      <c r="EL70" s="5">
        <v>89</v>
      </c>
      <c r="EM70" s="5">
        <v>85</v>
      </c>
      <c r="EN70" s="5">
        <v>82</v>
      </c>
      <c r="EO70" s="5">
        <v>84</v>
      </c>
      <c r="EP70" s="5">
        <v>84</v>
      </c>
      <c r="EQ70" s="5">
        <v>73</v>
      </c>
      <c r="ER70" s="5">
        <v>89</v>
      </c>
      <c r="ES70" s="5">
        <v>93</v>
      </c>
      <c r="ET70" s="5">
        <v>98</v>
      </c>
      <c r="EU70" s="5">
        <v>103</v>
      </c>
      <c r="EV70" s="5"/>
      <c r="EW70" s="5"/>
      <c r="EX70" s="5"/>
      <c r="EY70" s="5">
        <v>99</v>
      </c>
      <c r="EZ70" s="5">
        <v>75</v>
      </c>
      <c r="FA70" s="22">
        <v>140.333333333333</v>
      </c>
      <c r="FB70" s="22"/>
      <c r="FC70" s="22">
        <v>126</v>
      </c>
      <c r="FD70" s="22">
        <v>122.333333333333</v>
      </c>
      <c r="FE70" s="22">
        <v>123</v>
      </c>
      <c r="FF70" s="22">
        <v>90</v>
      </c>
      <c r="FG70" s="22">
        <v>98.6666666666667</v>
      </c>
      <c r="FH70" s="22">
        <v>92.6666666666667</v>
      </c>
      <c r="FI70" s="22">
        <v>97.6666666666667</v>
      </c>
      <c r="FJ70" s="22">
        <v>98.6666666666667</v>
      </c>
      <c r="FK70" s="22">
        <v>94.3333333333333</v>
      </c>
      <c r="FL70" s="22">
        <v>82.6666666666667</v>
      </c>
      <c r="FM70" s="22">
        <v>90.3333333333333</v>
      </c>
      <c r="FN70" s="22">
        <v>92.6666666666667</v>
      </c>
      <c r="FO70" s="22">
        <v>88.3333333333333</v>
      </c>
      <c r="FP70" s="22">
        <v>91.3333333333333</v>
      </c>
      <c r="FQ70" s="22">
        <v>98.6666666666667</v>
      </c>
      <c r="FR70" s="22">
        <v>106.666666666667</v>
      </c>
      <c r="FS70" s="22">
        <v>90.3333333333333</v>
      </c>
      <c r="FT70" s="22">
        <v>91.3333333333333</v>
      </c>
      <c r="FU70" s="22">
        <v>94.6666666666667</v>
      </c>
      <c r="FV70" s="22">
        <v>108.666666666667</v>
      </c>
      <c r="FW70" s="22">
        <v>100.333333333333</v>
      </c>
      <c r="FX70" s="22">
        <v>92.6666666666667</v>
      </c>
      <c r="FY70" s="22">
        <v>80</v>
      </c>
      <c r="FZ70" s="22">
        <v>98.3333333333333</v>
      </c>
      <c r="GA70" s="22">
        <v>105</v>
      </c>
      <c r="GB70" s="22">
        <v>105.666666666667</v>
      </c>
      <c r="GC70" s="22">
        <v>104.666666666667</v>
      </c>
      <c r="GD70" s="22">
        <v>104.333333333333</v>
      </c>
      <c r="GE70" s="22">
        <v>111</v>
      </c>
      <c r="GF70" s="22">
        <v>95.6666666666667</v>
      </c>
      <c r="GG70" s="22">
        <v>106</v>
      </c>
      <c r="GH70" s="22">
        <v>115</v>
      </c>
      <c r="GI70" s="22">
        <v>112.666666666667</v>
      </c>
      <c r="GJ70" s="22">
        <v>115</v>
      </c>
      <c r="GK70" s="22">
        <v>60.3333333333333</v>
      </c>
      <c r="GL70" s="22"/>
      <c r="GM70" s="22"/>
      <c r="GN70" s="22">
        <v>116.666666666667</v>
      </c>
      <c r="GO70" s="22">
        <v>88.6666666666667</v>
      </c>
      <c r="GP70" s="23">
        <v>84</v>
      </c>
      <c r="GQ70" s="18"/>
      <c r="GR70" s="23"/>
      <c r="GS70" s="23">
        <v>80</v>
      </c>
      <c r="GT70" s="23">
        <v>85</v>
      </c>
      <c r="GU70" s="23">
        <v>83</v>
      </c>
      <c r="GV70" s="26">
        <v>87</v>
      </c>
      <c r="GW70" s="23">
        <v>89</v>
      </c>
      <c r="GX70" s="27">
        <v>88</v>
      </c>
      <c r="GY70" s="23">
        <v>83</v>
      </c>
      <c r="GZ70" s="23">
        <v>89</v>
      </c>
      <c r="HA70" s="23">
        <v>85</v>
      </c>
      <c r="HB70" s="23">
        <v>88</v>
      </c>
      <c r="HC70">
        <v>84</v>
      </c>
      <c r="HD70" s="23">
        <v>84</v>
      </c>
      <c r="HE70" s="23">
        <v>83</v>
      </c>
      <c r="HF70" s="23">
        <v>88</v>
      </c>
      <c r="HG70" s="23">
        <v>84</v>
      </c>
      <c r="HH70" s="23">
        <v>80</v>
      </c>
      <c r="HI70" s="23">
        <v>82</v>
      </c>
      <c r="HJ70" s="23">
        <v>82</v>
      </c>
      <c r="HK70" s="23">
        <v>78</v>
      </c>
      <c r="HL70" s="23">
        <v>79</v>
      </c>
      <c r="HM70" s="23">
        <v>80</v>
      </c>
      <c r="HN70" s="23">
        <v>85</v>
      </c>
      <c r="HO70" s="23">
        <v>88</v>
      </c>
      <c r="HP70" s="23">
        <v>96</v>
      </c>
      <c r="HQ70" s="23">
        <v>90</v>
      </c>
      <c r="HR70" s="23">
        <v>82</v>
      </c>
      <c r="HS70" s="23">
        <v>83</v>
      </c>
      <c r="HT70" s="23">
        <v>80</v>
      </c>
      <c r="HU70" s="23">
        <v>91</v>
      </c>
      <c r="HV70" s="23">
        <v>102</v>
      </c>
      <c r="HW70" s="23">
        <v>110</v>
      </c>
      <c r="HX70" s="23"/>
      <c r="HY70" s="23">
        <v>108</v>
      </c>
      <c r="HZ70" s="23">
        <v>87</v>
      </c>
      <c r="IA70" s="23">
        <v>62</v>
      </c>
      <c r="IB70" s="23"/>
      <c r="IC70" s="23"/>
      <c r="ID70" s="39">
        <v>72</v>
      </c>
      <c r="IE70">
        <v>74</v>
      </c>
    </row>
    <row r="71" spans="1:239" ht="12.75" customHeight="1" x14ac:dyDescent="0.25">
      <c r="A71" s="2" t="s">
        <v>341</v>
      </c>
      <c r="B71" s="67" t="s">
        <v>343</v>
      </c>
      <c r="C71" s="67" t="s">
        <v>344</v>
      </c>
      <c r="D71" s="33">
        <v>16.260000000000002</v>
      </c>
      <c r="E71" s="34">
        <v>0</v>
      </c>
      <c r="F71" s="5">
        <v>1</v>
      </c>
      <c r="G71" s="6">
        <v>8</v>
      </c>
      <c r="H71" s="6">
        <v>2</v>
      </c>
      <c r="I71" s="5" t="s">
        <v>345</v>
      </c>
      <c r="J71" s="5"/>
      <c r="K71" s="5">
        <v>0</v>
      </c>
      <c r="L71" s="21">
        <v>71</v>
      </c>
      <c r="M71" s="8">
        <v>16.329999999999998</v>
      </c>
      <c r="N71" s="8">
        <v>17.82</v>
      </c>
      <c r="O71" s="8">
        <f t="shared" si="23"/>
        <v>1.490000000000002</v>
      </c>
      <c r="P71" s="8">
        <v>41.33</v>
      </c>
      <c r="Q71" s="6">
        <v>1</v>
      </c>
      <c r="R71" s="6">
        <v>0</v>
      </c>
      <c r="S71" s="6">
        <v>0</v>
      </c>
      <c r="T71" s="6">
        <v>1</v>
      </c>
      <c r="U71" s="6">
        <v>0</v>
      </c>
      <c r="V71" s="6">
        <v>0</v>
      </c>
      <c r="W71" s="5">
        <v>176.5</v>
      </c>
      <c r="X71" s="5">
        <v>74</v>
      </c>
      <c r="Y71" s="22">
        <f t="shared" si="32"/>
        <v>108.16666666666666</v>
      </c>
      <c r="Z71" s="5">
        <v>65</v>
      </c>
      <c r="AA71" s="5">
        <v>13</v>
      </c>
      <c r="AB71" s="5">
        <v>24</v>
      </c>
      <c r="AC71" s="5">
        <v>2</v>
      </c>
      <c r="AD71" s="5">
        <v>1</v>
      </c>
      <c r="AE71" s="5">
        <v>1</v>
      </c>
      <c r="AF71" s="5"/>
      <c r="AG71" s="5">
        <v>0</v>
      </c>
      <c r="AH71" s="5">
        <v>0</v>
      </c>
      <c r="AI71" s="5">
        <v>0</v>
      </c>
      <c r="AJ71" s="5">
        <v>0</v>
      </c>
      <c r="AK71" s="5">
        <v>0</v>
      </c>
      <c r="AL71" s="5">
        <v>0</v>
      </c>
      <c r="AM71" s="35">
        <v>14</v>
      </c>
      <c r="AN71" s="23">
        <f t="shared" si="21"/>
        <v>1</v>
      </c>
      <c r="AO71" s="29">
        <v>0</v>
      </c>
      <c r="AP71" s="35">
        <v>22</v>
      </c>
      <c r="AQ71" s="24">
        <f t="shared" si="30"/>
        <v>-2</v>
      </c>
      <c r="AR71" s="24">
        <v>0</v>
      </c>
      <c r="AS71">
        <v>14</v>
      </c>
      <c r="AT71">
        <v>20</v>
      </c>
      <c r="AU71" s="24">
        <f t="shared" si="31"/>
        <v>-4</v>
      </c>
      <c r="AV71" s="24">
        <v>0</v>
      </c>
      <c r="AW71" s="5"/>
      <c r="AX71" s="5">
        <v>5</v>
      </c>
      <c r="AY71" s="5">
        <v>5</v>
      </c>
      <c r="AZ71" s="5">
        <v>0</v>
      </c>
      <c r="BA71" s="5"/>
      <c r="BB71" s="5">
        <v>5</v>
      </c>
      <c r="BC71" s="5">
        <v>5</v>
      </c>
      <c r="BD71" s="5">
        <v>0</v>
      </c>
      <c r="BE71" s="10">
        <v>59.23</v>
      </c>
      <c r="BF71" s="10">
        <v>60.52</v>
      </c>
      <c r="BG71" s="10">
        <f t="shared" si="24"/>
        <v>0.97868473231989417</v>
      </c>
      <c r="BH71" s="11">
        <v>56.55</v>
      </c>
      <c r="BI71" s="28">
        <v>57.09</v>
      </c>
      <c r="BJ71" s="10">
        <f t="shared" si="25"/>
        <v>0.9905412506568575</v>
      </c>
      <c r="BK71" s="12">
        <v>3.99</v>
      </c>
      <c r="BL71" s="28">
        <v>4.18</v>
      </c>
      <c r="BM71" s="10">
        <f t="shared" si="26"/>
        <v>0.9545454545454547</v>
      </c>
      <c r="BN71" s="11">
        <v>4.08</v>
      </c>
      <c r="BO71" s="11">
        <v>4.0599999999999996</v>
      </c>
      <c r="BP71" s="13">
        <f t="shared" si="27"/>
        <v>1.0049261083743843</v>
      </c>
      <c r="BQ71" s="12">
        <v>4.76</v>
      </c>
      <c r="BR71" s="28">
        <v>3.4</v>
      </c>
      <c r="BS71" s="10">
        <f t="shared" si="33"/>
        <v>1.3599999999999999</v>
      </c>
      <c r="BT71" s="11">
        <v>4.34</v>
      </c>
      <c r="BU71" s="28">
        <v>4.12</v>
      </c>
      <c r="BV71" s="10">
        <f t="shared" si="34"/>
        <v>0.21999999999999975</v>
      </c>
      <c r="BW71" s="5">
        <v>176.5</v>
      </c>
      <c r="BX71" s="5"/>
      <c r="BY71" s="5">
        <v>160</v>
      </c>
      <c r="BZ71" s="5">
        <v>159</v>
      </c>
      <c r="CA71" s="5">
        <v>160</v>
      </c>
      <c r="CB71" s="5">
        <v>158</v>
      </c>
      <c r="CC71" s="5">
        <v>174</v>
      </c>
      <c r="CD71" s="5">
        <v>174</v>
      </c>
      <c r="CE71" s="5"/>
      <c r="CF71" s="5">
        <v>158</v>
      </c>
      <c r="CG71" s="5"/>
      <c r="CH71" s="5">
        <v>146</v>
      </c>
      <c r="CI71" s="5">
        <v>150</v>
      </c>
      <c r="CJ71" s="5">
        <v>176</v>
      </c>
      <c r="CK71" s="5"/>
      <c r="CL71" s="5">
        <v>165</v>
      </c>
      <c r="CM71" s="5">
        <v>175</v>
      </c>
      <c r="CN71" s="5">
        <v>158</v>
      </c>
      <c r="CO71" s="5"/>
      <c r="CP71" s="5">
        <v>152</v>
      </c>
      <c r="CQ71" s="5"/>
      <c r="CR71" s="5">
        <v>172</v>
      </c>
      <c r="CS71" s="5"/>
      <c r="CT71" s="5">
        <v>175</v>
      </c>
      <c r="CU71" s="5"/>
      <c r="CV71" s="5">
        <v>172</v>
      </c>
      <c r="CW71" s="5"/>
      <c r="CX71" s="5">
        <v>178</v>
      </c>
      <c r="CY71" s="5"/>
      <c r="CZ71" s="5">
        <v>175</v>
      </c>
      <c r="DA71" s="5"/>
      <c r="DB71" s="5">
        <v>160</v>
      </c>
      <c r="DC71" s="5"/>
      <c r="DD71" s="5">
        <v>163</v>
      </c>
      <c r="DE71" s="5">
        <v>155</v>
      </c>
      <c r="DF71" s="5">
        <v>170</v>
      </c>
      <c r="DG71" s="5">
        <v>205</v>
      </c>
      <c r="DH71" s="5">
        <v>192</v>
      </c>
      <c r="DI71" s="5">
        <v>183</v>
      </c>
      <c r="DJ71" s="5">
        <v>128</v>
      </c>
      <c r="DK71" s="5">
        <v>128</v>
      </c>
      <c r="DL71" s="5">
        <v>74</v>
      </c>
      <c r="DM71" s="5"/>
      <c r="DN71" s="5">
        <v>69</v>
      </c>
      <c r="DO71" s="5">
        <v>69</v>
      </c>
      <c r="DP71" s="5">
        <v>66</v>
      </c>
      <c r="DQ71" s="5">
        <v>72</v>
      </c>
      <c r="DR71" s="5">
        <v>68</v>
      </c>
      <c r="DS71" s="5">
        <v>68</v>
      </c>
      <c r="DT71" s="5"/>
      <c r="DU71" s="5">
        <v>82</v>
      </c>
      <c r="DV71" s="5"/>
      <c r="DW71" s="5">
        <v>66</v>
      </c>
      <c r="DX71" s="5"/>
      <c r="DY71" s="5">
        <v>77</v>
      </c>
      <c r="DZ71" s="5">
        <v>72</v>
      </c>
      <c r="EA71" s="5">
        <v>65</v>
      </c>
      <c r="EB71" s="5">
        <v>70</v>
      </c>
      <c r="EC71" s="5">
        <v>60</v>
      </c>
      <c r="ED71" s="5"/>
      <c r="EE71" s="5">
        <v>72</v>
      </c>
      <c r="EF71" s="5"/>
      <c r="EG71" s="5">
        <v>60</v>
      </c>
      <c r="EH71" s="5"/>
      <c r="EI71" s="5">
        <v>75</v>
      </c>
      <c r="EJ71" s="5"/>
      <c r="EK71" s="5">
        <v>68</v>
      </c>
      <c r="EL71" s="5"/>
      <c r="EM71" s="5">
        <v>82</v>
      </c>
      <c r="EN71" s="5"/>
      <c r="EO71" s="5">
        <v>115</v>
      </c>
      <c r="EP71" s="5"/>
      <c r="EQ71" s="5">
        <v>55</v>
      </c>
      <c r="ER71" s="5"/>
      <c r="ES71" s="5">
        <v>56</v>
      </c>
      <c r="ET71" s="5">
        <v>95</v>
      </c>
      <c r="EU71" s="5">
        <v>58</v>
      </c>
      <c r="EV71" s="5">
        <v>54</v>
      </c>
      <c r="EW71" s="5">
        <v>62</v>
      </c>
      <c r="EX71" s="5">
        <v>53</v>
      </c>
      <c r="EY71" s="5">
        <v>57</v>
      </c>
      <c r="EZ71" s="5">
        <v>62</v>
      </c>
      <c r="FA71" s="22">
        <v>108.166666666667</v>
      </c>
      <c r="FB71" s="22"/>
      <c r="FC71" s="22">
        <v>99.3333333333333</v>
      </c>
      <c r="FD71" s="22">
        <v>99</v>
      </c>
      <c r="FE71" s="22">
        <v>97.3333333333333</v>
      </c>
      <c r="FF71" s="22">
        <v>100.666666666667</v>
      </c>
      <c r="FG71" s="22">
        <v>103.333333333333</v>
      </c>
      <c r="FH71" s="22">
        <v>103.333333333333</v>
      </c>
      <c r="FI71" s="22"/>
      <c r="FJ71" s="22">
        <v>107.333333333333</v>
      </c>
      <c r="FK71" s="22"/>
      <c r="FL71" s="22">
        <v>92.6666666666667</v>
      </c>
      <c r="FM71" s="22">
        <v>50</v>
      </c>
      <c r="FN71" s="22">
        <v>110</v>
      </c>
      <c r="FO71" s="22">
        <v>48</v>
      </c>
      <c r="FP71" s="22">
        <v>98.3333333333333</v>
      </c>
      <c r="FQ71" s="22">
        <v>105</v>
      </c>
      <c r="FR71" s="22">
        <v>92.6666666666667</v>
      </c>
      <c r="FS71" s="22"/>
      <c r="FT71" s="22">
        <v>98.6666666666667</v>
      </c>
      <c r="FU71" s="22"/>
      <c r="FV71" s="22">
        <v>97.3333333333333</v>
      </c>
      <c r="FW71" s="22"/>
      <c r="FX71" s="22">
        <v>108.333333333333</v>
      </c>
      <c r="FY71" s="22"/>
      <c r="FZ71" s="22">
        <v>102.666666666667</v>
      </c>
      <c r="GA71" s="22"/>
      <c r="GB71" s="22">
        <v>114</v>
      </c>
      <c r="GC71" s="22"/>
      <c r="GD71" s="22">
        <v>135</v>
      </c>
      <c r="GE71" s="22"/>
      <c r="GF71" s="22">
        <v>90</v>
      </c>
      <c r="GG71" s="22"/>
      <c r="GH71" s="22">
        <v>91.6666666666667</v>
      </c>
      <c r="GI71" s="22">
        <v>115</v>
      </c>
      <c r="GJ71" s="22">
        <v>95.3333333333334</v>
      </c>
      <c r="GK71" s="22">
        <v>104.333333333333</v>
      </c>
      <c r="GL71" s="22">
        <v>105.333333333333</v>
      </c>
      <c r="GM71" s="22">
        <v>96.3333333333333</v>
      </c>
      <c r="GN71" s="22">
        <v>80.6666666666667</v>
      </c>
      <c r="GO71" s="22">
        <v>84</v>
      </c>
      <c r="GP71" s="35">
        <v>65</v>
      </c>
      <c r="GS71" s="24">
        <v>68</v>
      </c>
      <c r="GT71" s="39">
        <v>69</v>
      </c>
      <c r="GU71" s="24">
        <v>68</v>
      </c>
      <c r="GV71" s="24">
        <v>71</v>
      </c>
      <c r="GW71" s="23">
        <v>69</v>
      </c>
      <c r="GX71" s="38">
        <v>69</v>
      </c>
      <c r="GZ71" s="39">
        <v>63</v>
      </c>
      <c r="HB71" s="39">
        <v>58</v>
      </c>
      <c r="HD71" s="39">
        <v>58</v>
      </c>
      <c r="HE71">
        <v>61</v>
      </c>
      <c r="HF71" s="39">
        <v>59</v>
      </c>
      <c r="HG71" s="39">
        <v>64</v>
      </c>
      <c r="HH71" s="39">
        <v>63</v>
      </c>
      <c r="HJ71" s="39">
        <v>56</v>
      </c>
      <c r="HL71" s="39">
        <v>55</v>
      </c>
      <c r="HN71" s="39">
        <v>55</v>
      </c>
      <c r="HP71" s="39">
        <v>68</v>
      </c>
      <c r="HR71" s="39">
        <v>66</v>
      </c>
      <c r="HT71" s="39">
        <v>74</v>
      </c>
      <c r="HV71">
        <v>74</v>
      </c>
      <c r="HX71">
        <v>75</v>
      </c>
      <c r="HY71">
        <v>72</v>
      </c>
      <c r="HZ71">
        <v>60</v>
      </c>
      <c r="IA71">
        <v>67</v>
      </c>
      <c r="IB71">
        <v>77</v>
      </c>
      <c r="IC71">
        <v>68</v>
      </c>
      <c r="ID71" s="39">
        <v>56</v>
      </c>
      <c r="IE71">
        <v>66</v>
      </c>
    </row>
    <row r="72" spans="1:239" ht="12.75" customHeight="1" x14ac:dyDescent="0.25">
      <c r="A72" s="2" t="s">
        <v>346</v>
      </c>
      <c r="B72" s="67" t="s">
        <v>346</v>
      </c>
      <c r="C72" s="67" t="s">
        <v>347</v>
      </c>
      <c r="D72" s="33">
        <v>9.93</v>
      </c>
      <c r="E72" s="34">
        <v>0</v>
      </c>
      <c r="F72" s="5">
        <v>0</v>
      </c>
      <c r="G72" s="6">
        <v>5</v>
      </c>
      <c r="H72" s="6">
        <v>2</v>
      </c>
      <c r="I72" s="5" t="s">
        <v>348</v>
      </c>
      <c r="J72" s="5"/>
      <c r="K72" s="5">
        <v>0</v>
      </c>
      <c r="L72" s="21">
        <v>56</v>
      </c>
      <c r="M72" s="8">
        <v>16.75</v>
      </c>
      <c r="N72" s="8">
        <v>19.18</v>
      </c>
      <c r="O72" s="8">
        <f t="shared" si="23"/>
        <v>2.4299999999999997</v>
      </c>
      <c r="P72" s="8">
        <v>42.93</v>
      </c>
      <c r="Q72" s="6">
        <v>1</v>
      </c>
      <c r="R72" s="6">
        <v>0</v>
      </c>
      <c r="S72" s="6">
        <v>0</v>
      </c>
      <c r="T72" s="6">
        <v>1</v>
      </c>
      <c r="U72" s="6">
        <v>0</v>
      </c>
      <c r="V72" s="6">
        <v>0</v>
      </c>
      <c r="W72" s="5">
        <v>208.5</v>
      </c>
      <c r="X72" s="5">
        <v>119</v>
      </c>
      <c r="Y72" s="22">
        <f t="shared" si="32"/>
        <v>148.83333333333331</v>
      </c>
      <c r="Z72" s="5">
        <v>112</v>
      </c>
      <c r="AA72" s="5">
        <v>15</v>
      </c>
      <c r="AB72" s="5">
        <v>6</v>
      </c>
      <c r="AC72" s="5">
        <v>1</v>
      </c>
      <c r="AD72" s="5">
        <v>0</v>
      </c>
      <c r="AE72" s="5">
        <v>1</v>
      </c>
      <c r="AF72" s="5"/>
      <c r="AG72" s="5">
        <v>1</v>
      </c>
      <c r="AH72" s="5">
        <v>10</v>
      </c>
      <c r="AI72" s="5">
        <v>0</v>
      </c>
      <c r="AJ72" s="5">
        <v>0</v>
      </c>
      <c r="AK72" s="5">
        <v>1</v>
      </c>
      <c r="AL72" s="5">
        <v>1.25</v>
      </c>
      <c r="AM72" s="35">
        <v>15</v>
      </c>
      <c r="AN72" s="23">
        <f t="shared" si="21"/>
        <v>0</v>
      </c>
      <c r="AO72" s="30">
        <v>0</v>
      </c>
      <c r="AP72" s="44">
        <v>6</v>
      </c>
      <c r="AQ72" s="24">
        <f t="shared" si="30"/>
        <v>0</v>
      </c>
      <c r="AR72" s="24">
        <v>0</v>
      </c>
      <c r="AS72" s="39">
        <v>15</v>
      </c>
      <c r="AT72">
        <v>6</v>
      </c>
      <c r="AU72" s="24">
        <f t="shared" si="31"/>
        <v>0</v>
      </c>
      <c r="AV72" s="24">
        <v>0</v>
      </c>
      <c r="AW72" s="5"/>
      <c r="AX72" s="5"/>
      <c r="AY72" s="5"/>
      <c r="AZ72" s="5">
        <v>0</v>
      </c>
      <c r="BA72" s="5">
        <v>2</v>
      </c>
      <c r="BB72" s="5">
        <v>1</v>
      </c>
      <c r="BC72" s="5">
        <v>100</v>
      </c>
      <c r="BD72" s="5">
        <v>0</v>
      </c>
      <c r="BE72" s="10">
        <v>36.03</v>
      </c>
      <c r="BF72" s="10">
        <v>33.28</v>
      </c>
      <c r="BG72" s="10">
        <f t="shared" si="24"/>
        <v>1.0826322115384615</v>
      </c>
      <c r="BH72" s="11">
        <v>37.770000000000003</v>
      </c>
      <c r="BI72" s="10">
        <v>38.479999999999997</v>
      </c>
      <c r="BJ72" s="10">
        <f t="shared" si="25"/>
        <v>0.98154885654885671</v>
      </c>
      <c r="BK72" s="12">
        <v>3.79</v>
      </c>
      <c r="BL72" s="10">
        <v>4</v>
      </c>
      <c r="BM72" s="10">
        <f t="shared" si="26"/>
        <v>0.94750000000000001</v>
      </c>
      <c r="BN72" s="11">
        <v>3.97</v>
      </c>
      <c r="BO72" s="11">
        <v>4.1500000000000004</v>
      </c>
      <c r="BP72" s="13">
        <f t="shared" si="27"/>
        <v>0.95662650602409638</v>
      </c>
      <c r="BQ72" s="12">
        <v>12.26</v>
      </c>
      <c r="BR72" s="10">
        <v>8.98</v>
      </c>
      <c r="BS72" s="10">
        <f t="shared" si="33"/>
        <v>3.2799999999999994</v>
      </c>
      <c r="BT72" s="11">
        <v>11.56</v>
      </c>
      <c r="BU72" s="10">
        <v>8.9</v>
      </c>
      <c r="BV72" s="10">
        <f t="shared" si="34"/>
        <v>2.66</v>
      </c>
      <c r="BW72" s="5">
        <v>208.5</v>
      </c>
      <c r="BX72" s="5">
        <v>152</v>
      </c>
      <c r="BY72" s="5">
        <v>151</v>
      </c>
      <c r="BZ72" s="5">
        <v>148</v>
      </c>
      <c r="CA72" s="5">
        <v>158</v>
      </c>
      <c r="CB72" s="5">
        <v>155</v>
      </c>
      <c r="CC72" s="5">
        <v>148</v>
      </c>
      <c r="CD72" s="5">
        <v>168</v>
      </c>
      <c r="CE72" s="5"/>
      <c r="CF72" s="5">
        <v>144</v>
      </c>
      <c r="CG72" s="5"/>
      <c r="CH72" s="5">
        <v>141</v>
      </c>
      <c r="CI72" s="5"/>
      <c r="CJ72" s="5">
        <v>141</v>
      </c>
      <c r="CK72" s="5"/>
      <c r="CL72" s="5">
        <v>162</v>
      </c>
      <c r="CM72" s="5">
        <v>142</v>
      </c>
      <c r="CN72" s="5">
        <v>135</v>
      </c>
      <c r="CO72" s="5"/>
      <c r="CP72" s="5">
        <v>128</v>
      </c>
      <c r="CQ72" s="5"/>
      <c r="CR72" s="5">
        <v>137</v>
      </c>
      <c r="CS72" s="5"/>
      <c r="CT72" s="5">
        <v>135</v>
      </c>
      <c r="CU72" s="5"/>
      <c r="CV72" s="5">
        <v>122</v>
      </c>
      <c r="CW72" s="5"/>
      <c r="CX72" s="5">
        <v>135</v>
      </c>
      <c r="CY72" s="5"/>
      <c r="CZ72" s="5">
        <v>149</v>
      </c>
      <c r="DA72" s="5"/>
      <c r="DB72" s="5">
        <v>128</v>
      </c>
      <c r="DC72" s="5"/>
      <c r="DD72" s="5">
        <v>174</v>
      </c>
      <c r="DE72" s="5">
        <v>173</v>
      </c>
      <c r="DF72" s="5">
        <v>133</v>
      </c>
      <c r="DG72" s="5">
        <v>152</v>
      </c>
      <c r="DH72" s="5">
        <v>146</v>
      </c>
      <c r="DI72" s="5">
        <v>148</v>
      </c>
      <c r="DJ72" s="5"/>
      <c r="DK72" s="5">
        <v>133</v>
      </c>
      <c r="DL72" s="5">
        <v>119</v>
      </c>
      <c r="DM72" s="5">
        <v>106</v>
      </c>
      <c r="DN72" s="5">
        <v>87</v>
      </c>
      <c r="DO72" s="5">
        <v>95</v>
      </c>
      <c r="DP72" s="5">
        <v>99</v>
      </c>
      <c r="DQ72" s="5">
        <v>90</v>
      </c>
      <c r="DR72" s="5">
        <v>98</v>
      </c>
      <c r="DS72" s="5">
        <v>91</v>
      </c>
      <c r="DT72" s="5"/>
      <c r="DU72" s="5">
        <v>95</v>
      </c>
      <c r="DV72" s="5"/>
      <c r="DW72" s="5">
        <v>102</v>
      </c>
      <c r="DX72" s="5"/>
      <c r="DY72" s="5">
        <v>90</v>
      </c>
      <c r="DZ72" s="5"/>
      <c r="EA72" s="5">
        <v>95</v>
      </c>
      <c r="EB72" s="5">
        <v>99</v>
      </c>
      <c r="EC72" s="5">
        <v>85</v>
      </c>
      <c r="ED72" s="5"/>
      <c r="EE72" s="5">
        <v>92</v>
      </c>
      <c r="EF72" s="5"/>
      <c r="EG72" s="5">
        <v>82</v>
      </c>
      <c r="EH72" s="5"/>
      <c r="EI72" s="5">
        <v>89</v>
      </c>
      <c r="EJ72" s="5"/>
      <c r="EK72" s="5">
        <v>85</v>
      </c>
      <c r="EL72" s="5"/>
      <c r="EM72" s="5">
        <v>85</v>
      </c>
      <c r="EN72" s="5"/>
      <c r="EO72" s="5">
        <v>93</v>
      </c>
      <c r="EP72" s="5"/>
      <c r="EQ72" s="5">
        <v>95</v>
      </c>
      <c r="ER72" s="5"/>
      <c r="ES72" s="5">
        <v>121</v>
      </c>
      <c r="ET72" s="5">
        <v>108</v>
      </c>
      <c r="EU72" s="5">
        <v>50</v>
      </c>
      <c r="EV72" s="5">
        <v>79</v>
      </c>
      <c r="EW72" s="5">
        <v>89</v>
      </c>
      <c r="EX72" s="5">
        <v>101</v>
      </c>
      <c r="EY72" s="5"/>
      <c r="EZ72" s="5">
        <v>83</v>
      </c>
      <c r="FA72" s="22">
        <v>148.833333333333</v>
      </c>
      <c r="FB72" s="22">
        <v>121.333333333333</v>
      </c>
      <c r="FC72" s="22">
        <v>108.333333333333</v>
      </c>
      <c r="FD72" s="22">
        <v>112.666666666667</v>
      </c>
      <c r="FE72" s="22">
        <v>118.666666666667</v>
      </c>
      <c r="FF72" s="22">
        <v>111.666666666667</v>
      </c>
      <c r="FG72" s="22">
        <v>114.666666666667</v>
      </c>
      <c r="FH72" s="22">
        <v>116.666666666667</v>
      </c>
      <c r="FI72" s="22"/>
      <c r="FJ72" s="22">
        <v>111.333333333333</v>
      </c>
      <c r="FK72" s="22"/>
      <c r="FL72" s="22">
        <v>115</v>
      </c>
      <c r="FM72" s="22"/>
      <c r="FN72" s="22">
        <v>107</v>
      </c>
      <c r="FO72" s="22"/>
      <c r="FP72" s="22">
        <v>117.333333333333</v>
      </c>
      <c r="FQ72" s="22">
        <v>113.333333333333</v>
      </c>
      <c r="FR72" s="22">
        <v>101.666666666667</v>
      </c>
      <c r="FS72" s="22"/>
      <c r="FT72" s="22">
        <v>104</v>
      </c>
      <c r="FU72" s="22"/>
      <c r="FV72" s="22">
        <v>100.333333333333</v>
      </c>
      <c r="FW72" s="22"/>
      <c r="FX72" s="22">
        <v>104.333333333333</v>
      </c>
      <c r="FY72" s="22"/>
      <c r="FZ72" s="22">
        <v>97.3333333333333</v>
      </c>
      <c r="GA72" s="22"/>
      <c r="GB72" s="22">
        <v>101.666666666667</v>
      </c>
      <c r="GC72" s="22"/>
      <c r="GD72" s="22">
        <v>111.666666666667</v>
      </c>
      <c r="GE72" s="22"/>
      <c r="GF72" s="22">
        <v>106</v>
      </c>
      <c r="GG72" s="22"/>
      <c r="GH72" s="22">
        <v>138.666666666667</v>
      </c>
      <c r="GI72" s="22">
        <v>129.666666666667</v>
      </c>
      <c r="GJ72" s="22">
        <v>77.6666666666667</v>
      </c>
      <c r="GK72" s="22">
        <v>103.333333333333</v>
      </c>
      <c r="GL72" s="22">
        <v>108</v>
      </c>
      <c r="GM72" s="22">
        <v>116.666666666667</v>
      </c>
      <c r="GN72" s="22"/>
      <c r="GO72" s="22">
        <v>99.6666666666667</v>
      </c>
      <c r="GP72" s="35">
        <v>112</v>
      </c>
      <c r="GR72">
        <v>93</v>
      </c>
      <c r="GS72" s="24">
        <v>93</v>
      </c>
      <c r="GT72" s="39">
        <v>109</v>
      </c>
      <c r="GV72" s="24">
        <v>97</v>
      </c>
      <c r="GW72" s="42"/>
      <c r="GX72" s="38">
        <v>93</v>
      </c>
      <c r="GZ72" s="39">
        <v>94</v>
      </c>
      <c r="HB72" s="39">
        <v>102</v>
      </c>
      <c r="HD72" s="39">
        <v>109</v>
      </c>
      <c r="HF72" s="39">
        <v>98</v>
      </c>
      <c r="HG72" s="39">
        <v>98</v>
      </c>
      <c r="HH72" s="39">
        <v>92</v>
      </c>
      <c r="HJ72" s="39">
        <v>95</v>
      </c>
      <c r="HL72" s="39">
        <v>95</v>
      </c>
      <c r="HN72" s="39">
        <v>97</v>
      </c>
      <c r="HP72" s="39">
        <v>89</v>
      </c>
      <c r="HR72" s="39">
        <v>88</v>
      </c>
      <c r="HT72" s="39">
        <v>88</v>
      </c>
      <c r="HV72">
        <v>85</v>
      </c>
      <c r="HX72">
        <v>90</v>
      </c>
      <c r="HY72" s="39">
        <v>95</v>
      </c>
      <c r="HZ72" s="39">
        <v>97</v>
      </c>
      <c r="IA72">
        <v>92</v>
      </c>
      <c r="IB72">
        <v>84</v>
      </c>
      <c r="IC72">
        <v>92</v>
      </c>
      <c r="ID72" s="39"/>
      <c r="IE72">
        <v>64</v>
      </c>
    </row>
    <row r="73" spans="1:239" ht="12.75" customHeight="1" x14ac:dyDescent="0.25">
      <c r="A73" s="2" t="s">
        <v>343</v>
      </c>
      <c r="B73" s="67" t="s">
        <v>349</v>
      </c>
      <c r="C73" s="67" t="s">
        <v>350</v>
      </c>
      <c r="D73" s="33">
        <v>4.9000000000000004</v>
      </c>
      <c r="E73" s="34">
        <v>0</v>
      </c>
      <c r="F73" s="5">
        <v>1</v>
      </c>
      <c r="G73" s="6">
        <v>8</v>
      </c>
      <c r="H73" s="6">
        <v>2</v>
      </c>
      <c r="I73" s="5" t="s">
        <v>344</v>
      </c>
      <c r="J73" s="5"/>
      <c r="K73" s="5">
        <v>1</v>
      </c>
      <c r="L73" s="21">
        <v>78</v>
      </c>
      <c r="M73" s="8">
        <v>21.75</v>
      </c>
      <c r="N73" s="8">
        <v>26.03</v>
      </c>
      <c r="O73" s="8">
        <f t="shared" si="23"/>
        <v>4.2800000000000011</v>
      </c>
      <c r="P73" s="8">
        <v>90.72</v>
      </c>
      <c r="Q73" s="6">
        <v>1</v>
      </c>
      <c r="R73" s="6">
        <v>0</v>
      </c>
      <c r="S73" s="6">
        <v>0</v>
      </c>
      <c r="T73" s="6">
        <v>0</v>
      </c>
      <c r="U73" s="6">
        <v>0</v>
      </c>
      <c r="V73" s="6">
        <v>0</v>
      </c>
      <c r="W73" s="5">
        <v>154.5</v>
      </c>
      <c r="X73" s="5">
        <v>48.5</v>
      </c>
      <c r="Y73" s="22">
        <f t="shared" si="32"/>
        <v>83.833333333333329</v>
      </c>
      <c r="Z73" s="5">
        <v>60</v>
      </c>
      <c r="AA73" s="5">
        <v>15</v>
      </c>
      <c r="AB73" s="5">
        <v>9</v>
      </c>
      <c r="AC73" s="5">
        <v>2</v>
      </c>
      <c r="AD73" s="5">
        <v>1</v>
      </c>
      <c r="AE73" s="5">
        <v>0</v>
      </c>
      <c r="AF73" s="5"/>
      <c r="AG73" s="5">
        <v>0</v>
      </c>
      <c r="AH73" s="5">
        <v>0</v>
      </c>
      <c r="AI73" s="5">
        <v>0</v>
      </c>
      <c r="AJ73" s="5">
        <v>0</v>
      </c>
      <c r="AK73" s="5">
        <v>0</v>
      </c>
      <c r="AL73" s="5">
        <v>0</v>
      </c>
      <c r="AM73" s="35">
        <v>15</v>
      </c>
      <c r="AN73" s="23">
        <f t="shared" si="21"/>
        <v>0</v>
      </c>
      <c r="AO73" s="24">
        <v>0</v>
      </c>
      <c r="AP73" s="5"/>
      <c r="AQ73" s="24"/>
      <c r="AR73" s="24"/>
      <c r="AU73" s="24"/>
      <c r="AV73" s="24"/>
      <c r="AW73" s="5">
        <v>3</v>
      </c>
      <c r="AX73" s="5">
        <v>4</v>
      </c>
      <c r="AY73" s="5">
        <v>15</v>
      </c>
      <c r="AZ73" s="5">
        <v>0</v>
      </c>
      <c r="BA73" s="5"/>
      <c r="BB73" s="5"/>
      <c r="BC73" s="5"/>
      <c r="BD73" s="5">
        <v>0</v>
      </c>
      <c r="BE73" s="10">
        <v>48.66</v>
      </c>
      <c r="BF73" s="10">
        <v>49.64</v>
      </c>
      <c r="BG73" s="10">
        <f t="shared" si="24"/>
        <v>0.98025785656728437</v>
      </c>
      <c r="BH73" s="11">
        <v>44.28</v>
      </c>
      <c r="BI73" s="10">
        <v>44.23</v>
      </c>
      <c r="BJ73" s="10">
        <f t="shared" si="25"/>
        <v>1.001130454442686</v>
      </c>
      <c r="BK73" s="12">
        <v>3.96</v>
      </c>
      <c r="BL73" s="10">
        <v>6.01</v>
      </c>
      <c r="BM73" s="10">
        <f t="shared" si="26"/>
        <v>0.65890183028286187</v>
      </c>
      <c r="BN73" s="11">
        <v>3.69</v>
      </c>
      <c r="BO73" s="11">
        <v>3.91</v>
      </c>
      <c r="BP73" s="13">
        <f t="shared" si="27"/>
        <v>0.94373401534526846</v>
      </c>
      <c r="BQ73" s="12">
        <v>6.29</v>
      </c>
      <c r="BR73" s="10">
        <v>5.6</v>
      </c>
      <c r="BS73" s="10">
        <f t="shared" si="33"/>
        <v>0.69000000000000039</v>
      </c>
      <c r="BT73" s="11">
        <v>7.01</v>
      </c>
      <c r="BU73" s="10">
        <v>7.08</v>
      </c>
      <c r="BV73" s="10">
        <f t="shared" si="34"/>
        <v>-7.0000000000000284E-2</v>
      </c>
      <c r="BW73" s="5">
        <v>154.5</v>
      </c>
      <c r="BX73" s="5">
        <v>141</v>
      </c>
      <c r="BY73" s="5"/>
      <c r="BZ73" s="5">
        <v>156</v>
      </c>
      <c r="CA73" s="5">
        <v>95</v>
      </c>
      <c r="CB73" s="5">
        <v>118</v>
      </c>
      <c r="CC73" s="5">
        <v>155</v>
      </c>
      <c r="CD73" s="5">
        <v>144</v>
      </c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>
        <v>135</v>
      </c>
      <c r="CU73" s="5"/>
      <c r="CV73" s="5"/>
      <c r="CW73" s="5"/>
      <c r="CX73" s="5">
        <v>137</v>
      </c>
      <c r="CY73" s="5"/>
      <c r="CZ73" s="5"/>
      <c r="DA73" s="5"/>
      <c r="DB73" s="5"/>
      <c r="DC73" s="5">
        <v>156</v>
      </c>
      <c r="DD73" s="5"/>
      <c r="DE73" s="5">
        <v>118</v>
      </c>
      <c r="DF73" s="5">
        <v>146</v>
      </c>
      <c r="DG73" s="5">
        <v>156</v>
      </c>
      <c r="DH73" s="5">
        <v>148</v>
      </c>
      <c r="DI73" s="5">
        <v>144</v>
      </c>
      <c r="DJ73" s="5">
        <v>126</v>
      </c>
      <c r="DK73" s="5"/>
      <c r="DL73" s="5">
        <v>48.5</v>
      </c>
      <c r="DM73" s="5">
        <v>69</v>
      </c>
      <c r="DN73" s="5"/>
      <c r="DO73" s="5">
        <v>55</v>
      </c>
      <c r="DP73" s="5">
        <v>81</v>
      </c>
      <c r="DQ73" s="5">
        <v>74</v>
      </c>
      <c r="DR73" s="5">
        <v>64</v>
      </c>
      <c r="DS73" s="5">
        <v>51</v>
      </c>
      <c r="DT73" s="5"/>
      <c r="DU73" s="5"/>
      <c r="DV73" s="5"/>
      <c r="DW73" s="5"/>
      <c r="DX73" s="5"/>
      <c r="DY73" s="5"/>
      <c r="DZ73" s="5"/>
      <c r="EA73" s="5"/>
      <c r="EB73" s="5"/>
      <c r="EC73" s="5"/>
      <c r="ED73" s="5"/>
      <c r="EE73" s="5"/>
      <c r="EF73" s="5"/>
      <c r="EG73" s="5"/>
      <c r="EH73" s="5"/>
      <c r="EI73" s="5">
        <v>42</v>
      </c>
      <c r="EJ73" s="5"/>
      <c r="EK73" s="5"/>
      <c r="EL73" s="5"/>
      <c r="EM73" s="5">
        <v>60</v>
      </c>
      <c r="EN73" s="5"/>
      <c r="EO73" s="5"/>
      <c r="EP73" s="5"/>
      <c r="EQ73" s="5"/>
      <c r="ER73" s="5">
        <v>55</v>
      </c>
      <c r="ES73" s="5"/>
      <c r="ET73" s="5">
        <v>94</v>
      </c>
      <c r="EU73" s="5">
        <v>65</v>
      </c>
      <c r="EV73" s="5">
        <v>75</v>
      </c>
      <c r="EW73" s="5">
        <v>63</v>
      </c>
      <c r="EX73" s="5">
        <v>60</v>
      </c>
      <c r="EY73" s="5">
        <v>63</v>
      </c>
      <c r="EZ73" s="5"/>
      <c r="FA73" s="22">
        <v>83.8333333333333</v>
      </c>
      <c r="FB73" s="22">
        <v>93</v>
      </c>
      <c r="FC73" s="22"/>
      <c r="FD73" s="22">
        <v>88.6666666666667</v>
      </c>
      <c r="FE73" s="22">
        <v>85.6666666666667</v>
      </c>
      <c r="FF73" s="22">
        <v>88.6666666666667</v>
      </c>
      <c r="FG73" s="22">
        <v>94.3333333333333</v>
      </c>
      <c r="FH73" s="22">
        <v>82</v>
      </c>
      <c r="FI73" s="22"/>
      <c r="FJ73" s="22"/>
      <c r="FK73" s="22"/>
      <c r="FL73" s="22"/>
      <c r="FM73" s="22"/>
      <c r="FN73" s="22"/>
      <c r="FO73" s="22"/>
      <c r="FP73" s="22">
        <v>44</v>
      </c>
      <c r="FQ73" s="22"/>
      <c r="FR73" s="22"/>
      <c r="FS73" s="22"/>
      <c r="FT73" s="22"/>
      <c r="FU73" s="22"/>
      <c r="FV73" s="22"/>
      <c r="FW73" s="22"/>
      <c r="FX73" s="22">
        <v>73</v>
      </c>
      <c r="FY73" s="22"/>
      <c r="FZ73" s="22"/>
      <c r="GA73" s="22"/>
      <c r="GB73" s="22">
        <v>85.6666666666667</v>
      </c>
      <c r="GC73" s="22"/>
      <c r="GD73" s="22"/>
      <c r="GE73" s="22"/>
      <c r="GF73" s="22"/>
      <c r="GG73" s="22">
        <v>88.6666666666667</v>
      </c>
      <c r="GH73" s="22"/>
      <c r="GI73" s="22">
        <v>102</v>
      </c>
      <c r="GJ73" s="22">
        <v>92</v>
      </c>
      <c r="GK73" s="22">
        <v>102</v>
      </c>
      <c r="GL73" s="22">
        <v>91.3333333333333</v>
      </c>
      <c r="GM73" s="22">
        <v>88</v>
      </c>
      <c r="GN73" s="22">
        <v>84</v>
      </c>
      <c r="GO73" s="22"/>
      <c r="GP73" s="35">
        <v>60</v>
      </c>
      <c r="GQ73">
        <v>60</v>
      </c>
      <c r="GR73">
        <v>60</v>
      </c>
      <c r="GT73" s="39">
        <v>60</v>
      </c>
      <c r="GU73">
        <v>60</v>
      </c>
      <c r="GV73">
        <v>60</v>
      </c>
      <c r="GW73" s="42">
        <v>60</v>
      </c>
      <c r="GX73" s="38">
        <v>60</v>
      </c>
      <c r="GY73">
        <v>60</v>
      </c>
      <c r="HR73" s="39">
        <v>60</v>
      </c>
      <c r="HW73">
        <v>60</v>
      </c>
      <c r="HY73" s="39">
        <v>60</v>
      </c>
      <c r="HZ73">
        <v>60</v>
      </c>
      <c r="IA73">
        <v>60</v>
      </c>
      <c r="IB73">
        <v>68</v>
      </c>
      <c r="IC73">
        <v>62</v>
      </c>
      <c r="ID73" s="39">
        <v>63</v>
      </c>
    </row>
    <row r="74" spans="1:239" ht="12.75" customHeight="1" x14ac:dyDescent="0.25">
      <c r="A74" s="2" t="s">
        <v>351</v>
      </c>
      <c r="B74" s="67" t="s">
        <v>351</v>
      </c>
      <c r="C74" s="67" t="s">
        <v>352</v>
      </c>
      <c r="D74" s="33">
        <v>16.239999999999998</v>
      </c>
      <c r="E74" s="34">
        <v>0</v>
      </c>
      <c r="F74" s="5">
        <v>0</v>
      </c>
      <c r="G74" s="6">
        <v>5</v>
      </c>
      <c r="H74" s="6">
        <v>2</v>
      </c>
      <c r="I74" s="5" t="s">
        <v>353</v>
      </c>
      <c r="J74" s="5"/>
      <c r="K74" s="5">
        <v>0</v>
      </c>
      <c r="L74" s="21">
        <v>66</v>
      </c>
      <c r="M74" s="8">
        <v>15.25</v>
      </c>
      <c r="N74" s="8">
        <v>17.920000000000002</v>
      </c>
      <c r="O74" s="8">
        <f t="shared" si="23"/>
        <v>2.6700000000000017</v>
      </c>
      <c r="P74" s="8">
        <v>38.68</v>
      </c>
      <c r="Q74" s="6">
        <v>1</v>
      </c>
      <c r="R74" s="6">
        <v>0</v>
      </c>
      <c r="S74" s="6">
        <v>0</v>
      </c>
      <c r="T74" s="6">
        <v>1</v>
      </c>
      <c r="U74" s="6">
        <v>0</v>
      </c>
      <c r="V74" s="6">
        <v>0</v>
      </c>
      <c r="W74" s="5">
        <v>170.5</v>
      </c>
      <c r="X74" s="5">
        <v>69</v>
      </c>
      <c r="Y74" s="22">
        <f t="shared" si="32"/>
        <v>102.83333333333333</v>
      </c>
      <c r="Z74" s="5">
        <v>71</v>
      </c>
      <c r="AA74" s="5">
        <v>15</v>
      </c>
      <c r="AB74" s="5">
        <v>18</v>
      </c>
      <c r="AC74" s="5">
        <v>1</v>
      </c>
      <c r="AD74" s="5" t="s">
        <v>354</v>
      </c>
      <c r="AE74" s="5">
        <v>0</v>
      </c>
      <c r="AF74" s="5"/>
      <c r="AG74" s="5">
        <v>1</v>
      </c>
      <c r="AH74" s="5">
        <v>5</v>
      </c>
      <c r="AI74" s="5">
        <v>0</v>
      </c>
      <c r="AJ74" s="5">
        <v>0</v>
      </c>
      <c r="AK74" s="5">
        <v>1</v>
      </c>
      <c r="AL74" s="5">
        <v>1.25</v>
      </c>
      <c r="AM74" s="35">
        <v>11</v>
      </c>
      <c r="AN74" s="23">
        <f t="shared" si="21"/>
        <v>-4</v>
      </c>
      <c r="AO74" s="30">
        <v>1</v>
      </c>
      <c r="AP74" s="44">
        <v>21</v>
      </c>
      <c r="AQ74" s="24">
        <f>AP74-AB74</f>
        <v>3</v>
      </c>
      <c r="AR74" s="24">
        <v>0</v>
      </c>
      <c r="AS74" s="39">
        <v>12</v>
      </c>
      <c r="AT74">
        <v>19</v>
      </c>
      <c r="AU74" s="24">
        <f>AT74-AB74</f>
        <v>1</v>
      </c>
      <c r="AV74" s="24">
        <v>0</v>
      </c>
      <c r="AW74" s="5"/>
      <c r="AX74" s="5"/>
      <c r="AY74" s="5"/>
      <c r="AZ74" s="5">
        <v>0</v>
      </c>
      <c r="BA74" s="5">
        <v>4</v>
      </c>
      <c r="BB74" s="5">
        <v>3</v>
      </c>
      <c r="BC74" s="5">
        <v>90</v>
      </c>
      <c r="BD74" s="5">
        <v>0</v>
      </c>
      <c r="BE74" s="10">
        <v>18.16</v>
      </c>
      <c r="BF74" s="28">
        <v>24.02</v>
      </c>
      <c r="BG74" s="10">
        <f t="shared" si="24"/>
        <v>0.75603663613655292</v>
      </c>
      <c r="BH74" s="11">
        <v>22.03</v>
      </c>
      <c r="BI74" s="10">
        <v>23.19</v>
      </c>
      <c r="BJ74" s="10">
        <f t="shared" si="25"/>
        <v>0.94997843898231993</v>
      </c>
      <c r="BK74" s="12">
        <v>2.79</v>
      </c>
      <c r="BL74" s="10">
        <v>3.11</v>
      </c>
      <c r="BM74" s="10">
        <f t="shared" si="26"/>
        <v>0.89710610932475887</v>
      </c>
      <c r="BN74" s="11">
        <v>2.86</v>
      </c>
      <c r="BO74" s="11">
        <v>3.1</v>
      </c>
      <c r="BP74" s="13">
        <f t="shared" si="27"/>
        <v>0.92258064516129024</v>
      </c>
      <c r="BQ74" s="12">
        <v>9.09</v>
      </c>
      <c r="BR74" s="10">
        <v>5.39</v>
      </c>
      <c r="BS74" s="10">
        <f t="shared" si="33"/>
        <v>3.7</v>
      </c>
      <c r="BT74" s="11">
        <v>7.1</v>
      </c>
      <c r="BU74" s="10">
        <v>5.93</v>
      </c>
      <c r="BV74" s="10">
        <f t="shared" si="34"/>
        <v>1.17</v>
      </c>
      <c r="BW74" s="5">
        <v>170.5</v>
      </c>
      <c r="BX74" s="5">
        <v>126</v>
      </c>
      <c r="BY74" s="5">
        <v>133</v>
      </c>
      <c r="BZ74" s="5">
        <v>152</v>
      </c>
      <c r="CA74" s="5">
        <v>140</v>
      </c>
      <c r="CB74" s="5">
        <v>142</v>
      </c>
      <c r="CC74" s="5">
        <v>95</v>
      </c>
      <c r="CD74" s="5">
        <v>140</v>
      </c>
      <c r="CE74" s="5">
        <v>136</v>
      </c>
      <c r="CF74" s="5">
        <v>141</v>
      </c>
      <c r="CG74" s="5">
        <v>115</v>
      </c>
      <c r="CH74" s="5"/>
      <c r="CI74" s="5">
        <v>113</v>
      </c>
      <c r="CJ74" s="5">
        <v>126</v>
      </c>
      <c r="CK74" s="5">
        <v>129</v>
      </c>
      <c r="CL74" s="5">
        <v>106</v>
      </c>
      <c r="CM74" s="5">
        <v>107</v>
      </c>
      <c r="CN74" s="5">
        <v>114</v>
      </c>
      <c r="CO74" s="5">
        <v>110</v>
      </c>
      <c r="CP74" s="5">
        <v>135</v>
      </c>
      <c r="CQ74" s="5"/>
      <c r="CR74" s="5">
        <v>124</v>
      </c>
      <c r="CS74" s="5">
        <v>98</v>
      </c>
      <c r="CT74" s="5">
        <v>108</v>
      </c>
      <c r="CU74" s="5">
        <v>122</v>
      </c>
      <c r="CV74" s="5">
        <v>106</v>
      </c>
      <c r="CW74" s="5">
        <v>96</v>
      </c>
      <c r="CX74" s="5">
        <v>125</v>
      </c>
      <c r="CY74" s="5">
        <v>141</v>
      </c>
      <c r="CZ74" s="5">
        <v>143</v>
      </c>
      <c r="DA74" s="5">
        <v>152</v>
      </c>
      <c r="DB74" s="5">
        <v>130</v>
      </c>
      <c r="DC74" s="5">
        <v>130</v>
      </c>
      <c r="DD74" s="5">
        <v>130</v>
      </c>
      <c r="DE74" s="5">
        <v>145</v>
      </c>
      <c r="DF74" s="5">
        <v>138</v>
      </c>
      <c r="DG74" s="5">
        <v>145</v>
      </c>
      <c r="DH74" s="5">
        <v>131</v>
      </c>
      <c r="DI74" s="5">
        <v>165</v>
      </c>
      <c r="DJ74" s="5"/>
      <c r="DK74" s="5">
        <v>164</v>
      </c>
      <c r="DL74" s="5">
        <v>69</v>
      </c>
      <c r="DM74" s="5">
        <v>53</v>
      </c>
      <c r="DN74" s="5">
        <v>58</v>
      </c>
      <c r="DO74" s="5">
        <v>54</v>
      </c>
      <c r="DP74" s="5">
        <v>59</v>
      </c>
      <c r="DQ74" s="5">
        <v>49</v>
      </c>
      <c r="DR74" s="5">
        <v>42</v>
      </c>
      <c r="DS74" s="5">
        <v>53</v>
      </c>
      <c r="DT74" s="5">
        <v>56</v>
      </c>
      <c r="DU74" s="5">
        <v>50</v>
      </c>
      <c r="DV74" s="5">
        <v>61</v>
      </c>
      <c r="DW74" s="5"/>
      <c r="DX74" s="5">
        <v>34</v>
      </c>
      <c r="DY74" s="5">
        <v>46</v>
      </c>
      <c r="DZ74" s="5">
        <v>42</v>
      </c>
      <c r="EA74" s="5">
        <v>45</v>
      </c>
      <c r="EB74" s="5">
        <v>62</v>
      </c>
      <c r="EC74" s="5">
        <v>39</v>
      </c>
      <c r="ED74" s="5">
        <v>37</v>
      </c>
      <c r="EE74" s="5">
        <v>49</v>
      </c>
      <c r="EF74" s="5"/>
      <c r="EG74" s="5">
        <v>33</v>
      </c>
      <c r="EH74" s="5">
        <v>33</v>
      </c>
      <c r="EI74" s="5">
        <v>52</v>
      </c>
      <c r="EJ74" s="5">
        <v>82</v>
      </c>
      <c r="EK74" s="5">
        <v>28</v>
      </c>
      <c r="EL74" s="5">
        <v>31</v>
      </c>
      <c r="EM74" s="5">
        <v>57</v>
      </c>
      <c r="EN74" s="5">
        <v>60</v>
      </c>
      <c r="EO74" s="5">
        <v>58</v>
      </c>
      <c r="EP74" s="5">
        <v>49</v>
      </c>
      <c r="EQ74" s="5">
        <v>62</v>
      </c>
      <c r="ER74" s="5">
        <v>65</v>
      </c>
      <c r="ES74" s="5">
        <v>63</v>
      </c>
      <c r="ET74" s="5">
        <v>45</v>
      </c>
      <c r="EU74" s="5">
        <v>50</v>
      </c>
      <c r="EV74" s="5">
        <v>55</v>
      </c>
      <c r="EW74" s="5">
        <v>59</v>
      </c>
      <c r="EX74" s="5">
        <v>73</v>
      </c>
      <c r="EY74" s="5"/>
      <c r="EZ74" s="5">
        <v>85</v>
      </c>
      <c r="FA74" s="22">
        <v>102.833333333333</v>
      </c>
      <c r="FB74" s="22">
        <v>77.3333333333333</v>
      </c>
      <c r="FC74" s="22">
        <v>83</v>
      </c>
      <c r="FD74" s="22">
        <v>86.6666666666667</v>
      </c>
      <c r="FE74" s="22">
        <v>86</v>
      </c>
      <c r="FF74" s="22">
        <v>80</v>
      </c>
      <c r="FG74" s="22">
        <v>59.6666666666667</v>
      </c>
      <c r="FH74" s="22">
        <v>82</v>
      </c>
      <c r="FI74" s="22">
        <v>82.6666666666667</v>
      </c>
      <c r="FJ74" s="22">
        <v>80.3333333333333</v>
      </c>
      <c r="FK74" s="22">
        <v>79</v>
      </c>
      <c r="FL74" s="22"/>
      <c r="FM74" s="22">
        <v>60.3333333333333</v>
      </c>
      <c r="FN74" s="22">
        <v>72.6666666666667</v>
      </c>
      <c r="FO74" s="22">
        <v>71</v>
      </c>
      <c r="FP74" s="22">
        <v>65.3333333333333</v>
      </c>
      <c r="FQ74" s="22">
        <v>77</v>
      </c>
      <c r="FR74" s="22">
        <v>64</v>
      </c>
      <c r="FS74" s="22">
        <v>61.3333333333333</v>
      </c>
      <c r="FT74" s="22">
        <v>77.6666666666667</v>
      </c>
      <c r="FU74" s="22"/>
      <c r="FV74" s="22">
        <v>63.3333333333333</v>
      </c>
      <c r="FW74" s="22">
        <v>54.6666666666667</v>
      </c>
      <c r="FX74" s="22">
        <v>70.6666666666667</v>
      </c>
      <c r="FY74" s="22">
        <v>95.3333333333333</v>
      </c>
      <c r="FZ74" s="22">
        <v>54</v>
      </c>
      <c r="GA74" s="22">
        <v>52.6666666666667</v>
      </c>
      <c r="GB74" s="22">
        <v>79.6666666666667</v>
      </c>
      <c r="GC74" s="22">
        <v>87</v>
      </c>
      <c r="GD74" s="22">
        <v>86.3333333333333</v>
      </c>
      <c r="GE74" s="22">
        <v>83.3333333333333</v>
      </c>
      <c r="GF74" s="22">
        <v>84.6666666666667</v>
      </c>
      <c r="GG74" s="22">
        <v>86.6666666666667</v>
      </c>
      <c r="GH74" s="22">
        <v>85.3333333333333</v>
      </c>
      <c r="GI74" s="22">
        <v>78.3333333333333</v>
      </c>
      <c r="GJ74" s="22">
        <v>79.3333333333333</v>
      </c>
      <c r="GK74" s="22">
        <v>85</v>
      </c>
      <c r="GL74" s="22">
        <v>83</v>
      </c>
      <c r="GM74" s="22">
        <v>103.666666666667</v>
      </c>
      <c r="GN74" s="22"/>
      <c r="GO74" s="22">
        <v>111.333333333333</v>
      </c>
      <c r="GP74" s="44">
        <v>71</v>
      </c>
      <c r="GR74" s="41">
        <v>55</v>
      </c>
      <c r="GS74" s="39">
        <v>51</v>
      </c>
      <c r="GT74" s="39">
        <v>72</v>
      </c>
      <c r="GU74" s="39">
        <v>68</v>
      </c>
      <c r="GV74" s="39">
        <v>76</v>
      </c>
      <c r="GW74" s="42">
        <v>62</v>
      </c>
      <c r="GX74" s="38">
        <v>69</v>
      </c>
      <c r="GY74" s="39">
        <v>66</v>
      </c>
      <c r="GZ74" s="39">
        <v>67</v>
      </c>
      <c r="HA74" s="39">
        <v>60</v>
      </c>
      <c r="HC74" s="39">
        <v>62</v>
      </c>
      <c r="HD74" s="39">
        <v>64</v>
      </c>
      <c r="HE74" s="39">
        <v>64</v>
      </c>
      <c r="HF74" s="39">
        <v>65</v>
      </c>
      <c r="HG74" s="39">
        <v>69</v>
      </c>
      <c r="HH74" s="39">
        <v>63</v>
      </c>
      <c r="HI74" s="39">
        <v>64</v>
      </c>
      <c r="HJ74" s="39">
        <v>65</v>
      </c>
      <c r="HK74" s="39"/>
      <c r="HL74" s="39">
        <v>58</v>
      </c>
      <c r="HM74" s="39">
        <v>58</v>
      </c>
      <c r="HN74" s="39">
        <v>51</v>
      </c>
      <c r="HO74" s="39">
        <v>59</v>
      </c>
      <c r="HP74" s="39">
        <v>63</v>
      </c>
      <c r="HQ74" s="39">
        <v>54</v>
      </c>
      <c r="HR74" s="39">
        <v>55</v>
      </c>
      <c r="HS74" s="39">
        <v>60</v>
      </c>
      <c r="HT74" s="39">
        <v>62</v>
      </c>
      <c r="HU74" s="39">
        <v>61</v>
      </c>
      <c r="HV74" s="39">
        <v>61</v>
      </c>
      <c r="HW74" s="39">
        <v>62</v>
      </c>
      <c r="HX74" s="39">
        <v>62</v>
      </c>
      <c r="HY74" s="39">
        <v>57</v>
      </c>
      <c r="HZ74" s="39">
        <v>68</v>
      </c>
      <c r="IA74" s="39">
        <v>60</v>
      </c>
      <c r="IB74" s="39">
        <v>55</v>
      </c>
      <c r="IC74" s="39">
        <v>58</v>
      </c>
      <c r="IE74">
        <v>76</v>
      </c>
    </row>
    <row r="75" spans="1:239" ht="12.75" customHeight="1" x14ac:dyDescent="0.25">
      <c r="A75" s="2" t="s">
        <v>349</v>
      </c>
      <c r="B75" s="68" t="s">
        <v>340</v>
      </c>
      <c r="C75" s="67" t="s">
        <v>342</v>
      </c>
      <c r="D75" s="33">
        <v>27.48</v>
      </c>
      <c r="E75" s="34">
        <v>3</v>
      </c>
      <c r="F75" s="5">
        <v>0</v>
      </c>
      <c r="G75" s="6">
        <v>5</v>
      </c>
      <c r="H75" s="6">
        <v>2</v>
      </c>
      <c r="I75" s="5" t="s">
        <v>350</v>
      </c>
      <c r="J75" s="5"/>
      <c r="K75" s="5">
        <v>1</v>
      </c>
      <c r="L75" s="21">
        <v>79</v>
      </c>
      <c r="M75" s="8">
        <v>7.83</v>
      </c>
      <c r="N75" s="8">
        <v>9.98</v>
      </c>
      <c r="O75" s="8">
        <f t="shared" si="23"/>
        <v>2.1500000000000004</v>
      </c>
      <c r="P75" s="8">
        <v>23.55</v>
      </c>
      <c r="Q75" s="6">
        <v>1</v>
      </c>
      <c r="R75" s="6">
        <v>0</v>
      </c>
      <c r="S75" s="6">
        <v>0</v>
      </c>
      <c r="T75" s="6">
        <v>1</v>
      </c>
      <c r="U75" s="6">
        <v>0</v>
      </c>
      <c r="V75" s="6">
        <v>0</v>
      </c>
      <c r="W75" s="5">
        <v>206.5</v>
      </c>
      <c r="X75" s="5">
        <v>87</v>
      </c>
      <c r="Y75" s="22">
        <f t="shared" si="32"/>
        <v>126.83333333333333</v>
      </c>
      <c r="Z75" s="5">
        <v>75</v>
      </c>
      <c r="AA75" s="5">
        <v>15</v>
      </c>
      <c r="AB75" s="5">
        <v>13</v>
      </c>
      <c r="AC75" s="5">
        <v>2</v>
      </c>
      <c r="AD75" s="5">
        <v>2</v>
      </c>
      <c r="AE75" s="5">
        <v>0</v>
      </c>
      <c r="AF75" s="5"/>
      <c r="AG75" s="5">
        <v>1</v>
      </c>
      <c r="AH75" s="5">
        <v>110</v>
      </c>
      <c r="AI75" s="5">
        <v>1</v>
      </c>
      <c r="AJ75" s="5">
        <v>20</v>
      </c>
      <c r="AK75" s="5">
        <v>1</v>
      </c>
      <c r="AL75" s="5">
        <v>0</v>
      </c>
      <c r="AM75" s="35">
        <v>15</v>
      </c>
      <c r="AN75" s="23">
        <f t="shared" si="21"/>
        <v>0</v>
      </c>
      <c r="AO75" s="30">
        <v>0</v>
      </c>
      <c r="AP75" s="44">
        <v>13</v>
      </c>
      <c r="AQ75" s="24">
        <f>AP75-AB75</f>
        <v>0</v>
      </c>
      <c r="AR75" s="24">
        <v>0</v>
      </c>
      <c r="AS75" s="39">
        <v>10</v>
      </c>
      <c r="AT75">
        <v>26</v>
      </c>
      <c r="AU75" s="24">
        <f>AT75-AB75</f>
        <v>13</v>
      </c>
      <c r="AV75" s="24">
        <v>1</v>
      </c>
      <c r="AW75" s="5">
        <v>5</v>
      </c>
      <c r="AX75" s="5">
        <v>4</v>
      </c>
      <c r="AY75" s="5">
        <v>30</v>
      </c>
      <c r="AZ75" s="5">
        <v>0</v>
      </c>
      <c r="BA75" s="5"/>
      <c r="BB75" s="5"/>
      <c r="BC75" s="5"/>
      <c r="BD75" s="5">
        <v>0</v>
      </c>
      <c r="BE75" s="10">
        <v>38.28</v>
      </c>
      <c r="BF75" s="28">
        <v>39.47</v>
      </c>
      <c r="BG75" s="10">
        <f t="shared" si="24"/>
        <v>0.969850519381809</v>
      </c>
      <c r="BH75" s="11">
        <v>38.729999999999997</v>
      </c>
      <c r="BI75" s="28">
        <v>41.75</v>
      </c>
      <c r="BJ75" s="10">
        <f t="shared" si="25"/>
        <v>0.92766467065868252</v>
      </c>
      <c r="BK75" s="12">
        <v>4.07</v>
      </c>
      <c r="BL75" s="28">
        <v>4.3</v>
      </c>
      <c r="BM75" s="10">
        <f t="shared" si="26"/>
        <v>0.94651162790697685</v>
      </c>
      <c r="BN75" s="11">
        <v>4.24</v>
      </c>
      <c r="BO75" s="11">
        <v>4.3</v>
      </c>
      <c r="BP75" s="13">
        <f t="shared" si="27"/>
        <v>0.98604651162790702</v>
      </c>
      <c r="BQ75" s="12">
        <v>12.41</v>
      </c>
      <c r="BR75" s="28">
        <v>7.6</v>
      </c>
      <c r="BS75" s="10">
        <f t="shared" si="33"/>
        <v>4.8100000000000005</v>
      </c>
      <c r="BT75" s="11">
        <v>8.49</v>
      </c>
      <c r="BU75" s="28">
        <v>6.69</v>
      </c>
      <c r="BV75" s="10">
        <f t="shared" si="34"/>
        <v>1.7999999999999998</v>
      </c>
      <c r="BW75" s="5">
        <v>206.5</v>
      </c>
      <c r="BX75" s="5">
        <v>151</v>
      </c>
      <c r="BY75" s="5">
        <v>156</v>
      </c>
      <c r="BZ75" s="5">
        <v>152</v>
      </c>
      <c r="CA75" s="5">
        <v>146</v>
      </c>
      <c r="CB75" s="5">
        <v>144</v>
      </c>
      <c r="CC75" s="5">
        <v>134</v>
      </c>
      <c r="CD75" s="5">
        <v>134</v>
      </c>
      <c r="CE75" s="5"/>
      <c r="CF75" s="5"/>
      <c r="CG75" s="5"/>
      <c r="CH75" s="5">
        <v>126</v>
      </c>
      <c r="CI75" s="5"/>
      <c r="CJ75" s="5">
        <v>131</v>
      </c>
      <c r="CK75" s="5"/>
      <c r="CL75" s="5">
        <v>146</v>
      </c>
      <c r="CM75" s="5">
        <v>138</v>
      </c>
      <c r="CN75" s="5">
        <v>132</v>
      </c>
      <c r="CO75" s="5">
        <v>144</v>
      </c>
      <c r="CP75" s="5">
        <v>154</v>
      </c>
      <c r="CQ75" s="5">
        <v>189</v>
      </c>
      <c r="CR75" s="5">
        <v>185</v>
      </c>
      <c r="CS75" s="5">
        <v>141</v>
      </c>
      <c r="CT75" s="5">
        <v>144</v>
      </c>
      <c r="CU75" s="5">
        <v>146</v>
      </c>
      <c r="CV75" s="5">
        <v>171</v>
      </c>
      <c r="CW75" s="5">
        <v>166</v>
      </c>
      <c r="CX75" s="5">
        <v>133</v>
      </c>
      <c r="CY75" s="5">
        <v>125</v>
      </c>
      <c r="CZ75" s="5">
        <v>150</v>
      </c>
      <c r="DA75" s="5">
        <v>148</v>
      </c>
      <c r="DB75" s="5">
        <v>117</v>
      </c>
      <c r="DC75" s="5">
        <v>161</v>
      </c>
      <c r="DD75" s="5">
        <v>146</v>
      </c>
      <c r="DE75" s="5">
        <v>175</v>
      </c>
      <c r="DF75" s="5">
        <v>123</v>
      </c>
      <c r="DG75" s="5">
        <v>147</v>
      </c>
      <c r="DH75" s="5">
        <v>160</v>
      </c>
      <c r="DI75" s="5">
        <v>160</v>
      </c>
      <c r="DJ75" s="5">
        <v>148</v>
      </c>
      <c r="DK75" s="5"/>
      <c r="DL75" s="5">
        <v>87</v>
      </c>
      <c r="DM75" s="5">
        <v>59</v>
      </c>
      <c r="DN75" s="5">
        <v>64</v>
      </c>
      <c r="DO75" s="5">
        <v>68</v>
      </c>
      <c r="DP75" s="5">
        <v>72</v>
      </c>
      <c r="DQ75" s="5">
        <v>63</v>
      </c>
      <c r="DR75" s="5">
        <v>61</v>
      </c>
      <c r="DS75" s="5">
        <v>61</v>
      </c>
      <c r="DT75" s="5"/>
      <c r="DU75" s="5"/>
      <c r="DV75" s="5"/>
      <c r="DW75" s="5">
        <v>53</v>
      </c>
      <c r="DX75" s="5"/>
      <c r="DY75" s="5">
        <v>54</v>
      </c>
      <c r="DZ75" s="5"/>
      <c r="EA75" s="5">
        <v>65</v>
      </c>
      <c r="EB75" s="5">
        <v>55</v>
      </c>
      <c r="EC75" s="5">
        <v>60</v>
      </c>
      <c r="ED75" s="5">
        <v>62</v>
      </c>
      <c r="EE75" s="5">
        <v>69</v>
      </c>
      <c r="EF75" s="5">
        <v>88</v>
      </c>
      <c r="EG75" s="5">
        <v>85</v>
      </c>
      <c r="EH75" s="5">
        <v>63</v>
      </c>
      <c r="EI75" s="5">
        <v>62</v>
      </c>
      <c r="EJ75" s="5">
        <v>63</v>
      </c>
      <c r="EK75" s="5">
        <v>75</v>
      </c>
      <c r="EL75" s="5">
        <v>88</v>
      </c>
      <c r="EM75" s="5">
        <v>46</v>
      </c>
      <c r="EN75" s="5">
        <v>65</v>
      </c>
      <c r="EO75" s="5">
        <v>72</v>
      </c>
      <c r="EP75" s="5">
        <v>75</v>
      </c>
      <c r="EQ75" s="5">
        <v>63</v>
      </c>
      <c r="ER75" s="5">
        <v>73</v>
      </c>
      <c r="ES75" s="5">
        <v>63</v>
      </c>
      <c r="ET75" s="5">
        <v>75</v>
      </c>
      <c r="EU75" s="5">
        <v>56</v>
      </c>
      <c r="EV75" s="5">
        <v>61</v>
      </c>
      <c r="EW75" s="5">
        <v>88</v>
      </c>
      <c r="EX75" s="5">
        <v>76</v>
      </c>
      <c r="EY75" s="5">
        <v>74</v>
      </c>
      <c r="EZ75" s="5"/>
      <c r="FA75" s="22">
        <v>126.833333333333</v>
      </c>
      <c r="FB75" s="22">
        <v>89.6666666666667</v>
      </c>
      <c r="FC75" s="22">
        <v>94.6666666666667</v>
      </c>
      <c r="FD75" s="22">
        <v>96</v>
      </c>
      <c r="FE75" s="22">
        <v>96.6666666666667</v>
      </c>
      <c r="FF75" s="22">
        <v>90</v>
      </c>
      <c r="FG75" s="22">
        <v>85.3333333333333</v>
      </c>
      <c r="FH75" s="22">
        <v>85.3333333333333</v>
      </c>
      <c r="FI75" s="22"/>
      <c r="FJ75" s="22"/>
      <c r="FK75" s="22"/>
      <c r="FL75" s="22">
        <v>77.3333333333333</v>
      </c>
      <c r="FM75" s="22"/>
      <c r="FN75" s="22">
        <v>79.6666666666667</v>
      </c>
      <c r="FO75" s="22"/>
      <c r="FP75" s="22">
        <v>92</v>
      </c>
      <c r="FQ75" s="22">
        <v>82.6666666666667</v>
      </c>
      <c r="FR75" s="22">
        <v>84</v>
      </c>
      <c r="FS75" s="22">
        <v>89.3333333333333</v>
      </c>
      <c r="FT75" s="22">
        <v>97.3333333333333</v>
      </c>
      <c r="FU75" s="22">
        <v>121.666666666667</v>
      </c>
      <c r="FV75" s="22">
        <v>118.333333333333</v>
      </c>
      <c r="FW75" s="22">
        <v>89</v>
      </c>
      <c r="FX75" s="22">
        <v>89.3333333333333</v>
      </c>
      <c r="FY75" s="22">
        <v>90.6666666666667</v>
      </c>
      <c r="FZ75" s="22">
        <v>107</v>
      </c>
      <c r="GA75" s="22">
        <v>114</v>
      </c>
      <c r="GB75" s="22">
        <v>75</v>
      </c>
      <c r="GC75" s="22">
        <v>85</v>
      </c>
      <c r="GD75" s="22">
        <v>98</v>
      </c>
      <c r="GE75" s="22">
        <v>99.3333333333333</v>
      </c>
      <c r="GF75" s="22">
        <v>81</v>
      </c>
      <c r="GG75" s="22">
        <v>102.333333333333</v>
      </c>
      <c r="GH75" s="22">
        <v>90.6666666666667</v>
      </c>
      <c r="GI75" s="22">
        <v>108.333333333333</v>
      </c>
      <c r="GJ75" s="22">
        <v>78.3333333333333</v>
      </c>
      <c r="GK75" s="22">
        <v>89.6666666666667</v>
      </c>
      <c r="GL75" s="22">
        <v>112</v>
      </c>
      <c r="GM75" s="22">
        <v>104</v>
      </c>
      <c r="GN75" s="22">
        <v>98.6666666666667</v>
      </c>
      <c r="GO75" s="22"/>
      <c r="GP75" s="35">
        <v>75</v>
      </c>
      <c r="GQ75" s="41"/>
      <c r="GR75" s="41">
        <v>66</v>
      </c>
      <c r="GS75" s="39">
        <v>69</v>
      </c>
      <c r="GT75" s="39">
        <v>69</v>
      </c>
      <c r="GU75" s="41">
        <v>64</v>
      </c>
      <c r="GV75" s="39">
        <v>70</v>
      </c>
      <c r="GW75" s="42">
        <v>74</v>
      </c>
      <c r="GX75" s="38">
        <v>74</v>
      </c>
      <c r="GY75" s="41"/>
      <c r="GZ75" s="39"/>
      <c r="HA75" s="41"/>
      <c r="HB75" s="39">
        <v>62</v>
      </c>
      <c r="HC75" s="41"/>
      <c r="HD75" s="39">
        <v>65</v>
      </c>
      <c r="HE75" s="41"/>
      <c r="HF75" s="39">
        <v>75</v>
      </c>
      <c r="HG75" s="39">
        <v>82</v>
      </c>
      <c r="HH75" s="39">
        <v>70</v>
      </c>
      <c r="HI75" s="41">
        <v>72</v>
      </c>
      <c r="HJ75" s="39">
        <v>85</v>
      </c>
      <c r="HK75" s="41">
        <v>95</v>
      </c>
      <c r="HL75" s="39">
        <v>90</v>
      </c>
      <c r="HM75" s="41">
        <v>98</v>
      </c>
      <c r="HN75" s="39">
        <v>98</v>
      </c>
      <c r="HO75" s="41">
        <v>106</v>
      </c>
      <c r="HP75" s="39">
        <v>101</v>
      </c>
      <c r="HQ75" s="41">
        <v>86</v>
      </c>
      <c r="HR75" s="39">
        <v>74</v>
      </c>
      <c r="HS75" s="41">
        <v>87</v>
      </c>
      <c r="HT75" s="39">
        <v>95</v>
      </c>
      <c r="HU75" s="41">
        <v>87</v>
      </c>
      <c r="HV75" s="41">
        <v>82</v>
      </c>
      <c r="HW75" s="41">
        <v>92</v>
      </c>
      <c r="HX75" s="41">
        <v>106</v>
      </c>
      <c r="HY75" s="39">
        <v>101</v>
      </c>
      <c r="HZ75" s="39">
        <v>73</v>
      </c>
      <c r="IA75" s="41">
        <v>118</v>
      </c>
      <c r="IB75" s="41">
        <v>101</v>
      </c>
      <c r="IC75" s="41"/>
      <c r="ID75" s="39">
        <v>63</v>
      </c>
    </row>
    <row r="76" spans="1:239" ht="12.75" customHeight="1" x14ac:dyDescent="0.25">
      <c r="A76" s="2" t="s">
        <v>355</v>
      </c>
      <c r="B76" s="67" t="s">
        <v>355</v>
      </c>
      <c r="C76" s="67" t="s">
        <v>356</v>
      </c>
      <c r="D76" s="33">
        <v>33.89</v>
      </c>
      <c r="E76" s="34">
        <v>0</v>
      </c>
      <c r="F76" s="5">
        <v>1</v>
      </c>
      <c r="G76" s="6">
        <v>8</v>
      </c>
      <c r="H76" s="6">
        <v>2</v>
      </c>
      <c r="I76" s="5" t="s">
        <v>356</v>
      </c>
      <c r="J76" s="5"/>
      <c r="K76" s="5">
        <v>1</v>
      </c>
      <c r="L76" s="21">
        <v>83</v>
      </c>
      <c r="M76" s="8">
        <v>23</v>
      </c>
      <c r="N76" s="8">
        <v>24.5</v>
      </c>
      <c r="O76" s="8">
        <f t="shared" si="23"/>
        <v>1.5</v>
      </c>
      <c r="P76" s="8">
        <v>42.22</v>
      </c>
      <c r="Q76" s="6">
        <v>1</v>
      </c>
      <c r="R76" s="6">
        <v>0</v>
      </c>
      <c r="S76" s="6">
        <v>0</v>
      </c>
      <c r="T76" s="6">
        <v>1</v>
      </c>
      <c r="U76" s="6">
        <v>0</v>
      </c>
      <c r="V76" s="6">
        <v>0</v>
      </c>
      <c r="W76" s="5">
        <v>173.5</v>
      </c>
      <c r="X76" s="5">
        <v>90.5</v>
      </c>
      <c r="Y76" s="22">
        <f t="shared" si="32"/>
        <v>118.16666666666666</v>
      </c>
      <c r="Z76" s="5">
        <v>87</v>
      </c>
      <c r="AA76" s="5">
        <v>12</v>
      </c>
      <c r="AB76" s="5">
        <v>21</v>
      </c>
      <c r="AC76" s="5">
        <v>1</v>
      </c>
      <c r="AD76" s="5">
        <v>0</v>
      </c>
      <c r="AE76" s="5">
        <v>1</v>
      </c>
      <c r="AF76" s="5"/>
      <c r="AG76" s="5">
        <v>0</v>
      </c>
      <c r="AH76" s="5">
        <v>0</v>
      </c>
      <c r="AI76" s="5">
        <v>0</v>
      </c>
      <c r="AJ76" s="5">
        <v>0</v>
      </c>
      <c r="AK76" s="5">
        <v>0</v>
      </c>
      <c r="AL76" s="5">
        <v>0</v>
      </c>
      <c r="AM76" s="35">
        <v>12</v>
      </c>
      <c r="AN76" s="23">
        <f t="shared" si="21"/>
        <v>0</v>
      </c>
      <c r="AO76" s="30">
        <v>0</v>
      </c>
      <c r="AP76" s="44">
        <v>21</v>
      </c>
      <c r="AQ76" s="24">
        <f>AP76-AB76</f>
        <v>0</v>
      </c>
      <c r="AR76" s="24">
        <v>0</v>
      </c>
      <c r="AS76" s="39">
        <v>10</v>
      </c>
      <c r="AT76">
        <v>23</v>
      </c>
      <c r="AU76" s="24">
        <f>AT76-AB76</f>
        <v>2</v>
      </c>
      <c r="AV76" s="24">
        <v>0</v>
      </c>
      <c r="AW76" s="5">
        <v>21</v>
      </c>
      <c r="AX76" s="5">
        <v>5</v>
      </c>
      <c r="AY76" s="5">
        <v>0</v>
      </c>
      <c r="AZ76" s="5">
        <v>0</v>
      </c>
      <c r="BA76" s="5"/>
      <c r="BB76" s="5">
        <v>5</v>
      </c>
      <c r="BC76" s="5">
        <v>10</v>
      </c>
      <c r="BD76" s="5">
        <v>0</v>
      </c>
      <c r="BE76" s="10">
        <v>32.630000000000003</v>
      </c>
      <c r="BF76" s="28">
        <v>34.200000000000003</v>
      </c>
      <c r="BG76" s="10">
        <f t="shared" si="24"/>
        <v>0.95409356725146199</v>
      </c>
      <c r="BH76" s="11">
        <v>33.630000000000003</v>
      </c>
      <c r="BI76" s="28">
        <v>35.130000000000003</v>
      </c>
      <c r="BJ76" s="10">
        <f t="shared" si="25"/>
        <v>0.95730145175064052</v>
      </c>
      <c r="BK76" s="12">
        <v>2.92</v>
      </c>
      <c r="BL76" s="28">
        <v>3.03</v>
      </c>
      <c r="BM76" s="10">
        <f t="shared" si="26"/>
        <v>0.9636963696369637</v>
      </c>
      <c r="BN76" s="11">
        <v>3.11</v>
      </c>
      <c r="BO76" s="11">
        <v>3.06</v>
      </c>
      <c r="BP76" s="13">
        <f t="shared" si="27"/>
        <v>1.0163398692810457</v>
      </c>
      <c r="BQ76" s="12">
        <v>7.71</v>
      </c>
      <c r="BR76" s="28">
        <v>5.92</v>
      </c>
      <c r="BS76" s="10">
        <f t="shared" si="33"/>
        <v>1.79</v>
      </c>
      <c r="BT76" s="11">
        <v>6.09</v>
      </c>
      <c r="BU76" s="28">
        <v>5.91</v>
      </c>
      <c r="BV76" s="10">
        <f t="shared" si="34"/>
        <v>0.17999999999999972</v>
      </c>
      <c r="BW76" s="5">
        <v>173.5</v>
      </c>
      <c r="BX76" s="5">
        <v>156</v>
      </c>
      <c r="BY76" s="5">
        <v>165</v>
      </c>
      <c r="BZ76" s="5"/>
      <c r="CA76" s="5">
        <v>165</v>
      </c>
      <c r="CB76" s="5">
        <v>174</v>
      </c>
      <c r="CC76" s="5">
        <v>171</v>
      </c>
      <c r="CD76" s="5">
        <v>171</v>
      </c>
      <c r="CE76" s="5">
        <v>160</v>
      </c>
      <c r="CF76" s="5">
        <v>162</v>
      </c>
      <c r="CG76" s="5">
        <v>160</v>
      </c>
      <c r="CH76" s="5"/>
      <c r="CI76" s="5">
        <v>149</v>
      </c>
      <c r="CJ76" s="5"/>
      <c r="CK76" s="5">
        <v>165</v>
      </c>
      <c r="CL76" s="5">
        <v>145</v>
      </c>
      <c r="CM76" s="5">
        <v>157</v>
      </c>
      <c r="CN76" s="5"/>
      <c r="CO76" s="5"/>
      <c r="CP76" s="5">
        <v>167</v>
      </c>
      <c r="CQ76" s="5">
        <v>161</v>
      </c>
      <c r="CR76" s="5">
        <v>161</v>
      </c>
      <c r="CS76" s="5"/>
      <c r="CT76" s="5">
        <v>156</v>
      </c>
      <c r="CU76" s="5">
        <v>157</v>
      </c>
      <c r="CV76" s="5"/>
      <c r="CW76" s="5">
        <v>177</v>
      </c>
      <c r="CX76" s="5"/>
      <c r="CY76" s="5">
        <v>156</v>
      </c>
      <c r="CZ76" s="5"/>
      <c r="DA76" s="5"/>
      <c r="DB76" s="5">
        <v>177</v>
      </c>
      <c r="DC76" s="5"/>
      <c r="DD76" s="5"/>
      <c r="DE76" s="5">
        <v>176</v>
      </c>
      <c r="DF76" s="5">
        <v>165</v>
      </c>
      <c r="DG76" s="5">
        <v>159</v>
      </c>
      <c r="DH76" s="5">
        <v>136</v>
      </c>
      <c r="DI76" s="5"/>
      <c r="DJ76" s="5">
        <v>122</v>
      </c>
      <c r="DK76" s="5"/>
      <c r="DL76" s="5">
        <v>90.5</v>
      </c>
      <c r="DM76" s="5">
        <v>74</v>
      </c>
      <c r="DN76" s="5">
        <v>64</v>
      </c>
      <c r="DO76" s="5"/>
      <c r="DP76" s="5">
        <v>64</v>
      </c>
      <c r="DQ76" s="5">
        <v>75</v>
      </c>
      <c r="DR76" s="5">
        <v>73</v>
      </c>
      <c r="DS76" s="5">
        <v>73</v>
      </c>
      <c r="DT76" s="5">
        <v>73</v>
      </c>
      <c r="DU76" s="5">
        <v>80</v>
      </c>
      <c r="DV76" s="5">
        <v>81</v>
      </c>
      <c r="DW76" s="5"/>
      <c r="DX76" s="5">
        <v>70</v>
      </c>
      <c r="DY76" s="5"/>
      <c r="DZ76" s="5">
        <v>88</v>
      </c>
      <c r="EA76" s="5">
        <v>70</v>
      </c>
      <c r="EB76" s="5">
        <v>80</v>
      </c>
      <c r="EC76" s="5"/>
      <c r="ED76" s="5"/>
      <c r="EE76" s="5">
        <v>70</v>
      </c>
      <c r="EF76" s="5">
        <v>76</v>
      </c>
      <c r="EG76" s="5">
        <v>72</v>
      </c>
      <c r="EH76" s="5"/>
      <c r="EI76" s="5">
        <v>73</v>
      </c>
      <c r="EJ76" s="5">
        <v>71</v>
      </c>
      <c r="EK76" s="5"/>
      <c r="EL76" s="5">
        <v>71</v>
      </c>
      <c r="EM76" s="5"/>
      <c r="EN76" s="5">
        <v>64</v>
      </c>
      <c r="EO76" s="5"/>
      <c r="EP76" s="5"/>
      <c r="EQ76" s="5">
        <v>85</v>
      </c>
      <c r="ER76" s="5"/>
      <c r="ES76" s="5"/>
      <c r="ET76" s="5">
        <v>93</v>
      </c>
      <c r="EU76" s="5">
        <v>84</v>
      </c>
      <c r="EV76" s="5">
        <v>80</v>
      </c>
      <c r="EW76" s="5">
        <v>76</v>
      </c>
      <c r="EX76" s="5"/>
      <c r="EY76" s="5">
        <v>92</v>
      </c>
      <c r="EZ76" s="5"/>
      <c r="FA76" s="22">
        <v>118.166666666667</v>
      </c>
      <c r="FB76" s="22">
        <v>101.333333333333</v>
      </c>
      <c r="FC76" s="22">
        <v>97.6666666666667</v>
      </c>
      <c r="FD76" s="22"/>
      <c r="FE76" s="22">
        <v>97.6666666666667</v>
      </c>
      <c r="FF76" s="22">
        <v>108</v>
      </c>
      <c r="FG76" s="22">
        <v>105.666666666667</v>
      </c>
      <c r="FH76" s="22">
        <v>105.666666666667</v>
      </c>
      <c r="FI76" s="22">
        <v>102</v>
      </c>
      <c r="FJ76" s="22">
        <v>107.333333333333</v>
      </c>
      <c r="FK76" s="22">
        <v>107.333333333333</v>
      </c>
      <c r="FL76" s="22"/>
      <c r="FM76" s="22">
        <v>96.3333333333333</v>
      </c>
      <c r="FN76" s="22"/>
      <c r="FO76" s="22">
        <v>113.666666666667</v>
      </c>
      <c r="FP76" s="22">
        <v>95</v>
      </c>
      <c r="FQ76" s="22">
        <v>105.666666666667</v>
      </c>
      <c r="FR76" s="22"/>
      <c r="FS76" s="22"/>
      <c r="FT76" s="22">
        <v>102.333333333333</v>
      </c>
      <c r="FU76" s="22">
        <v>104.333333333333</v>
      </c>
      <c r="FV76" s="22">
        <v>101.666666666667</v>
      </c>
      <c r="FW76" s="22"/>
      <c r="FX76" s="22">
        <v>100.666666666667</v>
      </c>
      <c r="FY76" s="22">
        <v>99.6666666666667</v>
      </c>
      <c r="FZ76" s="22"/>
      <c r="GA76" s="22">
        <v>106.333333333333</v>
      </c>
      <c r="GB76" s="22"/>
      <c r="GC76" s="22">
        <v>94.6666666666667</v>
      </c>
      <c r="GD76" s="22"/>
      <c r="GE76" s="22"/>
      <c r="GF76" s="22">
        <v>115.666666666667</v>
      </c>
      <c r="GG76" s="22"/>
      <c r="GH76" s="22"/>
      <c r="GI76" s="22">
        <v>120.666666666667</v>
      </c>
      <c r="GJ76" s="22">
        <v>111</v>
      </c>
      <c r="GK76" s="22">
        <v>106.333333333333</v>
      </c>
      <c r="GL76" s="22">
        <v>96</v>
      </c>
      <c r="GM76" s="22"/>
      <c r="GN76" s="22">
        <v>102</v>
      </c>
      <c r="GO76" s="22"/>
      <c r="GP76" s="44">
        <v>87</v>
      </c>
      <c r="GR76" s="41">
        <v>90</v>
      </c>
      <c r="GS76" s="39">
        <v>91</v>
      </c>
      <c r="GU76" s="41">
        <v>79</v>
      </c>
      <c r="GV76" s="39">
        <v>93</v>
      </c>
      <c r="GW76" s="42">
        <v>91</v>
      </c>
      <c r="GX76" s="38">
        <v>91</v>
      </c>
      <c r="GY76">
        <v>93</v>
      </c>
      <c r="GZ76" s="39">
        <v>90</v>
      </c>
      <c r="HA76" s="39">
        <v>92</v>
      </c>
      <c r="HC76" s="39">
        <v>81</v>
      </c>
      <c r="HE76" s="39">
        <v>75</v>
      </c>
      <c r="HF76" s="39">
        <v>73</v>
      </c>
      <c r="HG76" s="39">
        <v>75</v>
      </c>
      <c r="HJ76" s="39">
        <v>75</v>
      </c>
      <c r="HK76" s="39">
        <v>79</v>
      </c>
      <c r="HL76" s="39">
        <v>76</v>
      </c>
      <c r="HN76" s="39">
        <v>71</v>
      </c>
      <c r="HO76" s="39">
        <v>87</v>
      </c>
      <c r="HQ76" s="39">
        <v>91</v>
      </c>
      <c r="HS76" s="39">
        <v>83</v>
      </c>
      <c r="HZ76" s="39">
        <v>96</v>
      </c>
      <c r="IA76" s="41">
        <v>93</v>
      </c>
      <c r="IB76" s="41">
        <v>78</v>
      </c>
      <c r="ID76" s="39">
        <v>86</v>
      </c>
    </row>
    <row r="77" spans="1:239" ht="12.75" customHeight="1" x14ac:dyDescent="0.25">
      <c r="A77" s="2"/>
      <c r="F77" s="5"/>
      <c r="G77" s="6"/>
      <c r="H77" s="6"/>
      <c r="I77" s="5"/>
      <c r="J77" s="5"/>
      <c r="K77" s="5"/>
      <c r="L77" s="69"/>
      <c r="M77" s="8"/>
      <c r="N77" s="8"/>
      <c r="O77" s="8"/>
      <c r="P77" s="8"/>
      <c r="Q77" s="6"/>
      <c r="R77" s="6"/>
      <c r="S77" s="6"/>
      <c r="T77" s="6"/>
      <c r="U77" s="6"/>
      <c r="V77" s="6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W77" s="5"/>
      <c r="AX77" s="5"/>
      <c r="AY77" s="5"/>
      <c r="AZ77" s="5"/>
      <c r="BA77" s="5"/>
      <c r="BB77" s="5"/>
      <c r="BC77" s="5"/>
      <c r="BD77" s="5"/>
      <c r="BE77" s="70"/>
      <c r="BF77" s="70"/>
      <c r="BG77" s="70"/>
      <c r="BH77" s="11"/>
      <c r="BI77" s="11"/>
      <c r="BJ77" s="70"/>
      <c r="BK77" s="71"/>
      <c r="BL77" s="70"/>
      <c r="BM77" s="11"/>
      <c r="BN77" s="11"/>
      <c r="BO77" s="11"/>
      <c r="BP77" s="11"/>
      <c r="BQ77" s="71"/>
      <c r="BR77" s="70"/>
      <c r="BS77" s="70"/>
      <c r="BT77" s="11"/>
      <c r="BU77" s="70"/>
      <c r="BV77" s="70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  <c r="DC77" s="5"/>
      <c r="DD77" s="5"/>
      <c r="DE77" s="5"/>
      <c r="DF77" s="5"/>
      <c r="DG77" s="5"/>
      <c r="DH77" s="5"/>
      <c r="DI77" s="5"/>
      <c r="DJ77" s="5"/>
      <c r="DK77" s="5"/>
      <c r="DL77" s="5"/>
      <c r="DM77" s="5"/>
      <c r="DN77" s="5"/>
      <c r="DO77" s="5"/>
      <c r="DP77" s="5"/>
      <c r="DQ77" s="5"/>
      <c r="DR77" s="5"/>
      <c r="DS77" s="5"/>
      <c r="DT77" s="5"/>
      <c r="DU77" s="5"/>
      <c r="DV77" s="5"/>
      <c r="DW77" s="5"/>
      <c r="DX77" s="5"/>
      <c r="DY77" s="5"/>
      <c r="DZ77" s="5"/>
      <c r="EA77" s="5"/>
      <c r="EB77" s="5"/>
      <c r="EC77" s="5"/>
      <c r="ED77" s="5"/>
      <c r="EE77" s="5"/>
      <c r="EF77" s="5"/>
      <c r="EG77" s="5"/>
      <c r="EH77" s="5"/>
      <c r="EI77" s="5"/>
      <c r="EJ77" s="5"/>
      <c r="EK77" s="5"/>
      <c r="EL77" s="5"/>
      <c r="EM77" s="5"/>
      <c r="EN77" s="5"/>
      <c r="EO77" s="5"/>
      <c r="EP77" s="5"/>
      <c r="EQ77" s="5"/>
      <c r="ER77" s="5"/>
      <c r="ES77" s="5"/>
      <c r="ET77" s="5"/>
      <c r="EU77" s="5"/>
      <c r="EV77" s="5"/>
      <c r="EW77" s="5"/>
      <c r="EX77" s="5"/>
      <c r="EY77" s="5"/>
      <c r="EZ77" s="5"/>
      <c r="FA77" s="5"/>
      <c r="FB77" s="5"/>
      <c r="FC77" s="5"/>
      <c r="FD77" s="5"/>
      <c r="FE77" s="5"/>
      <c r="FF77" s="5"/>
      <c r="FG77" s="5"/>
      <c r="FH77" s="5"/>
      <c r="FI77" s="5"/>
      <c r="FJ77" s="5"/>
      <c r="FK77" s="5"/>
      <c r="FL77" s="5"/>
      <c r="FM77" s="5"/>
      <c r="FN77" s="5"/>
      <c r="FO77" s="5"/>
      <c r="FP77" s="5"/>
      <c r="FQ77" s="5"/>
      <c r="FR77" s="5"/>
      <c r="FS77" s="5"/>
      <c r="FT77" s="5"/>
      <c r="FU77" s="5"/>
      <c r="FV77" s="5"/>
      <c r="FW77" s="5"/>
      <c r="FX77" s="5"/>
      <c r="FY77" s="5"/>
      <c r="FZ77" s="5"/>
      <c r="GA77" s="5"/>
      <c r="GB77" s="5"/>
      <c r="GC77" s="5"/>
      <c r="GD77" s="5"/>
      <c r="GE77" s="5"/>
      <c r="GF77" s="5"/>
      <c r="GG77" s="5"/>
      <c r="GH77" s="5"/>
      <c r="GI77" s="5"/>
      <c r="GJ77" s="5"/>
      <c r="GK77" s="5"/>
      <c r="GL77" s="5"/>
      <c r="GM77" s="5"/>
      <c r="GN77" s="5"/>
      <c r="GO77" s="5"/>
      <c r="GW77" s="42"/>
    </row>
    <row r="78" spans="1:239" ht="12.75" customHeight="1" x14ac:dyDescent="0.25">
      <c r="A78" s="72" t="s">
        <v>357</v>
      </c>
      <c r="F78" s="5"/>
      <c r="G78" s="6"/>
      <c r="H78" s="6"/>
      <c r="I78" s="5"/>
      <c r="J78" s="5"/>
      <c r="K78" s="5"/>
      <c r="L78" s="73">
        <f>AVERAGE(L2:L76)</f>
        <v>69.760000000000005</v>
      </c>
      <c r="M78" s="8"/>
      <c r="N78" s="8"/>
      <c r="O78" s="8"/>
      <c r="P78" s="8"/>
      <c r="Q78" s="6">
        <f>SUM(Q2:Q76)</f>
        <v>53</v>
      </c>
      <c r="R78" s="6"/>
      <c r="S78" s="6"/>
      <c r="T78" s="6"/>
      <c r="U78" s="6"/>
      <c r="V78" s="72" t="s">
        <v>357</v>
      </c>
      <c r="W78" s="5">
        <f>AVERAGE(W2:W76)</f>
        <v>182.90666666666667</v>
      </c>
      <c r="X78" s="5"/>
      <c r="Y78" s="5"/>
      <c r="Z78" s="5"/>
      <c r="AA78" s="74" t="s">
        <v>358</v>
      </c>
      <c r="AB78" s="5">
        <v>10</v>
      </c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W78" s="5"/>
      <c r="AX78" s="5"/>
      <c r="AY78" s="5"/>
      <c r="AZ78" s="5"/>
      <c r="BA78" s="5"/>
      <c r="BB78" s="5"/>
      <c r="BC78" s="5"/>
      <c r="BD78" s="5"/>
      <c r="BE78" s="70"/>
      <c r="BF78" s="70"/>
      <c r="BG78" s="70"/>
      <c r="BH78" s="11"/>
      <c r="BI78" s="11"/>
      <c r="BJ78" s="70"/>
      <c r="BK78" s="71"/>
      <c r="BL78" s="70"/>
      <c r="BM78" s="11"/>
      <c r="BN78" s="11"/>
      <c r="BO78" s="11"/>
      <c r="BP78" s="11"/>
      <c r="BQ78" s="71"/>
      <c r="BR78" s="70"/>
      <c r="BS78" s="70"/>
      <c r="BT78" s="11"/>
      <c r="BU78" s="70"/>
      <c r="BV78" s="70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  <c r="CY78" s="5"/>
      <c r="CZ78" s="5"/>
      <c r="DA78" s="5"/>
      <c r="DB78" s="5"/>
      <c r="DC78" s="5"/>
      <c r="DD78" s="5"/>
      <c r="DE78" s="5"/>
      <c r="DF78" s="5"/>
      <c r="DG78" s="5"/>
      <c r="DH78" s="5"/>
      <c r="DI78" s="5"/>
      <c r="DJ78" s="5"/>
      <c r="DK78" s="5"/>
      <c r="DL78" s="5"/>
      <c r="DM78" s="5"/>
      <c r="DN78" s="5"/>
      <c r="DO78" s="5"/>
      <c r="DP78" s="5"/>
      <c r="DQ78" s="5"/>
      <c r="DR78" s="5"/>
      <c r="DS78" s="5"/>
      <c r="DT78" s="5"/>
      <c r="DU78" s="5"/>
      <c r="DV78" s="5"/>
      <c r="DW78" s="5"/>
      <c r="DX78" s="5"/>
      <c r="DY78" s="5"/>
      <c r="DZ78" s="5"/>
      <c r="EA78" s="5"/>
      <c r="EB78" s="5"/>
      <c r="EC78" s="5"/>
      <c r="ED78" s="5"/>
      <c r="EE78" s="5"/>
      <c r="EF78" s="5"/>
      <c r="EG78" s="5"/>
      <c r="EH78" s="5"/>
      <c r="EI78" s="5"/>
      <c r="EJ78" s="5"/>
      <c r="EK78" s="5"/>
      <c r="EL78" s="5"/>
      <c r="EM78" s="5"/>
      <c r="EN78" s="5"/>
      <c r="EO78" s="5"/>
      <c r="EP78" s="5"/>
      <c r="EQ78" s="5"/>
      <c r="ER78" s="5"/>
      <c r="ES78" s="5"/>
      <c r="ET78" s="5"/>
      <c r="EU78" s="5"/>
      <c r="EV78" s="5"/>
      <c r="EW78" s="5"/>
      <c r="EX78" s="5"/>
      <c r="EY78" s="5"/>
      <c r="EZ78" s="5"/>
      <c r="FA78" s="5"/>
      <c r="FB78" s="5"/>
      <c r="FC78" s="5"/>
      <c r="FD78" s="5"/>
      <c r="FE78" s="5"/>
      <c r="FF78" s="5"/>
      <c r="FG78" s="5"/>
      <c r="FH78" s="5"/>
      <c r="FI78" s="5"/>
      <c r="FJ78" s="5"/>
      <c r="FK78" s="5"/>
      <c r="FL78" s="5"/>
      <c r="FM78" s="5"/>
      <c r="FN78" s="5"/>
      <c r="FO78" s="5"/>
      <c r="FP78" s="5"/>
      <c r="FQ78" s="5"/>
      <c r="FR78" s="5"/>
      <c r="FS78" s="5"/>
      <c r="FT78" s="5"/>
      <c r="FU78" s="5"/>
      <c r="FV78" s="5"/>
      <c r="FW78" s="5"/>
      <c r="FX78" s="5"/>
      <c r="FY78" s="5"/>
      <c r="FZ78" s="5"/>
      <c r="GA78" s="5"/>
      <c r="GB78" s="5"/>
      <c r="GC78" s="5"/>
      <c r="GD78" s="5"/>
      <c r="GE78" s="5"/>
      <c r="GF78" s="5"/>
      <c r="GG78" s="5"/>
      <c r="GH78" s="5"/>
      <c r="GI78" s="5"/>
      <c r="GJ78" s="5"/>
      <c r="GK78" s="5"/>
      <c r="GL78" s="5"/>
      <c r="GM78" s="5"/>
      <c r="GN78" s="5"/>
      <c r="GO78" s="5"/>
      <c r="GW78" s="42"/>
    </row>
    <row r="79" spans="1:239" ht="12.75" customHeight="1" x14ac:dyDescent="0.25">
      <c r="A79" s="72" t="s">
        <v>359</v>
      </c>
      <c r="F79" s="5"/>
      <c r="G79" s="6"/>
      <c r="H79" s="6"/>
      <c r="I79" s="5"/>
      <c r="J79" s="5"/>
      <c r="K79" s="5"/>
      <c r="L79" s="73">
        <f>STDEV(L2:L76)</f>
        <v>11.850236626671554</v>
      </c>
      <c r="M79" s="8"/>
      <c r="N79" s="8"/>
      <c r="O79" s="8"/>
      <c r="P79" s="75" t="s">
        <v>360</v>
      </c>
      <c r="Q79" s="8">
        <f>Q78/75</f>
        <v>0.70666666666666667</v>
      </c>
      <c r="R79" s="6"/>
      <c r="S79" s="6"/>
      <c r="T79" s="6"/>
      <c r="U79" s="6"/>
      <c r="V79" s="72" t="s">
        <v>359</v>
      </c>
      <c r="W79" s="5">
        <f>STDEV(W2:W76)</f>
        <v>22.401691136290715</v>
      </c>
      <c r="X79" s="5"/>
      <c r="Y79" s="5"/>
      <c r="Z79" s="5"/>
      <c r="AA79" s="74" t="s">
        <v>361</v>
      </c>
      <c r="AB79" s="5">
        <v>10</v>
      </c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W79" s="5"/>
      <c r="AX79" s="5"/>
      <c r="AY79" s="5"/>
      <c r="AZ79" s="5"/>
      <c r="BA79" s="5"/>
      <c r="BB79" s="5"/>
      <c r="BC79" s="5"/>
      <c r="BD79" s="5"/>
      <c r="BE79" s="70"/>
      <c r="BF79" s="70"/>
      <c r="BG79" s="70"/>
      <c r="BH79" s="11"/>
      <c r="BI79" s="11"/>
      <c r="BJ79" s="70"/>
      <c r="BK79" s="71"/>
      <c r="BL79" s="70"/>
      <c r="BM79" s="11"/>
      <c r="BN79" s="11"/>
      <c r="BO79" s="11"/>
      <c r="BP79" s="11"/>
      <c r="BQ79" s="71"/>
      <c r="BR79" s="70"/>
      <c r="BS79" s="70"/>
      <c r="BT79" s="11"/>
      <c r="BU79" s="70"/>
      <c r="BV79" s="70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5"/>
      <c r="CU79" s="5"/>
      <c r="CV79" s="5"/>
      <c r="CW79" s="5"/>
      <c r="CX79" s="5"/>
      <c r="CY79" s="5"/>
      <c r="CZ79" s="5"/>
      <c r="DA79" s="5"/>
      <c r="DB79" s="5"/>
      <c r="DC79" s="5"/>
      <c r="DD79" s="5"/>
      <c r="DE79" s="5"/>
      <c r="DF79" s="5"/>
      <c r="DG79" s="5"/>
      <c r="DH79" s="5"/>
      <c r="DI79" s="5"/>
      <c r="DJ79" s="5"/>
      <c r="DK79" s="5"/>
      <c r="DL79" s="5"/>
      <c r="DM79" s="5"/>
      <c r="DN79" s="5"/>
      <c r="DO79" s="5"/>
      <c r="DP79" s="5"/>
      <c r="DQ79" s="5"/>
      <c r="DR79" s="5"/>
      <c r="DS79" s="5"/>
      <c r="DT79" s="5"/>
      <c r="DU79" s="5"/>
      <c r="DV79" s="5"/>
      <c r="DW79" s="5"/>
      <c r="DX79" s="5"/>
      <c r="DY79" s="5"/>
      <c r="DZ79" s="5"/>
      <c r="EA79" s="5"/>
      <c r="EB79" s="5"/>
      <c r="EC79" s="5"/>
      <c r="ED79" s="5"/>
      <c r="EE79" s="5"/>
      <c r="EF79" s="5"/>
      <c r="EG79" s="5"/>
      <c r="EH79" s="5"/>
      <c r="EI79" s="5"/>
      <c r="EJ79" s="5"/>
      <c r="EK79" s="5"/>
      <c r="EL79" s="5"/>
      <c r="EM79" s="5"/>
      <c r="EN79" s="5"/>
      <c r="EO79" s="5"/>
      <c r="EP79" s="5"/>
      <c r="EQ79" s="5"/>
      <c r="ER79" s="5"/>
      <c r="ES79" s="5"/>
      <c r="ET79" s="5"/>
      <c r="EU79" s="5"/>
      <c r="EV79" s="5"/>
      <c r="EW79" s="5"/>
      <c r="EX79" s="5"/>
      <c r="EY79" s="5"/>
      <c r="EZ79" s="5"/>
      <c r="FA79" s="5"/>
      <c r="FB79" s="5"/>
      <c r="FC79" s="5"/>
      <c r="FD79" s="5"/>
      <c r="FE79" s="5"/>
      <c r="FF79" s="5"/>
      <c r="FG79" s="5"/>
      <c r="FH79" s="5"/>
      <c r="FI79" s="5"/>
      <c r="FJ79" s="5"/>
      <c r="FK79" s="5"/>
      <c r="FL79" s="5"/>
      <c r="FM79" s="5"/>
      <c r="FN79" s="5"/>
      <c r="FO79" s="5"/>
      <c r="FP79" s="5"/>
      <c r="FQ79" s="5"/>
      <c r="FR79" s="5"/>
      <c r="FS79" s="5"/>
      <c r="FT79" s="5"/>
      <c r="FU79" s="5"/>
      <c r="FV79" s="5"/>
      <c r="FW79" s="5"/>
      <c r="FX79" s="5"/>
      <c r="FY79" s="5"/>
      <c r="FZ79" s="5"/>
      <c r="GA79" s="5"/>
      <c r="GB79" s="5"/>
      <c r="GC79" s="5"/>
      <c r="GD79" s="5"/>
      <c r="GE79" s="5"/>
      <c r="GF79" s="5"/>
      <c r="GG79" s="5"/>
      <c r="GH79" s="5"/>
      <c r="GI79" s="5"/>
      <c r="GJ79" s="5"/>
      <c r="GK79" s="5"/>
      <c r="GL79" s="5"/>
      <c r="GM79" s="5"/>
      <c r="GN79" s="5"/>
      <c r="GO79" s="5"/>
      <c r="GW79" s="42"/>
    </row>
    <row r="80" spans="1:239" ht="12.75" customHeight="1" x14ac:dyDescent="0.25">
      <c r="A80" s="2"/>
      <c r="F80" s="5"/>
      <c r="G80" s="6"/>
      <c r="H80" s="6"/>
      <c r="I80" s="5"/>
      <c r="J80" s="5"/>
      <c r="K80" s="5"/>
      <c r="L80" s="21"/>
      <c r="M80" s="8"/>
      <c r="N80" s="8"/>
      <c r="O80" s="8"/>
      <c r="P80" s="8"/>
      <c r="Q80" s="6"/>
      <c r="R80" s="6"/>
      <c r="S80" s="6"/>
      <c r="T80" s="6"/>
      <c r="U80" s="6"/>
      <c r="V80" s="6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W80" s="5"/>
      <c r="AX80" s="5"/>
      <c r="AY80" s="5"/>
      <c r="AZ80" s="5"/>
      <c r="BA80" s="5"/>
      <c r="BB80" s="5"/>
      <c r="BC80" s="5"/>
      <c r="BD80" s="5"/>
      <c r="BE80" s="70"/>
      <c r="BF80" s="70"/>
      <c r="BG80" s="70"/>
      <c r="BH80" s="11"/>
      <c r="BI80" s="11"/>
      <c r="BJ80" s="70"/>
      <c r="BK80" s="71"/>
      <c r="BL80" s="70"/>
      <c r="BM80" s="11"/>
      <c r="BN80" s="11"/>
      <c r="BO80" s="11"/>
      <c r="BP80" s="11"/>
      <c r="BQ80" s="71"/>
      <c r="BR80" s="70"/>
      <c r="BS80" s="70"/>
      <c r="BT80" s="11"/>
      <c r="BU80" s="70"/>
      <c r="BV80" s="70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5"/>
      <c r="CU80" s="5"/>
      <c r="CV80" s="5"/>
      <c r="CW80" s="5"/>
      <c r="CX80" s="5"/>
      <c r="CY80" s="5"/>
      <c r="CZ80" s="5"/>
      <c r="DA80" s="5"/>
      <c r="DB80" s="5"/>
      <c r="DC80" s="5"/>
      <c r="DD80" s="5"/>
      <c r="DE80" s="5"/>
      <c r="DF80" s="5"/>
      <c r="DG80" s="5"/>
      <c r="DH80" s="5"/>
      <c r="DI80" s="5"/>
      <c r="DJ80" s="5"/>
      <c r="DK80" s="5"/>
      <c r="DL80" s="5"/>
      <c r="DM80" s="5"/>
      <c r="DN80" s="5"/>
      <c r="DO80" s="5"/>
      <c r="DP80" s="5"/>
      <c r="DQ80" s="5"/>
      <c r="DR80" s="5"/>
      <c r="DS80" s="5"/>
      <c r="DT80" s="5"/>
      <c r="DU80" s="5"/>
      <c r="DV80" s="5"/>
      <c r="DW80" s="5"/>
      <c r="DX80" s="5"/>
      <c r="DY80" s="5"/>
      <c r="DZ80" s="5"/>
      <c r="EA80" s="5"/>
      <c r="EB80" s="5"/>
      <c r="EC80" s="5"/>
      <c r="ED80" s="5"/>
      <c r="EE80" s="5"/>
      <c r="EF80" s="5"/>
      <c r="EG80" s="5"/>
      <c r="EH80" s="5"/>
      <c r="EI80" s="5"/>
      <c r="EJ80" s="5"/>
      <c r="EK80" s="5"/>
      <c r="EL80" s="5"/>
      <c r="EM80" s="5"/>
      <c r="EN80" s="5"/>
      <c r="EO80" s="5"/>
      <c r="EP80" s="5"/>
      <c r="EQ80" s="5"/>
      <c r="ER80" s="5"/>
      <c r="ES80" s="5"/>
      <c r="ET80" s="5"/>
      <c r="EU80" s="5"/>
      <c r="EV80" s="5"/>
      <c r="EW80" s="5"/>
      <c r="EX80" s="5"/>
      <c r="EY80" s="5"/>
      <c r="EZ80" s="5"/>
      <c r="FA80" s="5"/>
      <c r="FB80" s="5"/>
      <c r="FC80" s="5"/>
      <c r="FD80" s="5"/>
      <c r="FE80" s="5"/>
      <c r="FF80" s="5"/>
      <c r="FG80" s="5"/>
      <c r="FH80" s="5"/>
      <c r="FI80" s="5"/>
      <c r="FJ80" s="5"/>
      <c r="FK80" s="5"/>
      <c r="FL80" s="5"/>
      <c r="FM80" s="5"/>
      <c r="FN80" s="5"/>
      <c r="FO80" s="5"/>
      <c r="FP80" s="5"/>
      <c r="FQ80" s="5"/>
      <c r="FR80" s="5"/>
      <c r="FS80" s="5"/>
      <c r="FT80" s="5"/>
      <c r="FU80" s="5"/>
      <c r="FV80" s="5"/>
      <c r="FW80" s="5"/>
      <c r="FX80" s="5"/>
      <c r="FY80" s="5"/>
      <c r="FZ80" s="5"/>
      <c r="GA80" s="5"/>
      <c r="GB80" s="5"/>
      <c r="GC80" s="5"/>
      <c r="GD80" s="5"/>
      <c r="GE80" s="5"/>
      <c r="GF80" s="5"/>
      <c r="GG80" s="5"/>
      <c r="GH80" s="5"/>
      <c r="GI80" s="5"/>
      <c r="GJ80" s="5"/>
      <c r="GK80" s="5"/>
      <c r="GL80" s="5"/>
      <c r="GM80" s="5"/>
      <c r="GN80" s="5"/>
      <c r="GO80" s="5"/>
      <c r="GW80" s="42"/>
    </row>
    <row r="81" spans="1:205" ht="12.75" customHeight="1" x14ac:dyDescent="0.25">
      <c r="A81" s="2"/>
      <c r="F81" s="5"/>
      <c r="G81" s="6"/>
      <c r="H81" s="6"/>
      <c r="I81" s="5"/>
      <c r="J81" s="5"/>
      <c r="K81" s="5"/>
      <c r="L81" s="21"/>
      <c r="M81" s="8"/>
      <c r="N81" s="8"/>
      <c r="O81" s="8"/>
      <c r="P81" s="8"/>
      <c r="Q81" s="6"/>
      <c r="R81" s="6"/>
      <c r="S81" s="6"/>
      <c r="T81" s="6"/>
      <c r="U81" s="6"/>
      <c r="V81" s="6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W81" s="5"/>
      <c r="AX81" s="5"/>
      <c r="AY81" s="5"/>
      <c r="AZ81" s="5"/>
      <c r="BA81" s="5"/>
      <c r="BB81" s="5"/>
      <c r="BC81" s="5"/>
      <c r="BD81" s="5"/>
      <c r="BE81" s="70"/>
      <c r="BF81" s="70"/>
      <c r="BG81" s="70"/>
      <c r="BH81" s="11"/>
      <c r="BI81" s="11"/>
      <c r="BJ81" s="70"/>
      <c r="BK81" s="71"/>
      <c r="BL81" s="70"/>
      <c r="BM81" s="11"/>
      <c r="BN81" s="11"/>
      <c r="BO81" s="11"/>
      <c r="BP81" s="11"/>
      <c r="BQ81" s="71"/>
      <c r="BR81" s="70"/>
      <c r="BS81" s="70"/>
      <c r="BT81" s="11"/>
      <c r="BU81" s="70"/>
      <c r="BV81" s="70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5"/>
      <c r="CR81" s="5"/>
      <c r="CS81" s="5"/>
      <c r="CT81" s="5"/>
      <c r="CU81" s="5"/>
      <c r="CV81" s="5"/>
      <c r="CW81" s="5"/>
      <c r="CX81" s="5"/>
      <c r="CY81" s="5"/>
      <c r="CZ81" s="5"/>
      <c r="DA81" s="5"/>
      <c r="DB81" s="5"/>
      <c r="DC81" s="5"/>
      <c r="DD81" s="5"/>
      <c r="DE81" s="5"/>
      <c r="DF81" s="5"/>
      <c r="DG81" s="5"/>
      <c r="DH81" s="5"/>
      <c r="DI81" s="5"/>
      <c r="DJ81" s="5"/>
      <c r="DK81" s="5"/>
      <c r="DL81" s="5"/>
      <c r="DM81" s="5"/>
      <c r="DN81" s="5"/>
      <c r="DO81" s="5"/>
      <c r="DP81" s="5"/>
      <c r="DQ81" s="5"/>
      <c r="DR81" s="5"/>
      <c r="DS81" s="5"/>
      <c r="DT81" s="5"/>
      <c r="DU81" s="5"/>
      <c r="DV81" s="5"/>
      <c r="DW81" s="5"/>
      <c r="DX81" s="5"/>
      <c r="DY81" s="5"/>
      <c r="DZ81" s="5"/>
      <c r="EA81" s="5"/>
      <c r="EB81" s="5"/>
      <c r="EC81" s="5"/>
      <c r="ED81" s="5"/>
      <c r="EE81" s="5"/>
      <c r="EF81" s="5"/>
      <c r="EG81" s="5"/>
      <c r="EH81" s="5"/>
      <c r="EI81" s="5"/>
      <c r="EJ81" s="5"/>
      <c r="EK81" s="5"/>
      <c r="EL81" s="5"/>
      <c r="EM81" s="5"/>
      <c r="EN81" s="5"/>
      <c r="EO81" s="5"/>
      <c r="EP81" s="5"/>
      <c r="EQ81" s="5"/>
      <c r="ER81" s="5"/>
      <c r="ES81" s="5"/>
      <c r="ET81" s="5"/>
      <c r="EU81" s="5"/>
      <c r="EV81" s="5"/>
      <c r="EW81" s="5"/>
      <c r="EX81" s="5"/>
      <c r="EY81" s="5"/>
      <c r="EZ81" s="5"/>
      <c r="FA81" s="5"/>
      <c r="FB81" s="5"/>
      <c r="FC81" s="5"/>
      <c r="FD81" s="5"/>
      <c r="FE81" s="5"/>
      <c r="FF81" s="5"/>
      <c r="FG81" s="5"/>
      <c r="FH81" s="5"/>
      <c r="FI81" s="5"/>
      <c r="FJ81" s="5"/>
      <c r="FK81" s="5"/>
      <c r="FL81" s="5"/>
      <c r="FM81" s="5"/>
      <c r="FN81" s="5"/>
      <c r="FO81" s="5"/>
      <c r="FP81" s="5"/>
      <c r="FQ81" s="5"/>
      <c r="FR81" s="5"/>
      <c r="FS81" s="5"/>
      <c r="FT81" s="5"/>
      <c r="FU81" s="5"/>
      <c r="FV81" s="5"/>
      <c r="FW81" s="5"/>
      <c r="FX81" s="5"/>
      <c r="FY81" s="5"/>
      <c r="FZ81" s="5"/>
      <c r="GA81" s="5"/>
      <c r="GB81" s="5"/>
      <c r="GC81" s="5"/>
      <c r="GD81" s="5"/>
      <c r="GE81" s="5"/>
      <c r="GF81" s="5"/>
      <c r="GG81" s="5"/>
      <c r="GH81" s="5"/>
      <c r="GI81" s="5"/>
      <c r="GJ81" s="5"/>
      <c r="GK81" s="5"/>
      <c r="GL81" s="5"/>
      <c r="GM81" s="5"/>
      <c r="GN81" s="5"/>
      <c r="GO81" s="5"/>
      <c r="GW81" s="42"/>
    </row>
    <row r="82" spans="1:205" ht="12.75" customHeight="1" x14ac:dyDescent="0.25">
      <c r="A82" s="2"/>
      <c r="F82" s="5"/>
      <c r="G82" s="6"/>
      <c r="H82" s="6"/>
      <c r="I82" s="5"/>
      <c r="J82" s="5"/>
      <c r="K82" s="5"/>
      <c r="L82" s="21"/>
      <c r="M82" s="8"/>
      <c r="N82" s="8"/>
      <c r="O82" s="8"/>
      <c r="P82" s="8"/>
      <c r="Q82" s="6"/>
      <c r="R82" s="6"/>
      <c r="S82" s="6"/>
      <c r="T82" s="6"/>
      <c r="U82" s="6"/>
      <c r="V82" s="6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W82" s="5"/>
      <c r="AX82" s="5"/>
      <c r="AY82" s="5"/>
      <c r="AZ82" s="5"/>
      <c r="BA82" s="5"/>
      <c r="BB82" s="5"/>
      <c r="BC82" s="5"/>
      <c r="BD82" s="5"/>
      <c r="BE82" s="70"/>
      <c r="BF82" s="70"/>
      <c r="BG82" s="70"/>
      <c r="BH82" s="11"/>
      <c r="BI82" s="11"/>
      <c r="BJ82" s="70"/>
      <c r="BK82" s="71"/>
      <c r="BL82" s="70"/>
      <c r="BM82" s="11"/>
      <c r="BN82" s="11"/>
      <c r="BO82" s="11"/>
      <c r="BP82" s="11"/>
      <c r="BQ82" s="71"/>
      <c r="BR82" s="70"/>
      <c r="BS82" s="70"/>
      <c r="BT82" s="11"/>
      <c r="BU82" s="70"/>
      <c r="BV82" s="70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5"/>
      <c r="CU82" s="5"/>
      <c r="CV82" s="5"/>
      <c r="CW82" s="5"/>
      <c r="CX82" s="5"/>
      <c r="CY82" s="5"/>
      <c r="CZ82" s="5"/>
      <c r="DA82" s="5"/>
      <c r="DB82" s="5"/>
      <c r="DC82" s="5"/>
      <c r="DD82" s="5"/>
      <c r="DE82" s="5"/>
      <c r="DF82" s="5"/>
      <c r="DG82" s="5"/>
      <c r="DH82" s="5"/>
      <c r="DI82" s="5"/>
      <c r="DJ82" s="5"/>
      <c r="DK82" s="5"/>
      <c r="DL82" s="5"/>
      <c r="DM82" s="5"/>
      <c r="DN82" s="5"/>
      <c r="DO82" s="5"/>
      <c r="DP82" s="5"/>
      <c r="DQ82" s="5"/>
      <c r="DR82" s="5"/>
      <c r="DS82" s="5"/>
      <c r="DT82" s="5"/>
      <c r="DU82" s="5"/>
      <c r="DV82" s="5"/>
      <c r="DW82" s="5"/>
      <c r="DX82" s="5"/>
      <c r="DY82" s="5"/>
      <c r="DZ82" s="5"/>
      <c r="EA82" s="5"/>
      <c r="EB82" s="5"/>
      <c r="EC82" s="5"/>
      <c r="ED82" s="5"/>
      <c r="EE82" s="5"/>
      <c r="EF82" s="5"/>
      <c r="EG82" s="5"/>
      <c r="EH82" s="5"/>
      <c r="EI82" s="5"/>
      <c r="EJ82" s="5"/>
      <c r="EK82" s="5"/>
      <c r="EL82" s="5"/>
      <c r="EM82" s="5"/>
      <c r="EN82" s="5"/>
      <c r="EO82" s="5"/>
      <c r="EP82" s="5"/>
      <c r="EQ82" s="5"/>
      <c r="ER82" s="5"/>
      <c r="ES82" s="5"/>
      <c r="ET82" s="5"/>
      <c r="EU82" s="5"/>
      <c r="EV82" s="5"/>
      <c r="EW82" s="5"/>
      <c r="EX82" s="5"/>
      <c r="EY82" s="5"/>
      <c r="EZ82" s="5"/>
      <c r="FA82" s="5"/>
      <c r="FB82" s="5"/>
      <c r="FC82" s="5"/>
      <c r="FD82" s="5"/>
      <c r="FE82" s="5"/>
      <c r="FF82" s="5"/>
      <c r="FG82" s="5"/>
      <c r="FH82" s="5"/>
      <c r="FI82" s="5"/>
      <c r="FJ82" s="5"/>
      <c r="FK82" s="5"/>
      <c r="FL82" s="5"/>
      <c r="FM82" s="5"/>
      <c r="FN82" s="5"/>
      <c r="FO82" s="5"/>
      <c r="FP82" s="5"/>
      <c r="FQ82" s="5"/>
      <c r="FR82" s="5"/>
      <c r="FS82" s="5"/>
      <c r="FT82" s="5"/>
      <c r="FU82" s="5"/>
      <c r="FV82" s="5"/>
      <c r="FW82" s="5"/>
      <c r="FX82" s="5"/>
      <c r="FY82" s="5"/>
      <c r="FZ82" s="5"/>
      <c r="GA82" s="5"/>
      <c r="GB82" s="5"/>
      <c r="GC82" s="5"/>
      <c r="GD82" s="5"/>
      <c r="GE82" s="5"/>
      <c r="GF82" s="5"/>
      <c r="GG82" s="5"/>
      <c r="GH82" s="5"/>
      <c r="GI82" s="5"/>
      <c r="GJ82" s="5"/>
      <c r="GK82" s="5"/>
      <c r="GL82" s="5"/>
      <c r="GM82" s="5"/>
      <c r="GN82" s="5"/>
      <c r="GO82" s="5"/>
      <c r="GW82" s="42"/>
    </row>
    <row r="83" spans="1:205" ht="12.75" customHeight="1" x14ac:dyDescent="0.25">
      <c r="A83" s="2"/>
      <c r="F83" s="5"/>
      <c r="G83" s="6"/>
      <c r="H83" s="6"/>
      <c r="I83" s="5"/>
      <c r="J83" s="5"/>
      <c r="K83" s="5"/>
      <c r="L83" s="21"/>
      <c r="M83" s="8"/>
      <c r="N83" s="8"/>
      <c r="O83" s="8"/>
      <c r="P83" s="8"/>
      <c r="Q83" s="6"/>
      <c r="R83" s="6"/>
      <c r="S83" s="6"/>
      <c r="T83" s="6"/>
      <c r="U83" s="6"/>
      <c r="V83" s="6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W83" s="5"/>
      <c r="AX83" s="5"/>
      <c r="AY83" s="5"/>
      <c r="AZ83" s="5"/>
      <c r="BA83" s="5"/>
      <c r="BB83" s="5"/>
      <c r="BC83" s="5"/>
      <c r="BD83" s="5"/>
      <c r="BE83" s="70"/>
      <c r="BF83" s="70"/>
      <c r="BG83" s="70"/>
      <c r="BH83" s="11"/>
      <c r="BI83" s="11"/>
      <c r="BJ83" s="70"/>
      <c r="BK83" s="71"/>
      <c r="BL83" s="70"/>
      <c r="BM83" s="11"/>
      <c r="BN83" s="11"/>
      <c r="BO83" s="11"/>
      <c r="BP83" s="11"/>
      <c r="BQ83" s="71"/>
      <c r="BR83" s="70"/>
      <c r="BS83" s="70"/>
      <c r="BT83" s="11"/>
      <c r="BU83" s="70"/>
      <c r="BV83" s="70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5"/>
      <c r="CQ83" s="5"/>
      <c r="CR83" s="5"/>
      <c r="CS83" s="5"/>
      <c r="CT83" s="5"/>
      <c r="CU83" s="5"/>
      <c r="CV83" s="5"/>
      <c r="CW83" s="5"/>
      <c r="CX83" s="5"/>
      <c r="CY83" s="5"/>
      <c r="CZ83" s="5"/>
      <c r="DA83" s="5"/>
      <c r="DB83" s="5"/>
      <c r="DC83" s="5"/>
      <c r="DD83" s="5"/>
      <c r="DE83" s="5"/>
      <c r="DF83" s="5"/>
      <c r="DG83" s="5"/>
      <c r="DH83" s="5"/>
      <c r="DI83" s="5"/>
      <c r="DJ83" s="5"/>
      <c r="DK83" s="5"/>
      <c r="DL83" s="5"/>
      <c r="DM83" s="5"/>
      <c r="DN83" s="5"/>
      <c r="DO83" s="5"/>
      <c r="DP83" s="5"/>
      <c r="DQ83" s="5"/>
      <c r="DR83" s="5"/>
      <c r="DS83" s="5"/>
      <c r="DT83" s="5"/>
      <c r="DU83" s="5"/>
      <c r="DV83" s="5"/>
      <c r="DW83" s="5"/>
      <c r="DX83" s="5"/>
      <c r="DY83" s="5"/>
      <c r="DZ83" s="5"/>
      <c r="EA83" s="5"/>
      <c r="EB83" s="5"/>
      <c r="EC83" s="5"/>
      <c r="ED83" s="5"/>
      <c r="EE83" s="5"/>
      <c r="EF83" s="5"/>
      <c r="EG83" s="5"/>
      <c r="EH83" s="5"/>
      <c r="EI83" s="5"/>
      <c r="EJ83" s="5"/>
      <c r="EK83" s="5"/>
      <c r="EL83" s="5"/>
      <c r="EM83" s="5"/>
      <c r="EN83" s="5"/>
      <c r="EO83" s="5"/>
      <c r="EP83" s="5"/>
      <c r="EQ83" s="5"/>
      <c r="ER83" s="5"/>
      <c r="ES83" s="5"/>
      <c r="ET83" s="5"/>
      <c r="EU83" s="5"/>
      <c r="EV83" s="5"/>
      <c r="EW83" s="5"/>
      <c r="EX83" s="5"/>
      <c r="EY83" s="5"/>
      <c r="EZ83" s="5"/>
      <c r="FA83" s="5"/>
      <c r="FB83" s="5"/>
      <c r="FC83" s="5"/>
      <c r="FD83" s="5"/>
      <c r="FE83" s="5"/>
      <c r="FF83" s="5"/>
      <c r="FG83" s="5"/>
      <c r="FH83" s="5"/>
      <c r="FI83" s="5"/>
      <c r="FJ83" s="5"/>
      <c r="FK83" s="5"/>
      <c r="FL83" s="5"/>
      <c r="FM83" s="5"/>
      <c r="FN83" s="5"/>
      <c r="FO83" s="5"/>
      <c r="FP83" s="5"/>
      <c r="FQ83" s="5"/>
      <c r="FR83" s="5"/>
      <c r="FS83" s="5"/>
      <c r="FT83" s="5"/>
      <c r="FU83" s="5"/>
      <c r="FV83" s="5"/>
      <c r="FW83" s="5"/>
      <c r="FX83" s="5"/>
      <c r="FY83" s="5"/>
      <c r="FZ83" s="5"/>
      <c r="GA83" s="5"/>
      <c r="GB83" s="5"/>
      <c r="GC83" s="5"/>
      <c r="GD83" s="5"/>
      <c r="GE83" s="5"/>
      <c r="GF83" s="5"/>
      <c r="GG83" s="5"/>
      <c r="GH83" s="5"/>
      <c r="GI83" s="5"/>
      <c r="GJ83" s="5"/>
      <c r="GK83" s="5"/>
      <c r="GL83" s="5"/>
      <c r="GM83" s="5"/>
      <c r="GN83" s="5"/>
      <c r="GO83" s="5"/>
      <c r="GW83" s="42"/>
    </row>
    <row r="84" spans="1:205" ht="12.75" customHeight="1" x14ac:dyDescent="0.25">
      <c r="A84" s="2"/>
      <c r="F84" s="5"/>
      <c r="G84" s="6"/>
      <c r="H84" s="6"/>
      <c r="I84" s="5"/>
      <c r="J84" s="5"/>
      <c r="K84" s="5"/>
      <c r="L84" s="21"/>
      <c r="M84" s="8"/>
      <c r="N84" s="8"/>
      <c r="O84" s="8"/>
      <c r="P84" s="8"/>
      <c r="Q84" s="6"/>
      <c r="R84" s="6"/>
      <c r="S84" s="6"/>
      <c r="T84" s="6"/>
      <c r="U84" s="6"/>
      <c r="V84" s="6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W84" s="5"/>
      <c r="AX84" s="5"/>
      <c r="AY84" s="5"/>
      <c r="AZ84" s="5"/>
      <c r="BA84" s="5"/>
      <c r="BB84" s="5"/>
      <c r="BC84" s="5"/>
      <c r="BD84" s="5"/>
      <c r="BE84" s="70"/>
      <c r="BF84" s="70"/>
      <c r="BG84" s="70"/>
      <c r="BH84" s="11"/>
      <c r="BI84" s="11"/>
      <c r="BJ84" s="70"/>
      <c r="BK84" s="71"/>
      <c r="BL84" s="70"/>
      <c r="BM84" s="11"/>
      <c r="BN84" s="11"/>
      <c r="BO84" s="11"/>
      <c r="BP84" s="11"/>
      <c r="BQ84" s="71"/>
      <c r="BR84" s="70"/>
      <c r="BS84" s="70"/>
      <c r="BT84" s="11"/>
      <c r="BU84" s="70"/>
      <c r="BV84" s="70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5"/>
      <c r="CO84" s="5"/>
      <c r="CP84" s="5"/>
      <c r="CQ84" s="5"/>
      <c r="CR84" s="5"/>
      <c r="CS84" s="5"/>
      <c r="CT84" s="5"/>
      <c r="CU84" s="5"/>
      <c r="CV84" s="5"/>
      <c r="CW84" s="5"/>
      <c r="CX84" s="5"/>
      <c r="CY84" s="5"/>
      <c r="CZ84" s="5"/>
      <c r="DA84" s="5"/>
      <c r="DB84" s="5"/>
      <c r="DC84" s="5"/>
      <c r="DD84" s="5"/>
      <c r="DE84" s="5"/>
      <c r="DF84" s="5"/>
      <c r="DG84" s="5"/>
      <c r="DH84" s="5"/>
      <c r="DI84" s="5"/>
      <c r="DJ84" s="5"/>
      <c r="DK84" s="5"/>
      <c r="DL84" s="5"/>
      <c r="DM84" s="5"/>
      <c r="DN84" s="5"/>
      <c r="DO84" s="5"/>
      <c r="DP84" s="5"/>
      <c r="DQ84" s="5"/>
      <c r="DR84" s="5"/>
      <c r="DS84" s="5"/>
      <c r="DT84" s="5"/>
      <c r="DU84" s="5"/>
      <c r="DV84" s="5"/>
      <c r="DW84" s="5"/>
      <c r="DX84" s="5"/>
      <c r="DY84" s="5"/>
      <c r="DZ84" s="5"/>
      <c r="EA84" s="5"/>
      <c r="EB84" s="5"/>
      <c r="EC84" s="5"/>
      <c r="ED84" s="5"/>
      <c r="EE84" s="5"/>
      <c r="EF84" s="5"/>
      <c r="EG84" s="5"/>
      <c r="EH84" s="5"/>
      <c r="EI84" s="5"/>
      <c r="EJ84" s="5"/>
      <c r="EK84" s="5"/>
      <c r="EL84" s="5"/>
      <c r="EM84" s="5"/>
      <c r="EN84" s="5"/>
      <c r="EO84" s="5"/>
      <c r="EP84" s="5"/>
      <c r="EQ84" s="5"/>
      <c r="ER84" s="5"/>
      <c r="ES84" s="5"/>
      <c r="ET84" s="5"/>
      <c r="EU84" s="5"/>
      <c r="EV84" s="5"/>
      <c r="EW84" s="5"/>
      <c r="EX84" s="5"/>
      <c r="EY84" s="5"/>
      <c r="EZ84" s="5"/>
      <c r="FA84" s="5"/>
      <c r="FB84" s="5"/>
      <c r="FC84" s="5"/>
      <c r="FD84" s="5"/>
      <c r="FE84" s="5"/>
      <c r="FF84" s="5"/>
      <c r="FG84" s="5"/>
      <c r="FH84" s="5"/>
      <c r="FI84" s="5"/>
      <c r="FJ84" s="5"/>
      <c r="FK84" s="5"/>
      <c r="FL84" s="5"/>
      <c r="FM84" s="5"/>
      <c r="FN84" s="5"/>
      <c r="FO84" s="5"/>
      <c r="FP84" s="5"/>
      <c r="FQ84" s="5"/>
      <c r="FR84" s="5"/>
      <c r="FS84" s="5"/>
      <c r="FT84" s="5"/>
      <c r="FU84" s="5"/>
      <c r="FV84" s="5"/>
      <c r="FW84" s="5"/>
      <c r="FX84" s="5"/>
      <c r="FY84" s="5"/>
      <c r="FZ84" s="5"/>
      <c r="GA84" s="5"/>
      <c r="GB84" s="5"/>
      <c r="GC84" s="5"/>
      <c r="GD84" s="5"/>
      <c r="GE84" s="5"/>
      <c r="GF84" s="5"/>
      <c r="GG84" s="5"/>
      <c r="GH84" s="5"/>
      <c r="GI84" s="5"/>
      <c r="GJ84" s="5"/>
      <c r="GK84" s="5"/>
      <c r="GL84" s="5"/>
      <c r="GM84" s="5"/>
      <c r="GN84" s="5"/>
      <c r="GO84" s="5"/>
      <c r="GW84" s="42"/>
    </row>
    <row r="85" spans="1:205" ht="12.75" customHeight="1" x14ac:dyDescent="0.25">
      <c r="A85" s="2"/>
      <c r="F85" s="5"/>
      <c r="G85" s="6"/>
      <c r="H85" s="6"/>
      <c r="I85" s="5"/>
      <c r="J85" s="5"/>
      <c r="K85" s="5"/>
      <c r="L85" s="21"/>
      <c r="M85" s="8"/>
      <c r="N85" s="8"/>
      <c r="O85" s="8"/>
      <c r="P85" s="8"/>
      <c r="Q85" s="6"/>
      <c r="R85" s="6"/>
      <c r="S85" s="6"/>
      <c r="T85" s="6"/>
      <c r="U85" s="6"/>
      <c r="V85" s="6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W85" s="5"/>
      <c r="AX85" s="5"/>
      <c r="AY85" s="5"/>
      <c r="AZ85" s="5"/>
      <c r="BA85" s="5"/>
      <c r="BB85" s="5"/>
      <c r="BC85" s="5"/>
      <c r="BD85" s="5"/>
      <c r="BE85" s="70"/>
      <c r="BF85" s="70"/>
      <c r="BG85" s="70"/>
      <c r="BH85" s="11"/>
      <c r="BI85" s="11"/>
      <c r="BJ85" s="70"/>
      <c r="BK85" s="71"/>
      <c r="BL85" s="70"/>
      <c r="BM85" s="11"/>
      <c r="BN85" s="11"/>
      <c r="BO85" s="11"/>
      <c r="BP85" s="11"/>
      <c r="BQ85" s="71"/>
      <c r="BR85" s="70"/>
      <c r="BS85" s="70"/>
      <c r="BT85" s="11"/>
      <c r="BU85" s="70"/>
      <c r="BV85" s="70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5"/>
      <c r="CO85" s="5"/>
      <c r="CP85" s="5"/>
      <c r="CQ85" s="5"/>
      <c r="CR85" s="5"/>
      <c r="CS85" s="5"/>
      <c r="CT85" s="5"/>
      <c r="CU85" s="5"/>
      <c r="CV85" s="5"/>
      <c r="CW85" s="5"/>
      <c r="CX85" s="5"/>
      <c r="CY85" s="5"/>
      <c r="CZ85" s="5"/>
      <c r="DA85" s="5"/>
      <c r="DB85" s="5"/>
      <c r="DC85" s="5"/>
      <c r="DD85" s="5"/>
      <c r="DE85" s="5"/>
      <c r="DF85" s="5"/>
      <c r="DG85" s="5"/>
      <c r="DH85" s="5"/>
      <c r="DI85" s="5"/>
      <c r="DJ85" s="5"/>
      <c r="DK85" s="5"/>
      <c r="DL85" s="5"/>
      <c r="DM85" s="5"/>
      <c r="DN85" s="5"/>
      <c r="DO85" s="5"/>
      <c r="DP85" s="5"/>
      <c r="DQ85" s="5"/>
      <c r="DR85" s="5"/>
      <c r="DS85" s="5"/>
      <c r="DT85" s="5"/>
      <c r="DU85" s="5"/>
      <c r="DV85" s="5"/>
      <c r="DW85" s="5"/>
      <c r="DX85" s="5"/>
      <c r="DY85" s="5"/>
      <c r="DZ85" s="5"/>
      <c r="EA85" s="5"/>
      <c r="EB85" s="5"/>
      <c r="EC85" s="5"/>
      <c r="ED85" s="5"/>
      <c r="EE85" s="5"/>
      <c r="EF85" s="5"/>
      <c r="EG85" s="5"/>
      <c r="EH85" s="5"/>
      <c r="EI85" s="5"/>
      <c r="EJ85" s="5"/>
      <c r="EK85" s="5"/>
      <c r="EL85" s="5"/>
      <c r="EM85" s="5"/>
      <c r="EN85" s="5"/>
      <c r="EO85" s="5"/>
      <c r="EP85" s="5"/>
      <c r="EQ85" s="5"/>
      <c r="ER85" s="5"/>
      <c r="ES85" s="5"/>
      <c r="ET85" s="5"/>
      <c r="EU85" s="5"/>
      <c r="EV85" s="5"/>
      <c r="EW85" s="5"/>
      <c r="EX85" s="5"/>
      <c r="EY85" s="5"/>
      <c r="EZ85" s="5"/>
      <c r="FA85" s="5"/>
      <c r="FB85" s="5"/>
      <c r="FC85" s="5"/>
      <c r="FD85" s="5"/>
      <c r="FE85" s="5"/>
      <c r="FF85" s="5"/>
      <c r="FG85" s="5"/>
      <c r="FH85" s="5"/>
      <c r="FI85" s="5"/>
      <c r="FJ85" s="5"/>
      <c r="FK85" s="5"/>
      <c r="FL85" s="5"/>
      <c r="FM85" s="5"/>
      <c r="FN85" s="5"/>
      <c r="FO85" s="5"/>
      <c r="FP85" s="5"/>
      <c r="FQ85" s="5"/>
      <c r="FR85" s="5"/>
      <c r="FS85" s="5"/>
      <c r="FT85" s="5"/>
      <c r="FU85" s="5"/>
      <c r="FV85" s="5"/>
      <c r="FW85" s="5"/>
      <c r="FX85" s="5"/>
      <c r="FY85" s="5"/>
      <c r="FZ85" s="5"/>
      <c r="GA85" s="5"/>
      <c r="GB85" s="5"/>
      <c r="GC85" s="5"/>
      <c r="GD85" s="5"/>
      <c r="GE85" s="5"/>
      <c r="GF85" s="5"/>
      <c r="GG85" s="5"/>
      <c r="GH85" s="5"/>
      <c r="GI85" s="5"/>
      <c r="GJ85" s="5"/>
      <c r="GK85" s="5"/>
      <c r="GL85" s="5"/>
      <c r="GM85" s="5"/>
      <c r="GN85" s="5"/>
      <c r="GO85" s="5"/>
      <c r="GW85" s="42"/>
    </row>
    <row r="86" spans="1:205" ht="12.75" customHeight="1" x14ac:dyDescent="0.25">
      <c r="A86" s="2"/>
      <c r="F86" s="5"/>
      <c r="G86" s="6"/>
      <c r="H86" s="6"/>
      <c r="I86" s="5"/>
      <c r="J86" s="5"/>
      <c r="K86" s="5"/>
      <c r="L86" s="21"/>
      <c r="M86" s="8"/>
      <c r="N86" s="8"/>
      <c r="O86" s="8"/>
      <c r="P86" s="8"/>
      <c r="Q86" s="6"/>
      <c r="R86" s="6"/>
      <c r="S86" s="6"/>
      <c r="T86" s="6"/>
      <c r="U86" s="6"/>
      <c r="V86" s="6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W86" s="5"/>
      <c r="AX86" s="5"/>
      <c r="AY86" s="5"/>
      <c r="AZ86" s="5"/>
      <c r="BA86" s="5"/>
      <c r="BB86" s="5"/>
      <c r="BC86" s="5"/>
      <c r="BD86" s="5"/>
      <c r="BE86" s="70"/>
      <c r="BF86" s="70"/>
      <c r="BG86" s="70"/>
      <c r="BH86" s="11"/>
      <c r="BI86" s="11"/>
      <c r="BJ86" s="70"/>
      <c r="BK86" s="71"/>
      <c r="BL86" s="70"/>
      <c r="BM86" s="11"/>
      <c r="BN86" s="11"/>
      <c r="BO86" s="11"/>
      <c r="BP86" s="11"/>
      <c r="BQ86" s="71"/>
      <c r="BR86" s="70"/>
      <c r="BS86" s="70"/>
      <c r="BT86" s="11"/>
      <c r="BU86" s="70"/>
      <c r="BV86" s="70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5"/>
      <c r="CO86" s="5"/>
      <c r="CP86" s="5"/>
      <c r="CQ86" s="5"/>
      <c r="CR86" s="5"/>
      <c r="CS86" s="5"/>
      <c r="CT86" s="5"/>
      <c r="CU86" s="5"/>
      <c r="CV86" s="5"/>
      <c r="CW86" s="5"/>
      <c r="CX86" s="5"/>
      <c r="CY86" s="5"/>
      <c r="CZ86" s="5"/>
      <c r="DA86" s="5"/>
      <c r="DB86" s="5"/>
      <c r="DC86" s="5"/>
      <c r="DD86" s="5"/>
      <c r="DE86" s="5"/>
      <c r="DF86" s="5"/>
      <c r="DG86" s="5"/>
      <c r="DH86" s="5"/>
      <c r="DI86" s="5"/>
      <c r="DJ86" s="5"/>
      <c r="DK86" s="5"/>
      <c r="DL86" s="5"/>
      <c r="DM86" s="5"/>
      <c r="DN86" s="5"/>
      <c r="DO86" s="5"/>
      <c r="DP86" s="5"/>
      <c r="DQ86" s="5"/>
      <c r="DR86" s="5"/>
      <c r="DS86" s="5"/>
      <c r="DT86" s="5"/>
      <c r="DU86" s="5"/>
      <c r="DV86" s="5"/>
      <c r="DW86" s="5"/>
      <c r="DX86" s="5"/>
      <c r="DY86" s="5"/>
      <c r="DZ86" s="5"/>
      <c r="EA86" s="5"/>
      <c r="EB86" s="5"/>
      <c r="EC86" s="5"/>
      <c r="ED86" s="5"/>
      <c r="EE86" s="5"/>
      <c r="EF86" s="5"/>
      <c r="EG86" s="5"/>
      <c r="EH86" s="5"/>
      <c r="EI86" s="5"/>
      <c r="EJ86" s="5"/>
      <c r="EK86" s="5"/>
      <c r="EL86" s="5"/>
      <c r="EM86" s="5"/>
      <c r="EN86" s="5"/>
      <c r="EO86" s="5"/>
      <c r="EP86" s="5"/>
      <c r="EQ86" s="5"/>
      <c r="ER86" s="5"/>
      <c r="ES86" s="5"/>
      <c r="ET86" s="5"/>
      <c r="EU86" s="5"/>
      <c r="EV86" s="5"/>
      <c r="EW86" s="5"/>
      <c r="EX86" s="5"/>
      <c r="EY86" s="5"/>
      <c r="EZ86" s="5"/>
      <c r="FA86" s="5"/>
      <c r="FB86" s="5"/>
      <c r="FC86" s="5"/>
      <c r="FD86" s="5"/>
      <c r="FE86" s="5"/>
      <c r="FF86" s="5"/>
      <c r="FG86" s="5"/>
      <c r="FH86" s="5"/>
      <c r="FI86" s="5"/>
      <c r="FJ86" s="5"/>
      <c r="FK86" s="5"/>
      <c r="FL86" s="5"/>
      <c r="FM86" s="5"/>
      <c r="FN86" s="5"/>
      <c r="FO86" s="5"/>
      <c r="FP86" s="5"/>
      <c r="FQ86" s="5"/>
      <c r="FR86" s="5"/>
      <c r="FS86" s="5"/>
      <c r="FT86" s="5"/>
      <c r="FU86" s="5"/>
      <c r="FV86" s="5"/>
      <c r="FW86" s="5"/>
      <c r="FX86" s="5"/>
      <c r="FY86" s="5"/>
      <c r="FZ86" s="5"/>
      <c r="GA86" s="5"/>
      <c r="GB86" s="5"/>
      <c r="GC86" s="5"/>
      <c r="GD86" s="5"/>
      <c r="GE86" s="5"/>
      <c r="GF86" s="5"/>
      <c r="GG86" s="5"/>
      <c r="GH86" s="5"/>
      <c r="GI86" s="5"/>
      <c r="GJ86" s="5"/>
      <c r="GK86" s="5"/>
      <c r="GL86" s="5"/>
      <c r="GM86" s="5"/>
      <c r="GN86" s="5"/>
      <c r="GO86" s="5"/>
      <c r="GW86" s="42"/>
    </row>
    <row r="87" spans="1:205" ht="12.75" customHeight="1" x14ac:dyDescent="0.25">
      <c r="A87" s="2"/>
      <c r="F87" s="5"/>
      <c r="G87" s="6"/>
      <c r="H87" s="6"/>
      <c r="I87" s="5"/>
      <c r="J87" s="5"/>
      <c r="K87" s="5"/>
      <c r="L87" s="21"/>
      <c r="M87" s="8"/>
      <c r="N87" s="8"/>
      <c r="O87" s="8"/>
      <c r="P87" s="8"/>
      <c r="Q87" s="6"/>
      <c r="R87" s="6"/>
      <c r="S87" s="6"/>
      <c r="T87" s="6"/>
      <c r="U87" s="6"/>
      <c r="V87" s="6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W87" s="5"/>
      <c r="AX87" s="5"/>
      <c r="AY87" s="5"/>
      <c r="AZ87" s="5"/>
      <c r="BA87" s="5"/>
      <c r="BB87" s="5"/>
      <c r="BC87" s="5"/>
      <c r="BD87" s="5"/>
      <c r="BE87" s="70"/>
      <c r="BF87" s="70"/>
      <c r="BG87" s="70"/>
      <c r="BH87" s="11"/>
      <c r="BI87" s="11"/>
      <c r="BJ87" s="70"/>
      <c r="BK87" s="71"/>
      <c r="BL87" s="70"/>
      <c r="BM87" s="11"/>
      <c r="BN87" s="11"/>
      <c r="BO87" s="11"/>
      <c r="BP87" s="11"/>
      <c r="BQ87" s="71"/>
      <c r="BR87" s="70"/>
      <c r="BS87" s="70"/>
      <c r="BT87" s="11"/>
      <c r="BU87" s="70"/>
      <c r="BV87" s="70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5"/>
      <c r="CO87" s="5"/>
      <c r="CP87" s="5"/>
      <c r="CQ87" s="5"/>
      <c r="CR87" s="5"/>
      <c r="CS87" s="5"/>
      <c r="CT87" s="5"/>
      <c r="CU87" s="5"/>
      <c r="CV87" s="5"/>
      <c r="CW87" s="5"/>
      <c r="CX87" s="5"/>
      <c r="CY87" s="5"/>
      <c r="CZ87" s="5"/>
      <c r="DA87" s="5"/>
      <c r="DB87" s="5"/>
      <c r="DC87" s="5"/>
      <c r="DD87" s="5"/>
      <c r="DE87" s="5"/>
      <c r="DF87" s="5"/>
      <c r="DG87" s="5"/>
      <c r="DH87" s="5"/>
      <c r="DI87" s="5"/>
      <c r="DJ87" s="5"/>
      <c r="DK87" s="5"/>
      <c r="DL87" s="5"/>
      <c r="DM87" s="5"/>
      <c r="DN87" s="5"/>
      <c r="DO87" s="5"/>
      <c r="DP87" s="5"/>
      <c r="DQ87" s="5"/>
      <c r="DR87" s="5"/>
      <c r="DS87" s="5"/>
      <c r="DT87" s="5"/>
      <c r="DU87" s="5"/>
      <c r="DV87" s="5"/>
      <c r="DW87" s="5"/>
      <c r="DX87" s="5"/>
      <c r="DY87" s="5"/>
      <c r="DZ87" s="5"/>
      <c r="EA87" s="5"/>
      <c r="EB87" s="5"/>
      <c r="EC87" s="5"/>
      <c r="ED87" s="5"/>
      <c r="EE87" s="5"/>
      <c r="EF87" s="5"/>
      <c r="EG87" s="5"/>
      <c r="EH87" s="5"/>
      <c r="EI87" s="5"/>
      <c r="EJ87" s="5"/>
      <c r="EK87" s="5"/>
      <c r="EL87" s="5"/>
      <c r="EM87" s="5"/>
      <c r="EN87" s="5"/>
      <c r="EO87" s="5"/>
      <c r="EP87" s="5"/>
      <c r="EQ87" s="5"/>
      <c r="ER87" s="5"/>
      <c r="ES87" s="5"/>
      <c r="ET87" s="5"/>
      <c r="EU87" s="5"/>
      <c r="EV87" s="5"/>
      <c r="EW87" s="5"/>
      <c r="EX87" s="5"/>
      <c r="EY87" s="5"/>
      <c r="EZ87" s="5"/>
      <c r="FA87" s="5"/>
      <c r="FB87" s="5"/>
      <c r="FC87" s="5"/>
      <c r="FD87" s="5"/>
      <c r="FE87" s="5"/>
      <c r="FF87" s="5"/>
      <c r="FG87" s="5"/>
      <c r="FH87" s="5"/>
      <c r="FI87" s="5"/>
      <c r="FJ87" s="5"/>
      <c r="FK87" s="5"/>
      <c r="FL87" s="5"/>
      <c r="FM87" s="5"/>
      <c r="FN87" s="5"/>
      <c r="FO87" s="5"/>
      <c r="FP87" s="5"/>
      <c r="FQ87" s="5"/>
      <c r="FR87" s="5"/>
      <c r="FS87" s="5"/>
      <c r="FT87" s="5"/>
      <c r="FU87" s="5"/>
      <c r="FV87" s="5"/>
      <c r="FW87" s="5"/>
      <c r="FX87" s="5"/>
      <c r="FY87" s="5"/>
      <c r="FZ87" s="5"/>
      <c r="GA87" s="5"/>
      <c r="GB87" s="5"/>
      <c r="GC87" s="5"/>
      <c r="GD87" s="5"/>
      <c r="GE87" s="5"/>
      <c r="GF87" s="5"/>
      <c r="GG87" s="5"/>
      <c r="GH87" s="5"/>
      <c r="GI87" s="5"/>
      <c r="GJ87" s="5"/>
      <c r="GK87" s="5"/>
      <c r="GL87" s="5"/>
      <c r="GM87" s="5"/>
      <c r="GN87" s="5"/>
      <c r="GO87" s="5"/>
      <c r="GW87" s="42"/>
    </row>
    <row r="88" spans="1:205" ht="12.75" customHeight="1" x14ac:dyDescent="0.25">
      <c r="A88" s="2"/>
      <c r="F88" s="5"/>
      <c r="G88" s="6"/>
      <c r="H88" s="6"/>
      <c r="I88" s="5"/>
      <c r="J88" s="5"/>
      <c r="K88" s="5"/>
      <c r="L88" s="21"/>
      <c r="M88" s="8"/>
      <c r="N88" s="8"/>
      <c r="O88" s="8"/>
      <c r="P88" s="8"/>
      <c r="Q88" s="6"/>
      <c r="R88" s="6"/>
      <c r="S88" s="6"/>
      <c r="T88" s="6"/>
      <c r="U88" s="6"/>
      <c r="V88" s="6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W88" s="5"/>
      <c r="AX88" s="5"/>
      <c r="AY88" s="5"/>
      <c r="AZ88" s="5"/>
      <c r="BA88" s="5"/>
      <c r="BB88" s="5"/>
      <c r="BC88" s="5"/>
      <c r="BD88" s="5"/>
      <c r="BE88" s="70"/>
      <c r="BF88" s="70"/>
      <c r="BG88" s="70"/>
      <c r="BH88" s="11"/>
      <c r="BI88" s="11"/>
      <c r="BJ88" s="70"/>
      <c r="BK88" s="71"/>
      <c r="BL88" s="70"/>
      <c r="BM88" s="11"/>
      <c r="BN88" s="11"/>
      <c r="BO88" s="11"/>
      <c r="BP88" s="11"/>
      <c r="BQ88" s="71"/>
      <c r="BR88" s="70"/>
      <c r="BS88" s="70"/>
      <c r="BT88" s="11"/>
      <c r="BU88" s="70"/>
      <c r="BV88" s="70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5"/>
      <c r="CO88" s="5"/>
      <c r="CP88" s="5"/>
      <c r="CQ88" s="5"/>
      <c r="CR88" s="5"/>
      <c r="CS88" s="5"/>
      <c r="CT88" s="5"/>
      <c r="CU88" s="5"/>
      <c r="CV88" s="5"/>
      <c r="CW88" s="5"/>
      <c r="CX88" s="5"/>
      <c r="CY88" s="5"/>
      <c r="CZ88" s="5"/>
      <c r="DA88" s="5"/>
      <c r="DB88" s="5"/>
      <c r="DC88" s="5"/>
      <c r="DD88" s="5"/>
      <c r="DE88" s="5"/>
      <c r="DF88" s="5"/>
      <c r="DG88" s="5"/>
      <c r="DH88" s="5"/>
      <c r="DI88" s="5"/>
      <c r="DJ88" s="5"/>
      <c r="DK88" s="5"/>
      <c r="DL88" s="5"/>
      <c r="DM88" s="5"/>
      <c r="DN88" s="5"/>
      <c r="DO88" s="5"/>
      <c r="DP88" s="5"/>
      <c r="DQ88" s="5"/>
      <c r="DR88" s="5"/>
      <c r="DS88" s="5"/>
      <c r="DT88" s="5"/>
      <c r="DU88" s="5"/>
      <c r="DV88" s="5"/>
      <c r="DW88" s="5"/>
      <c r="DX88" s="5"/>
      <c r="DY88" s="5"/>
      <c r="DZ88" s="5"/>
      <c r="EA88" s="5"/>
      <c r="EB88" s="5"/>
      <c r="EC88" s="5"/>
      <c r="ED88" s="5"/>
      <c r="EE88" s="5"/>
      <c r="EF88" s="5"/>
      <c r="EG88" s="5"/>
      <c r="EH88" s="5"/>
      <c r="EI88" s="5"/>
      <c r="EJ88" s="5"/>
      <c r="EK88" s="5"/>
      <c r="EL88" s="5"/>
      <c r="EM88" s="5"/>
      <c r="EN88" s="5"/>
      <c r="EO88" s="5"/>
      <c r="EP88" s="5"/>
      <c r="EQ88" s="5"/>
      <c r="ER88" s="5"/>
      <c r="ES88" s="5"/>
      <c r="ET88" s="5"/>
      <c r="EU88" s="5"/>
      <c r="EV88" s="5"/>
      <c r="EW88" s="5"/>
      <c r="EX88" s="5"/>
      <c r="EY88" s="5"/>
      <c r="EZ88" s="5"/>
      <c r="FA88" s="5"/>
      <c r="FB88" s="5"/>
      <c r="FC88" s="5"/>
      <c r="FD88" s="5"/>
      <c r="FE88" s="5"/>
      <c r="FF88" s="5"/>
      <c r="FG88" s="5"/>
      <c r="FH88" s="5"/>
      <c r="FI88" s="5"/>
      <c r="FJ88" s="5"/>
      <c r="FK88" s="5"/>
      <c r="FL88" s="5"/>
      <c r="FM88" s="5"/>
      <c r="FN88" s="5"/>
      <c r="FO88" s="5"/>
      <c r="FP88" s="5"/>
      <c r="FQ88" s="5"/>
      <c r="FR88" s="5"/>
      <c r="FS88" s="5"/>
      <c r="FT88" s="5"/>
      <c r="FU88" s="5"/>
      <c r="FV88" s="5"/>
      <c r="FW88" s="5"/>
      <c r="FX88" s="5"/>
      <c r="FY88" s="5"/>
      <c r="FZ88" s="5"/>
      <c r="GA88" s="5"/>
      <c r="GB88" s="5"/>
      <c r="GC88" s="5"/>
      <c r="GD88" s="5"/>
      <c r="GE88" s="5"/>
      <c r="GF88" s="5"/>
      <c r="GG88" s="5"/>
      <c r="GH88" s="5"/>
      <c r="GI88" s="5"/>
      <c r="GJ88" s="5"/>
      <c r="GK88" s="5"/>
      <c r="GL88" s="5"/>
      <c r="GM88" s="5"/>
      <c r="GN88" s="5"/>
      <c r="GO88" s="5"/>
      <c r="GW88" s="42"/>
    </row>
    <row r="89" spans="1:205" ht="12.75" customHeight="1" x14ac:dyDescent="0.25">
      <c r="A89" s="2"/>
      <c r="F89" s="5"/>
      <c r="G89" s="6"/>
      <c r="H89" s="6"/>
      <c r="I89" s="5"/>
      <c r="J89" s="5"/>
      <c r="K89" s="5"/>
      <c r="L89" s="21"/>
      <c r="M89" s="8"/>
      <c r="N89" s="8"/>
      <c r="O89" s="8"/>
      <c r="P89" s="8"/>
      <c r="Q89" s="6"/>
      <c r="R89" s="6"/>
      <c r="S89" s="6"/>
      <c r="T89" s="6"/>
      <c r="U89" s="6"/>
      <c r="V89" s="6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W89" s="5"/>
      <c r="AX89" s="5"/>
      <c r="AY89" s="5"/>
      <c r="AZ89" s="5"/>
      <c r="BA89" s="5"/>
      <c r="BB89" s="5"/>
      <c r="BC89" s="5"/>
      <c r="BD89" s="5"/>
      <c r="BE89" s="70"/>
      <c r="BF89" s="70"/>
      <c r="BG89" s="70"/>
      <c r="BH89" s="11"/>
      <c r="BI89" s="11"/>
      <c r="BJ89" s="70"/>
      <c r="BK89" s="71"/>
      <c r="BL89" s="70"/>
      <c r="BM89" s="11"/>
      <c r="BN89" s="11"/>
      <c r="BO89" s="11"/>
      <c r="BP89" s="11"/>
      <c r="BQ89" s="71"/>
      <c r="BR89" s="70"/>
      <c r="BS89" s="70"/>
      <c r="BT89" s="11"/>
      <c r="BU89" s="70"/>
      <c r="BV89" s="70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5"/>
      <c r="CO89" s="5"/>
      <c r="CP89" s="5"/>
      <c r="CQ89" s="5"/>
      <c r="CR89" s="5"/>
      <c r="CS89" s="5"/>
      <c r="CT89" s="5"/>
      <c r="CU89" s="5"/>
      <c r="CV89" s="5"/>
      <c r="CW89" s="5"/>
      <c r="CX89" s="5"/>
      <c r="CY89" s="5"/>
      <c r="CZ89" s="5"/>
      <c r="DA89" s="5"/>
      <c r="DB89" s="5"/>
      <c r="DC89" s="5"/>
      <c r="DD89" s="5"/>
      <c r="DE89" s="5"/>
      <c r="DF89" s="5"/>
      <c r="DG89" s="5"/>
      <c r="DH89" s="5"/>
      <c r="DI89" s="5"/>
      <c r="DJ89" s="5"/>
      <c r="DK89" s="5"/>
      <c r="DL89" s="5"/>
      <c r="DM89" s="5"/>
      <c r="DN89" s="5"/>
      <c r="DO89" s="5"/>
      <c r="DP89" s="5"/>
      <c r="DQ89" s="5"/>
      <c r="DR89" s="5"/>
      <c r="DS89" s="5"/>
      <c r="DT89" s="5"/>
      <c r="DU89" s="5"/>
      <c r="DV89" s="5"/>
      <c r="DW89" s="5"/>
      <c r="DX89" s="5"/>
      <c r="DY89" s="5"/>
      <c r="DZ89" s="5"/>
      <c r="EA89" s="5"/>
      <c r="EB89" s="5"/>
      <c r="EC89" s="5"/>
      <c r="ED89" s="5"/>
      <c r="EE89" s="5"/>
      <c r="EF89" s="5"/>
      <c r="EG89" s="5"/>
      <c r="EH89" s="5"/>
      <c r="EI89" s="5"/>
      <c r="EJ89" s="5"/>
      <c r="EK89" s="5"/>
      <c r="EL89" s="5"/>
      <c r="EM89" s="5"/>
      <c r="EN89" s="5"/>
      <c r="EO89" s="5"/>
      <c r="EP89" s="5"/>
      <c r="EQ89" s="5"/>
      <c r="ER89" s="5"/>
      <c r="ES89" s="5"/>
      <c r="ET89" s="5"/>
      <c r="EU89" s="5"/>
      <c r="EV89" s="5"/>
      <c r="EW89" s="5"/>
      <c r="EX89" s="5"/>
      <c r="EY89" s="5"/>
      <c r="EZ89" s="5"/>
      <c r="FA89" s="5"/>
      <c r="FB89" s="5"/>
      <c r="FC89" s="5"/>
      <c r="FD89" s="5"/>
      <c r="FE89" s="5"/>
      <c r="FF89" s="5"/>
      <c r="FG89" s="5"/>
      <c r="FH89" s="5"/>
      <c r="FI89" s="5"/>
      <c r="FJ89" s="5"/>
      <c r="FK89" s="5"/>
      <c r="FL89" s="5"/>
      <c r="FM89" s="5"/>
      <c r="FN89" s="5"/>
      <c r="FO89" s="5"/>
      <c r="FP89" s="5"/>
      <c r="FQ89" s="5"/>
      <c r="FR89" s="5"/>
      <c r="FS89" s="5"/>
      <c r="FT89" s="5"/>
      <c r="FU89" s="5"/>
      <c r="FV89" s="5"/>
      <c r="FW89" s="5"/>
      <c r="FX89" s="5"/>
      <c r="FY89" s="5"/>
      <c r="FZ89" s="5"/>
      <c r="GA89" s="5"/>
      <c r="GB89" s="5"/>
      <c r="GC89" s="5"/>
      <c r="GD89" s="5"/>
      <c r="GE89" s="5"/>
      <c r="GF89" s="5"/>
      <c r="GG89" s="5"/>
      <c r="GH89" s="5"/>
      <c r="GI89" s="5"/>
      <c r="GJ89" s="5"/>
      <c r="GK89" s="5"/>
      <c r="GL89" s="5"/>
      <c r="GM89" s="5"/>
      <c r="GN89" s="5"/>
      <c r="GO89" s="5"/>
      <c r="GW89" s="42"/>
    </row>
    <row r="90" spans="1:205" ht="12.75" customHeight="1" x14ac:dyDescent="0.25">
      <c r="A90" s="2"/>
      <c r="F90" s="5"/>
      <c r="G90" s="6"/>
      <c r="H90" s="6"/>
      <c r="I90" s="5"/>
      <c r="J90" s="5"/>
      <c r="K90" s="5"/>
      <c r="L90" s="69"/>
      <c r="M90" s="8"/>
      <c r="N90" s="8"/>
      <c r="O90" s="8"/>
      <c r="P90" s="8"/>
      <c r="Q90" s="6"/>
      <c r="R90" s="6"/>
      <c r="S90" s="6"/>
      <c r="T90" s="6"/>
      <c r="U90" s="6"/>
      <c r="V90" s="6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W90" s="5"/>
      <c r="AX90" s="5"/>
      <c r="AY90" s="5"/>
      <c r="AZ90" s="5"/>
      <c r="BA90" s="5"/>
      <c r="BB90" s="5"/>
      <c r="BC90" s="5"/>
      <c r="BD90" s="5"/>
      <c r="BE90" s="70"/>
      <c r="BF90" s="70"/>
      <c r="BG90" s="70"/>
      <c r="BH90" s="11"/>
      <c r="BI90" s="11"/>
      <c r="BJ90" s="70"/>
      <c r="BK90" s="71"/>
      <c r="BL90" s="70"/>
      <c r="BM90" s="11"/>
      <c r="BN90" s="11"/>
      <c r="BO90" s="11"/>
      <c r="BP90" s="11"/>
      <c r="BQ90" s="71"/>
      <c r="BR90" s="70"/>
      <c r="BS90" s="70"/>
      <c r="BT90" s="11"/>
      <c r="BU90" s="70"/>
      <c r="BV90" s="70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5"/>
      <c r="CO90" s="5"/>
      <c r="CP90" s="5"/>
      <c r="CQ90" s="5"/>
      <c r="CR90" s="5"/>
      <c r="CS90" s="5"/>
      <c r="CT90" s="5"/>
      <c r="CU90" s="5"/>
      <c r="CV90" s="5"/>
      <c r="CW90" s="5"/>
      <c r="CX90" s="5"/>
      <c r="CY90" s="5"/>
      <c r="CZ90" s="5"/>
      <c r="DA90" s="5"/>
      <c r="DB90" s="5"/>
      <c r="DC90" s="5"/>
      <c r="DD90" s="5"/>
      <c r="DE90" s="5"/>
      <c r="DF90" s="5"/>
      <c r="DG90" s="5"/>
      <c r="DH90" s="5"/>
      <c r="DI90" s="5"/>
      <c r="DJ90" s="5"/>
      <c r="DK90" s="5"/>
      <c r="DL90" s="5"/>
      <c r="DM90" s="5"/>
      <c r="DN90" s="5"/>
      <c r="DO90" s="5"/>
      <c r="DP90" s="5"/>
      <c r="DQ90" s="5"/>
      <c r="DR90" s="5"/>
      <c r="DS90" s="5"/>
      <c r="DT90" s="5"/>
      <c r="DU90" s="5"/>
      <c r="DV90" s="5"/>
      <c r="DW90" s="5"/>
      <c r="DX90" s="5"/>
      <c r="DY90" s="5"/>
      <c r="DZ90" s="5"/>
      <c r="EA90" s="5"/>
      <c r="EB90" s="5"/>
      <c r="EC90" s="5"/>
      <c r="ED90" s="5"/>
      <c r="EE90" s="5"/>
      <c r="EF90" s="5"/>
      <c r="EG90" s="5"/>
      <c r="EH90" s="5"/>
      <c r="EI90" s="5"/>
      <c r="EJ90" s="5"/>
      <c r="EK90" s="5"/>
      <c r="EL90" s="5"/>
      <c r="EM90" s="5"/>
      <c r="EN90" s="5"/>
      <c r="EO90" s="5"/>
      <c r="EP90" s="5"/>
      <c r="EQ90" s="5"/>
      <c r="ER90" s="5"/>
      <c r="ES90" s="5"/>
      <c r="ET90" s="5"/>
      <c r="EU90" s="5"/>
      <c r="EV90" s="5"/>
      <c r="EW90" s="5"/>
      <c r="EX90" s="5"/>
      <c r="EY90" s="5"/>
      <c r="EZ90" s="5"/>
      <c r="FA90" s="5"/>
      <c r="FB90" s="5"/>
      <c r="FC90" s="5"/>
      <c r="FD90" s="5"/>
      <c r="FE90" s="5"/>
      <c r="FF90" s="5"/>
      <c r="FG90" s="5"/>
      <c r="FH90" s="5"/>
      <c r="FI90" s="5"/>
      <c r="FJ90" s="5"/>
      <c r="FK90" s="5"/>
      <c r="FL90" s="5"/>
      <c r="FM90" s="5"/>
      <c r="FN90" s="5"/>
      <c r="FO90" s="5"/>
      <c r="FP90" s="5"/>
      <c r="FQ90" s="5"/>
      <c r="FR90" s="5"/>
      <c r="FS90" s="5"/>
      <c r="FT90" s="5"/>
      <c r="FU90" s="5"/>
      <c r="FV90" s="5"/>
      <c r="FW90" s="5"/>
      <c r="FX90" s="5"/>
      <c r="FY90" s="5"/>
      <c r="FZ90" s="5"/>
      <c r="GA90" s="5"/>
      <c r="GB90" s="5"/>
      <c r="GC90" s="5"/>
      <c r="GD90" s="5"/>
      <c r="GE90" s="5"/>
      <c r="GF90" s="5"/>
      <c r="GG90" s="5"/>
      <c r="GH90" s="5"/>
      <c r="GI90" s="5"/>
      <c r="GJ90" s="5"/>
      <c r="GK90" s="5"/>
      <c r="GL90" s="5"/>
      <c r="GM90" s="5"/>
      <c r="GN90" s="5"/>
      <c r="GO90" s="5"/>
      <c r="GW90" s="42"/>
    </row>
    <row r="91" spans="1:205" ht="12.75" customHeight="1" x14ac:dyDescent="0.25">
      <c r="A91" s="2"/>
      <c r="F91" s="5"/>
      <c r="G91" s="6"/>
      <c r="H91" s="6"/>
      <c r="I91" s="5"/>
      <c r="J91" s="5"/>
      <c r="K91" s="5"/>
      <c r="L91" s="69"/>
      <c r="M91" s="8"/>
      <c r="N91" s="8"/>
      <c r="O91" s="8"/>
      <c r="P91" s="8"/>
      <c r="Q91" s="6"/>
      <c r="R91" s="6"/>
      <c r="S91" s="6"/>
      <c r="T91" s="6"/>
      <c r="U91" s="6"/>
      <c r="V91" s="6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W91" s="5"/>
      <c r="AX91" s="5"/>
      <c r="AY91" s="5"/>
      <c r="AZ91" s="5"/>
      <c r="BA91" s="5"/>
      <c r="BB91" s="5"/>
      <c r="BC91" s="5"/>
      <c r="BD91" s="5"/>
      <c r="BE91" s="70"/>
      <c r="BF91" s="70"/>
      <c r="BG91" s="70"/>
      <c r="BH91" s="11"/>
      <c r="BI91" s="11"/>
      <c r="BJ91" s="70"/>
      <c r="BK91" s="71"/>
      <c r="BL91" s="70"/>
      <c r="BM91" s="11"/>
      <c r="BN91" s="11"/>
      <c r="BO91" s="11"/>
      <c r="BP91" s="11"/>
      <c r="BQ91" s="71"/>
      <c r="BR91" s="70"/>
      <c r="BS91" s="70"/>
      <c r="BT91" s="11"/>
      <c r="BU91" s="70"/>
      <c r="BV91" s="70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5"/>
      <c r="CO91" s="5"/>
      <c r="CP91" s="5"/>
      <c r="CQ91" s="5"/>
      <c r="CR91" s="5"/>
      <c r="CS91" s="5"/>
      <c r="CT91" s="5"/>
      <c r="CU91" s="5"/>
      <c r="CV91" s="5"/>
      <c r="CW91" s="5"/>
      <c r="CX91" s="5"/>
      <c r="CY91" s="5"/>
      <c r="CZ91" s="5"/>
      <c r="DA91" s="5"/>
      <c r="DB91" s="5"/>
      <c r="DC91" s="5"/>
      <c r="DD91" s="5"/>
      <c r="DE91" s="5"/>
      <c r="DF91" s="5"/>
      <c r="DG91" s="5"/>
      <c r="DH91" s="5"/>
      <c r="DI91" s="5"/>
      <c r="DJ91" s="5"/>
      <c r="DK91" s="5"/>
      <c r="DL91" s="5"/>
      <c r="DM91" s="5"/>
      <c r="DN91" s="5"/>
      <c r="DO91" s="5"/>
      <c r="DP91" s="5"/>
      <c r="DQ91" s="5"/>
      <c r="DR91" s="5"/>
      <c r="DS91" s="5"/>
      <c r="DT91" s="5"/>
      <c r="DU91" s="5"/>
      <c r="DV91" s="5"/>
      <c r="DW91" s="5"/>
      <c r="DX91" s="5"/>
      <c r="DY91" s="5"/>
      <c r="DZ91" s="5"/>
      <c r="EA91" s="5"/>
      <c r="EB91" s="5"/>
      <c r="EC91" s="5"/>
      <c r="ED91" s="5"/>
      <c r="EE91" s="5"/>
      <c r="EF91" s="5"/>
      <c r="EG91" s="5"/>
      <c r="EH91" s="5"/>
      <c r="EI91" s="5"/>
      <c r="EJ91" s="5"/>
      <c r="EK91" s="5"/>
      <c r="EL91" s="5"/>
      <c r="EM91" s="5"/>
      <c r="EN91" s="5"/>
      <c r="EO91" s="5"/>
      <c r="EP91" s="5"/>
      <c r="EQ91" s="5"/>
      <c r="ER91" s="5"/>
      <c r="ES91" s="5"/>
      <c r="ET91" s="5"/>
      <c r="EU91" s="5"/>
      <c r="EV91" s="5"/>
      <c r="EW91" s="5"/>
      <c r="EX91" s="5"/>
      <c r="EY91" s="5"/>
      <c r="EZ91" s="5"/>
      <c r="FA91" s="5"/>
      <c r="FB91" s="5"/>
      <c r="FC91" s="5"/>
      <c r="FD91" s="5"/>
      <c r="FE91" s="5"/>
      <c r="FF91" s="5"/>
      <c r="FG91" s="5"/>
      <c r="FH91" s="5"/>
      <c r="FI91" s="5"/>
      <c r="FJ91" s="5"/>
      <c r="FK91" s="5"/>
      <c r="FL91" s="5"/>
      <c r="FM91" s="5"/>
      <c r="FN91" s="5"/>
      <c r="FO91" s="5"/>
      <c r="FP91" s="5"/>
      <c r="FQ91" s="5"/>
      <c r="FR91" s="5"/>
      <c r="FS91" s="5"/>
      <c r="FT91" s="5"/>
      <c r="FU91" s="5"/>
      <c r="FV91" s="5"/>
      <c r="FW91" s="5"/>
      <c r="FX91" s="5"/>
      <c r="FY91" s="5"/>
      <c r="FZ91" s="5"/>
      <c r="GA91" s="5"/>
      <c r="GB91" s="5"/>
      <c r="GC91" s="5"/>
      <c r="GD91" s="5"/>
      <c r="GE91" s="5"/>
      <c r="GF91" s="5"/>
      <c r="GG91" s="5"/>
      <c r="GH91" s="5"/>
      <c r="GI91" s="5"/>
      <c r="GJ91" s="5"/>
      <c r="GK91" s="5"/>
      <c r="GL91" s="5"/>
      <c r="GM91" s="5"/>
      <c r="GN91" s="5"/>
      <c r="GO91" s="5"/>
      <c r="GW91" s="42"/>
    </row>
    <row r="92" spans="1:205" ht="12.75" customHeight="1" x14ac:dyDescent="0.25">
      <c r="A92" s="2"/>
      <c r="F92" s="5"/>
      <c r="G92" s="6"/>
      <c r="H92" s="6"/>
      <c r="I92" s="5"/>
      <c r="J92" s="5"/>
      <c r="K92" s="5"/>
      <c r="L92" s="69"/>
      <c r="M92" s="8"/>
      <c r="N92" s="8"/>
      <c r="O92" s="8"/>
      <c r="P92" s="8"/>
      <c r="Q92" s="6"/>
      <c r="R92" s="6"/>
      <c r="S92" s="6"/>
      <c r="T92" s="6"/>
      <c r="U92" s="6"/>
      <c r="V92" s="6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W92" s="5"/>
      <c r="AX92" s="5"/>
      <c r="AY92" s="5"/>
      <c r="AZ92" s="5"/>
      <c r="BA92" s="5"/>
      <c r="BB92" s="5"/>
      <c r="BC92" s="5"/>
      <c r="BD92" s="5"/>
      <c r="BE92" s="70"/>
      <c r="BF92" s="70"/>
      <c r="BG92" s="70"/>
      <c r="BH92" s="11"/>
      <c r="BI92" s="11"/>
      <c r="BJ92" s="70"/>
      <c r="BK92" s="71"/>
      <c r="BL92" s="70"/>
      <c r="BM92" s="11"/>
      <c r="BN92" s="11"/>
      <c r="BO92" s="11"/>
      <c r="BP92" s="11"/>
      <c r="BQ92" s="71"/>
      <c r="BR92" s="70"/>
      <c r="BS92" s="70"/>
      <c r="BT92" s="11"/>
      <c r="BU92" s="70"/>
      <c r="BV92" s="70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5"/>
      <c r="CO92" s="5"/>
      <c r="CP92" s="5"/>
      <c r="CQ92" s="5"/>
      <c r="CR92" s="5"/>
      <c r="CS92" s="5"/>
      <c r="CT92" s="5"/>
      <c r="CU92" s="5"/>
      <c r="CV92" s="5"/>
      <c r="CW92" s="5"/>
      <c r="CX92" s="5"/>
      <c r="CY92" s="5"/>
      <c r="CZ92" s="5"/>
      <c r="DA92" s="5"/>
      <c r="DB92" s="5"/>
      <c r="DC92" s="5"/>
      <c r="DD92" s="5"/>
      <c r="DE92" s="5"/>
      <c r="DF92" s="5"/>
      <c r="DG92" s="5"/>
      <c r="DH92" s="5"/>
      <c r="DI92" s="5"/>
      <c r="DJ92" s="5"/>
      <c r="DK92" s="5"/>
      <c r="DL92" s="5"/>
      <c r="DM92" s="5"/>
      <c r="DN92" s="5"/>
      <c r="DO92" s="5"/>
      <c r="DP92" s="5"/>
      <c r="DQ92" s="5"/>
      <c r="DR92" s="5"/>
      <c r="DS92" s="5"/>
      <c r="DT92" s="5"/>
      <c r="DU92" s="5"/>
      <c r="DV92" s="5"/>
      <c r="DW92" s="5"/>
      <c r="DX92" s="5"/>
      <c r="DY92" s="5"/>
      <c r="DZ92" s="5"/>
      <c r="EA92" s="5"/>
      <c r="EB92" s="5"/>
      <c r="EC92" s="5"/>
      <c r="ED92" s="5"/>
      <c r="EE92" s="5"/>
      <c r="EF92" s="5"/>
      <c r="EG92" s="5"/>
      <c r="EH92" s="5"/>
      <c r="EI92" s="5"/>
      <c r="EJ92" s="5"/>
      <c r="EK92" s="5"/>
      <c r="EL92" s="5"/>
      <c r="EM92" s="5"/>
      <c r="EN92" s="5"/>
      <c r="EO92" s="5"/>
      <c r="EP92" s="5"/>
      <c r="EQ92" s="5"/>
      <c r="ER92" s="5"/>
      <c r="ES92" s="5"/>
      <c r="ET92" s="5"/>
      <c r="EU92" s="5"/>
      <c r="EV92" s="5"/>
      <c r="EW92" s="5"/>
      <c r="EX92" s="5"/>
      <c r="EY92" s="5"/>
      <c r="EZ92" s="5"/>
      <c r="FA92" s="5"/>
      <c r="FB92" s="5"/>
      <c r="FC92" s="5"/>
      <c r="FD92" s="5"/>
      <c r="FE92" s="5"/>
      <c r="FF92" s="5"/>
      <c r="FG92" s="5"/>
      <c r="FH92" s="5"/>
      <c r="FI92" s="5"/>
      <c r="FJ92" s="5"/>
      <c r="FK92" s="5"/>
      <c r="FL92" s="5"/>
      <c r="FM92" s="5"/>
      <c r="FN92" s="5"/>
      <c r="FO92" s="5"/>
      <c r="FP92" s="5"/>
      <c r="FQ92" s="5"/>
      <c r="FR92" s="5"/>
      <c r="FS92" s="5"/>
      <c r="FT92" s="5"/>
      <c r="FU92" s="5"/>
      <c r="FV92" s="5"/>
      <c r="FW92" s="5"/>
      <c r="FX92" s="5"/>
      <c r="FY92" s="5"/>
      <c r="FZ92" s="5"/>
      <c r="GA92" s="5"/>
      <c r="GB92" s="5"/>
      <c r="GC92" s="5"/>
      <c r="GD92" s="5"/>
      <c r="GE92" s="5"/>
      <c r="GF92" s="5"/>
      <c r="GG92" s="5"/>
      <c r="GH92" s="5"/>
      <c r="GI92" s="5"/>
      <c r="GJ92" s="5"/>
      <c r="GK92" s="5"/>
      <c r="GL92" s="5"/>
      <c r="GM92" s="5"/>
      <c r="GN92" s="5"/>
      <c r="GO92" s="5"/>
      <c r="GW92" s="42"/>
    </row>
    <row r="93" spans="1:205" ht="12.75" customHeight="1" x14ac:dyDescent="0.25">
      <c r="A93" s="2"/>
      <c r="F93" s="5"/>
      <c r="G93" s="6"/>
      <c r="H93" s="6"/>
      <c r="I93" s="5"/>
      <c r="J93" s="5"/>
      <c r="K93" s="5"/>
      <c r="L93" s="69"/>
      <c r="M93" s="8"/>
      <c r="N93" s="8"/>
      <c r="O93" s="8"/>
      <c r="P93" s="8"/>
      <c r="Q93" s="6"/>
      <c r="R93" s="6"/>
      <c r="S93" s="6"/>
      <c r="T93" s="6"/>
      <c r="U93" s="6"/>
      <c r="V93" s="6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W93" s="5"/>
      <c r="AX93" s="5"/>
      <c r="AY93" s="5"/>
      <c r="AZ93" s="5"/>
      <c r="BA93" s="5"/>
      <c r="BB93" s="5"/>
      <c r="BC93" s="5"/>
      <c r="BD93" s="5"/>
      <c r="BE93" s="70"/>
      <c r="BF93" s="70"/>
      <c r="BG93" s="70"/>
      <c r="BH93" s="11"/>
      <c r="BI93" s="11"/>
      <c r="BJ93" s="70"/>
      <c r="BK93" s="71"/>
      <c r="BL93" s="70"/>
      <c r="BM93" s="11"/>
      <c r="BN93" s="11"/>
      <c r="BO93" s="11"/>
      <c r="BP93" s="11"/>
      <c r="BQ93" s="71"/>
      <c r="BR93" s="70"/>
      <c r="BS93" s="70"/>
      <c r="BT93" s="11"/>
      <c r="BU93" s="70"/>
      <c r="BV93" s="70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5"/>
      <c r="CQ93" s="5"/>
      <c r="CR93" s="5"/>
      <c r="CS93" s="5"/>
      <c r="CT93" s="5"/>
      <c r="CU93" s="5"/>
      <c r="CV93" s="5"/>
      <c r="CW93" s="5"/>
      <c r="CX93" s="5"/>
      <c r="CY93" s="5"/>
      <c r="CZ93" s="5"/>
      <c r="DA93" s="5"/>
      <c r="DB93" s="5"/>
      <c r="DC93" s="5"/>
      <c r="DD93" s="5"/>
      <c r="DE93" s="5"/>
      <c r="DF93" s="5"/>
      <c r="DG93" s="5"/>
      <c r="DH93" s="5"/>
      <c r="DI93" s="5"/>
      <c r="DJ93" s="5"/>
      <c r="DK93" s="5"/>
      <c r="DL93" s="5"/>
      <c r="DM93" s="5"/>
      <c r="DN93" s="5"/>
      <c r="DO93" s="5"/>
      <c r="DP93" s="5"/>
      <c r="DQ93" s="5"/>
      <c r="DR93" s="5"/>
      <c r="DS93" s="5"/>
      <c r="DT93" s="5"/>
      <c r="DU93" s="5"/>
      <c r="DV93" s="5"/>
      <c r="DW93" s="5"/>
      <c r="DX93" s="5"/>
      <c r="DY93" s="5"/>
      <c r="DZ93" s="5"/>
      <c r="EA93" s="5"/>
      <c r="EB93" s="5"/>
      <c r="EC93" s="5"/>
      <c r="ED93" s="5"/>
      <c r="EE93" s="5"/>
      <c r="EF93" s="5"/>
      <c r="EG93" s="5"/>
      <c r="EH93" s="5"/>
      <c r="EI93" s="5"/>
      <c r="EJ93" s="5"/>
      <c r="EK93" s="5"/>
      <c r="EL93" s="5"/>
      <c r="EM93" s="5"/>
      <c r="EN93" s="5"/>
      <c r="EO93" s="5"/>
      <c r="EP93" s="5"/>
      <c r="EQ93" s="5"/>
      <c r="ER93" s="5"/>
      <c r="ES93" s="5"/>
      <c r="ET93" s="5"/>
      <c r="EU93" s="5"/>
      <c r="EV93" s="5"/>
      <c r="EW93" s="5"/>
      <c r="EX93" s="5"/>
      <c r="EY93" s="5"/>
      <c r="EZ93" s="5"/>
      <c r="FA93" s="5"/>
      <c r="FB93" s="5"/>
      <c r="FC93" s="5"/>
      <c r="FD93" s="5"/>
      <c r="FE93" s="5"/>
      <c r="FF93" s="5"/>
      <c r="FG93" s="5"/>
      <c r="FH93" s="5"/>
      <c r="FI93" s="5"/>
      <c r="FJ93" s="5"/>
      <c r="FK93" s="5"/>
      <c r="FL93" s="5"/>
      <c r="FM93" s="5"/>
      <c r="FN93" s="5"/>
      <c r="FO93" s="5"/>
      <c r="FP93" s="5"/>
      <c r="FQ93" s="5"/>
      <c r="FR93" s="5"/>
      <c r="FS93" s="5"/>
      <c r="FT93" s="5"/>
      <c r="FU93" s="5"/>
      <c r="FV93" s="5"/>
      <c r="FW93" s="5"/>
      <c r="FX93" s="5"/>
      <c r="FY93" s="5"/>
      <c r="FZ93" s="5"/>
      <c r="GA93" s="5"/>
      <c r="GB93" s="5"/>
      <c r="GC93" s="5"/>
      <c r="GD93" s="5"/>
      <c r="GE93" s="5"/>
      <c r="GF93" s="5"/>
      <c r="GG93" s="5"/>
      <c r="GH93" s="5"/>
      <c r="GI93" s="5"/>
      <c r="GJ93" s="5"/>
      <c r="GK93" s="5"/>
      <c r="GL93" s="5"/>
      <c r="GM93" s="5"/>
      <c r="GN93" s="5"/>
      <c r="GO93" s="5"/>
      <c r="GW93" s="42"/>
    </row>
    <row r="94" spans="1:205" ht="12.75" customHeight="1" x14ac:dyDescent="0.25">
      <c r="A94" s="2"/>
      <c r="F94" s="5"/>
      <c r="G94" s="6"/>
      <c r="H94" s="6"/>
      <c r="I94" s="5"/>
      <c r="J94" s="5"/>
      <c r="K94" s="5"/>
      <c r="L94" s="69"/>
      <c r="M94" s="8"/>
      <c r="N94" s="8"/>
      <c r="O94" s="8"/>
      <c r="P94" s="8"/>
      <c r="Q94" s="6"/>
      <c r="R94" s="6"/>
      <c r="S94" s="6"/>
      <c r="T94" s="6"/>
      <c r="U94" s="6"/>
      <c r="V94" s="6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W94" s="5"/>
      <c r="AX94" s="5"/>
      <c r="AY94" s="5"/>
      <c r="AZ94" s="5"/>
      <c r="BA94" s="5"/>
      <c r="BB94" s="5"/>
      <c r="BC94" s="5"/>
      <c r="BD94" s="5"/>
      <c r="BE94" s="70"/>
      <c r="BF94" s="70"/>
      <c r="BG94" s="70"/>
      <c r="BH94" s="11"/>
      <c r="BI94" s="11"/>
      <c r="BJ94" s="70"/>
      <c r="BK94" s="71"/>
      <c r="BL94" s="70"/>
      <c r="BM94" s="11"/>
      <c r="BN94" s="11"/>
      <c r="BO94" s="11"/>
      <c r="BP94" s="11"/>
      <c r="BQ94" s="71"/>
      <c r="BR94" s="70"/>
      <c r="BS94" s="70"/>
      <c r="BT94" s="11"/>
      <c r="BU94" s="70"/>
      <c r="BV94" s="70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5"/>
      <c r="CO94" s="5"/>
      <c r="CP94" s="5"/>
      <c r="CQ94" s="5"/>
      <c r="CR94" s="5"/>
      <c r="CS94" s="5"/>
      <c r="CT94" s="5"/>
      <c r="CU94" s="5"/>
      <c r="CV94" s="5"/>
      <c r="CW94" s="5"/>
      <c r="CX94" s="5"/>
      <c r="CY94" s="5"/>
      <c r="CZ94" s="5"/>
      <c r="DA94" s="5"/>
      <c r="DB94" s="5"/>
      <c r="DC94" s="5"/>
      <c r="DD94" s="5"/>
      <c r="DE94" s="5"/>
      <c r="DF94" s="5"/>
      <c r="DG94" s="5"/>
      <c r="DH94" s="5"/>
      <c r="DI94" s="5"/>
      <c r="DJ94" s="5"/>
      <c r="DK94" s="5"/>
      <c r="DL94" s="5"/>
      <c r="DM94" s="5"/>
      <c r="DN94" s="5"/>
      <c r="DO94" s="5"/>
      <c r="DP94" s="5"/>
      <c r="DQ94" s="5"/>
      <c r="DR94" s="5"/>
      <c r="DS94" s="5"/>
      <c r="DT94" s="5"/>
      <c r="DU94" s="5"/>
      <c r="DV94" s="5"/>
      <c r="DW94" s="5"/>
      <c r="DX94" s="5"/>
      <c r="DY94" s="5"/>
      <c r="DZ94" s="5"/>
      <c r="EA94" s="5"/>
      <c r="EB94" s="5"/>
      <c r="EC94" s="5"/>
      <c r="ED94" s="5"/>
      <c r="EE94" s="5"/>
      <c r="EF94" s="5"/>
      <c r="EG94" s="5"/>
      <c r="EH94" s="5"/>
      <c r="EI94" s="5"/>
      <c r="EJ94" s="5"/>
      <c r="EK94" s="5"/>
      <c r="EL94" s="5"/>
      <c r="EM94" s="5"/>
      <c r="EN94" s="5"/>
      <c r="EO94" s="5"/>
      <c r="EP94" s="5"/>
      <c r="EQ94" s="5"/>
      <c r="ER94" s="5"/>
      <c r="ES94" s="5"/>
      <c r="ET94" s="5"/>
      <c r="EU94" s="5"/>
      <c r="EV94" s="5"/>
      <c r="EW94" s="5"/>
      <c r="EX94" s="5"/>
      <c r="EY94" s="5"/>
      <c r="EZ94" s="5"/>
      <c r="FA94" s="5"/>
      <c r="FB94" s="5"/>
      <c r="FC94" s="5"/>
      <c r="FD94" s="5"/>
      <c r="FE94" s="5"/>
      <c r="FF94" s="5"/>
      <c r="FG94" s="5"/>
      <c r="FH94" s="5"/>
      <c r="FI94" s="5"/>
      <c r="FJ94" s="5"/>
      <c r="FK94" s="5"/>
      <c r="FL94" s="5"/>
      <c r="FM94" s="5"/>
      <c r="FN94" s="5"/>
      <c r="FO94" s="5"/>
      <c r="FP94" s="5"/>
      <c r="FQ94" s="5"/>
      <c r="FR94" s="5"/>
      <c r="FS94" s="5"/>
      <c r="FT94" s="5"/>
      <c r="FU94" s="5"/>
      <c r="FV94" s="5"/>
      <c r="FW94" s="5"/>
      <c r="FX94" s="5"/>
      <c r="FY94" s="5"/>
      <c r="FZ94" s="5"/>
      <c r="GA94" s="5"/>
      <c r="GB94" s="5"/>
      <c r="GC94" s="5"/>
      <c r="GD94" s="5"/>
      <c r="GE94" s="5"/>
      <c r="GF94" s="5"/>
      <c r="GG94" s="5"/>
      <c r="GH94" s="5"/>
      <c r="GI94" s="5"/>
      <c r="GJ94" s="5"/>
      <c r="GK94" s="5"/>
      <c r="GL94" s="5"/>
      <c r="GM94" s="5"/>
      <c r="GN94" s="5"/>
      <c r="GO94" s="5"/>
      <c r="GW94" s="42"/>
    </row>
    <row r="95" spans="1:205" ht="12.75" customHeight="1" x14ac:dyDescent="0.25">
      <c r="A95" s="2"/>
      <c r="F95" s="5"/>
      <c r="G95" s="6"/>
      <c r="H95" s="6"/>
      <c r="I95" s="5"/>
      <c r="J95" s="5"/>
      <c r="K95" s="5"/>
      <c r="L95" s="69"/>
      <c r="M95" s="8"/>
      <c r="N95" s="8"/>
      <c r="O95" s="8"/>
      <c r="P95" s="8"/>
      <c r="Q95" s="6"/>
      <c r="R95" s="6"/>
      <c r="S95" s="6"/>
      <c r="T95" s="6"/>
      <c r="U95" s="6"/>
      <c r="V95" s="6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W95" s="5"/>
      <c r="AX95" s="5"/>
      <c r="AY95" s="5"/>
      <c r="AZ95" s="5"/>
      <c r="BA95" s="5"/>
      <c r="BB95" s="5"/>
      <c r="BC95" s="5"/>
      <c r="BD95" s="5"/>
      <c r="BE95" s="70"/>
      <c r="BF95" s="70"/>
      <c r="BG95" s="70"/>
      <c r="BH95" s="11"/>
      <c r="BI95" s="11"/>
      <c r="BJ95" s="70"/>
      <c r="BK95" s="71"/>
      <c r="BL95" s="70"/>
      <c r="BM95" s="11"/>
      <c r="BN95" s="11"/>
      <c r="BO95" s="11"/>
      <c r="BP95" s="11"/>
      <c r="BQ95" s="71"/>
      <c r="BR95" s="70"/>
      <c r="BS95" s="70"/>
      <c r="BT95" s="11"/>
      <c r="BU95" s="70"/>
      <c r="BV95" s="70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5"/>
      <c r="CO95" s="5"/>
      <c r="CP95" s="5"/>
      <c r="CQ95" s="5"/>
      <c r="CR95" s="5"/>
      <c r="CS95" s="5"/>
      <c r="CT95" s="5"/>
      <c r="CU95" s="5"/>
      <c r="CV95" s="5"/>
      <c r="CW95" s="5"/>
      <c r="CX95" s="5"/>
      <c r="CY95" s="5"/>
      <c r="CZ95" s="5"/>
      <c r="DA95" s="5"/>
      <c r="DB95" s="5"/>
      <c r="DC95" s="5"/>
      <c r="DD95" s="5"/>
      <c r="DE95" s="5"/>
      <c r="DF95" s="5"/>
      <c r="DG95" s="5"/>
      <c r="DH95" s="5"/>
      <c r="DI95" s="5"/>
      <c r="DJ95" s="5"/>
      <c r="DK95" s="5"/>
      <c r="DL95" s="5"/>
      <c r="DM95" s="5"/>
      <c r="DN95" s="5"/>
      <c r="DO95" s="5"/>
      <c r="DP95" s="5"/>
      <c r="DQ95" s="5"/>
      <c r="DR95" s="5"/>
      <c r="DS95" s="5"/>
      <c r="DT95" s="5"/>
      <c r="DU95" s="5"/>
      <c r="DV95" s="5"/>
      <c r="DW95" s="5"/>
      <c r="DX95" s="5"/>
      <c r="DY95" s="5"/>
      <c r="DZ95" s="5"/>
      <c r="EA95" s="5"/>
      <c r="EB95" s="5"/>
      <c r="EC95" s="5"/>
      <c r="ED95" s="5"/>
      <c r="EE95" s="5"/>
      <c r="EF95" s="5"/>
      <c r="EG95" s="5"/>
      <c r="EH95" s="5"/>
      <c r="EI95" s="5"/>
      <c r="EJ95" s="5"/>
      <c r="EK95" s="5"/>
      <c r="EL95" s="5"/>
      <c r="EM95" s="5"/>
      <c r="EN95" s="5"/>
      <c r="EO95" s="5"/>
      <c r="EP95" s="5"/>
      <c r="EQ95" s="5"/>
      <c r="ER95" s="5"/>
      <c r="ES95" s="5"/>
      <c r="ET95" s="5"/>
      <c r="EU95" s="5"/>
      <c r="EV95" s="5"/>
      <c r="EW95" s="5"/>
      <c r="EX95" s="5"/>
      <c r="EY95" s="5"/>
      <c r="EZ95" s="5"/>
      <c r="FA95" s="5"/>
      <c r="FB95" s="5"/>
      <c r="FC95" s="5"/>
      <c r="FD95" s="5"/>
      <c r="FE95" s="5"/>
      <c r="FF95" s="5"/>
      <c r="FG95" s="5"/>
      <c r="FH95" s="5"/>
      <c r="FI95" s="5"/>
      <c r="FJ95" s="5"/>
      <c r="FK95" s="5"/>
      <c r="FL95" s="5"/>
      <c r="FM95" s="5"/>
      <c r="FN95" s="5"/>
      <c r="FO95" s="5"/>
      <c r="FP95" s="5"/>
      <c r="FQ95" s="5"/>
      <c r="FR95" s="5"/>
      <c r="FS95" s="5"/>
      <c r="FT95" s="5"/>
      <c r="FU95" s="5"/>
      <c r="FV95" s="5"/>
      <c r="FW95" s="5"/>
      <c r="FX95" s="5"/>
      <c r="FY95" s="5"/>
      <c r="FZ95" s="5"/>
      <c r="GA95" s="5"/>
      <c r="GB95" s="5"/>
      <c r="GC95" s="5"/>
      <c r="GD95" s="5"/>
      <c r="GE95" s="5"/>
      <c r="GF95" s="5"/>
      <c r="GG95" s="5"/>
      <c r="GH95" s="5"/>
      <c r="GI95" s="5"/>
      <c r="GJ95" s="5"/>
      <c r="GK95" s="5"/>
      <c r="GL95" s="5"/>
      <c r="GM95" s="5"/>
      <c r="GN95" s="5"/>
      <c r="GO95" s="5"/>
      <c r="GW95" s="42"/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S79"/>
  <sheetViews>
    <sheetView tabSelected="1" zoomScaleNormal="100" workbookViewId="0">
      <pane xSplit="2" ySplit="1" topLeftCell="D2" activePane="bottomRight" state="frozen"/>
      <selection pane="topRight" activeCell="E1" sqref="E1"/>
      <selection pane="bottomLeft" activeCell="A5" sqref="A5"/>
      <selection pane="bottomRight" activeCell="A10" sqref="A10:XFD10"/>
    </sheetView>
  </sheetViews>
  <sheetFormatPr defaultRowHeight="12.6" x14ac:dyDescent="0.2"/>
  <cols>
    <col min="1" max="4" width="12.6328125"/>
    <col min="5" max="6" width="17.36328125"/>
    <col min="7" max="7" width="19.7265625"/>
    <col min="8" max="8" width="17.36328125"/>
    <col min="9" max="9" width="16.1796875"/>
    <col min="10" max="10" width="16.26953125"/>
    <col min="11" max="11" width="20.26953125"/>
    <col min="12" max="12" width="18.81640625"/>
    <col min="13" max="13" width="22.6328125"/>
    <col min="14" max="14" width="26.453125"/>
    <col min="15" max="15" width="27"/>
    <col min="16" max="16" width="26.453125"/>
    <col min="17" max="17" width="27.81640625"/>
    <col min="18" max="18" width="5.453125"/>
    <col min="19" max="20" width="21.08984375"/>
    <col min="21" max="21" width="24.36328125"/>
    <col min="22" max="23" width="21.26953125"/>
    <col min="24" max="24" width="22.08984375"/>
    <col min="25" max="25" width="24.08984375"/>
    <col min="26" max="26" width="22.54296875"/>
    <col min="27" max="27" width="26.453125"/>
    <col min="28" max="28" width="30.1796875"/>
    <col min="29" max="29" width="30.90625"/>
    <col min="30" max="30" width="32.36328125"/>
    <col min="31" max="31" width="33.26953125"/>
    <col min="32" max="32" width="5.453125"/>
    <col min="33" max="34" width="19.08984375"/>
    <col min="35" max="35" width="18.1796875"/>
    <col min="36" max="37" width="15.81640625"/>
    <col min="38" max="38" width="18.1796875"/>
    <col min="39" max="39" width="22.36328125"/>
    <col min="40" max="40" width="21.08984375"/>
    <col min="41" max="41" width="24.6328125"/>
    <col min="42" max="42" width="22.36328125"/>
    <col min="43" max="43" width="23.453125"/>
    <col min="44" max="44" width="22.54296875"/>
    <col min="45" max="45" width="23.453125"/>
  </cols>
  <sheetData>
    <row r="1" spans="1:45" ht="12.75" customHeight="1" x14ac:dyDescent="0.25">
      <c r="A1" s="76" t="s">
        <v>0</v>
      </c>
      <c r="B1" s="76" t="s">
        <v>1</v>
      </c>
      <c r="C1" s="76" t="s">
        <v>3</v>
      </c>
      <c r="D1" s="5" t="s">
        <v>27</v>
      </c>
      <c r="E1" s="8" t="s">
        <v>362</v>
      </c>
      <c r="F1" s="8" t="s">
        <v>363</v>
      </c>
      <c r="G1" s="8" t="s">
        <v>364</v>
      </c>
      <c r="H1" s="8" t="s">
        <v>365</v>
      </c>
      <c r="I1" s="8" t="s">
        <v>366</v>
      </c>
      <c r="J1" s="8" t="s">
        <v>367</v>
      </c>
      <c r="K1" s="8" t="s">
        <v>368</v>
      </c>
      <c r="L1" s="8" t="s">
        <v>369</v>
      </c>
      <c r="M1" s="8" t="s">
        <v>370</v>
      </c>
      <c r="N1" s="8" t="s">
        <v>371</v>
      </c>
      <c r="O1" s="8" t="s">
        <v>372</v>
      </c>
      <c r="P1" s="8" t="s">
        <v>373</v>
      </c>
      <c r="Q1" s="8" t="s">
        <v>374</v>
      </c>
      <c r="R1" s="77"/>
      <c r="S1" s="8" t="s">
        <v>375</v>
      </c>
      <c r="T1" s="8" t="s">
        <v>376</v>
      </c>
      <c r="U1" s="8" t="s">
        <v>377</v>
      </c>
      <c r="V1" s="8" t="s">
        <v>378</v>
      </c>
      <c r="W1" s="8" t="s">
        <v>379</v>
      </c>
      <c r="X1" s="11" t="s">
        <v>380</v>
      </c>
      <c r="Y1" s="8" t="s">
        <v>381</v>
      </c>
      <c r="Z1" s="8" t="s">
        <v>382</v>
      </c>
      <c r="AA1" s="8" t="s">
        <v>383</v>
      </c>
      <c r="AB1" s="8" t="s">
        <v>384</v>
      </c>
      <c r="AC1" s="8" t="s">
        <v>385</v>
      </c>
      <c r="AD1" s="8" t="s">
        <v>386</v>
      </c>
      <c r="AE1" s="8" t="s">
        <v>387</v>
      </c>
      <c r="AF1" s="77"/>
      <c r="AG1" s="78" t="s">
        <v>388</v>
      </c>
      <c r="AH1" s="8" t="s">
        <v>389</v>
      </c>
      <c r="AI1" s="8" t="s">
        <v>390</v>
      </c>
      <c r="AJ1" s="8" t="s">
        <v>391</v>
      </c>
      <c r="AK1" s="8" t="s">
        <v>392</v>
      </c>
      <c r="AL1" s="79" t="s">
        <v>393</v>
      </c>
      <c r="AM1" s="8" t="s">
        <v>394</v>
      </c>
      <c r="AN1" s="8" t="s">
        <v>395</v>
      </c>
      <c r="AO1" s="8" t="s">
        <v>396</v>
      </c>
      <c r="AP1" s="11" t="s">
        <v>397</v>
      </c>
      <c r="AQ1" s="11" t="s">
        <v>398</v>
      </c>
      <c r="AR1" s="11" t="s">
        <v>399</v>
      </c>
      <c r="AS1" s="11" t="s">
        <v>400</v>
      </c>
    </row>
    <row r="2" spans="1:45" ht="12.75" customHeight="1" x14ac:dyDescent="0.25">
      <c r="A2" s="80">
        <v>1</v>
      </c>
      <c r="B2" s="76" t="s">
        <v>234</v>
      </c>
      <c r="C2" s="76" t="s">
        <v>401</v>
      </c>
      <c r="D2" s="5" t="s">
        <v>402</v>
      </c>
      <c r="E2" s="8">
        <v>1.42</v>
      </c>
      <c r="F2" s="8">
        <v>1.5780000000000001</v>
      </c>
      <c r="G2" s="8">
        <f t="shared" ref="G2:G33" si="0">AVERAGE(E2,F2)</f>
        <v>1.4990000000000001</v>
      </c>
      <c r="H2" s="8">
        <v>0</v>
      </c>
      <c r="I2" s="8">
        <v>0</v>
      </c>
      <c r="J2" s="8">
        <f t="shared" ref="J2:J33" si="1">AVERAGE(H2:I2)</f>
        <v>0</v>
      </c>
      <c r="K2" s="8">
        <f t="shared" ref="K2:K33" si="2">E2+H2</f>
        <v>1.42</v>
      </c>
      <c r="L2" s="8">
        <f t="shared" ref="L2:L33" si="3">F2+I2</f>
        <v>1.5780000000000001</v>
      </c>
      <c r="M2" s="8">
        <f t="shared" ref="M2:M33" si="4">AVERAGE(K2:L2)</f>
        <v>1.4990000000000001</v>
      </c>
      <c r="N2" s="11">
        <v>1.36</v>
      </c>
      <c r="O2" s="11">
        <v>0.79</v>
      </c>
      <c r="P2" s="11">
        <v>7.64</v>
      </c>
      <c r="Q2" s="11">
        <v>4.33</v>
      </c>
      <c r="R2" s="77"/>
      <c r="S2" s="8">
        <v>1.49</v>
      </c>
      <c r="T2" s="8">
        <v>1.8149999999999999</v>
      </c>
      <c r="U2" s="8">
        <f t="shared" ref="U2:U33" si="5">AVERAGE(S2:T2)</f>
        <v>1.6524999999999999</v>
      </c>
      <c r="V2" s="8">
        <v>0</v>
      </c>
      <c r="W2" s="8">
        <v>0</v>
      </c>
      <c r="X2" s="8">
        <f t="shared" ref="X2:X33" si="6">AVERAGE(V2:W2)</f>
        <v>0</v>
      </c>
      <c r="Y2" s="8">
        <f t="shared" ref="Y2:Y33" si="7">(S2+V2)</f>
        <v>1.49</v>
      </c>
      <c r="Z2" s="8">
        <f t="shared" ref="Z2:Z33" si="8">(T2+W2)</f>
        <v>1.8149999999999999</v>
      </c>
      <c r="AA2" s="8">
        <f t="shared" ref="AA2:AA33" si="9">AVERAGE(Y2:Z2)</f>
        <v>1.6524999999999999</v>
      </c>
      <c r="AB2" s="8">
        <v>3.67</v>
      </c>
      <c r="AC2" s="8">
        <v>1.03</v>
      </c>
      <c r="AD2" s="8">
        <v>4.6900000000000004</v>
      </c>
      <c r="AE2" s="8">
        <v>1.24</v>
      </c>
      <c r="AF2" s="77"/>
      <c r="AG2" s="78">
        <v>1.45</v>
      </c>
      <c r="AH2" s="8">
        <v>1.883</v>
      </c>
      <c r="AI2" s="8">
        <f t="shared" ref="AI2:AI7" si="10">AVERAGE(AG2:AH2)</f>
        <v>1.6665000000000001</v>
      </c>
      <c r="AJ2" s="8">
        <v>0</v>
      </c>
      <c r="AK2" s="8">
        <v>0</v>
      </c>
      <c r="AL2" s="8">
        <f t="shared" ref="AL2:AL7" si="11">AVERAGE(AJ2:AK2)</f>
        <v>0</v>
      </c>
      <c r="AM2" s="8">
        <f t="shared" ref="AM2:AN7" si="12">AG2+AJ2</f>
        <v>1.45</v>
      </c>
      <c r="AN2" s="8">
        <f t="shared" si="12"/>
        <v>1.883</v>
      </c>
      <c r="AO2" s="8">
        <f t="shared" ref="AO2:AO7" si="13">AVERAGE(AM2:AN2)</f>
        <v>1.6665000000000001</v>
      </c>
      <c r="AP2" s="11">
        <v>4.0199999999999996</v>
      </c>
      <c r="AQ2" s="11">
        <v>1.34</v>
      </c>
      <c r="AR2" s="11">
        <v>2.58</v>
      </c>
      <c r="AS2" s="11">
        <v>0.69799999999999995</v>
      </c>
    </row>
    <row r="3" spans="1:45" ht="12.75" customHeight="1" x14ac:dyDescent="0.25">
      <c r="A3" s="80">
        <v>2</v>
      </c>
      <c r="B3" s="76" t="s">
        <v>235</v>
      </c>
      <c r="C3" s="76" t="s">
        <v>401</v>
      </c>
      <c r="D3" s="5" t="s">
        <v>402</v>
      </c>
      <c r="E3" s="8">
        <v>11.33</v>
      </c>
      <c r="F3" s="8">
        <v>11.68</v>
      </c>
      <c r="G3" s="8">
        <f t="shared" si="0"/>
        <v>11.504999999999999</v>
      </c>
      <c r="H3" s="8">
        <v>0</v>
      </c>
      <c r="I3" s="8">
        <v>0</v>
      </c>
      <c r="J3" s="8">
        <f t="shared" si="1"/>
        <v>0</v>
      </c>
      <c r="K3" s="8">
        <f t="shared" si="2"/>
        <v>11.33</v>
      </c>
      <c r="L3" s="8">
        <f t="shared" si="3"/>
        <v>11.68</v>
      </c>
      <c r="M3" s="8">
        <f t="shared" si="4"/>
        <v>11.504999999999999</v>
      </c>
      <c r="N3" s="8">
        <v>4.26</v>
      </c>
      <c r="O3" s="8">
        <v>2.12</v>
      </c>
      <c r="P3" s="8">
        <v>8.3640000000000008</v>
      </c>
      <c r="Q3" s="8">
        <v>3.6659999999999999</v>
      </c>
      <c r="R3" s="77"/>
      <c r="S3" s="8">
        <v>10.93</v>
      </c>
      <c r="T3" s="8">
        <v>11.298</v>
      </c>
      <c r="U3" s="8">
        <f t="shared" si="5"/>
        <v>11.114000000000001</v>
      </c>
      <c r="V3" s="8">
        <v>0</v>
      </c>
      <c r="W3" s="8">
        <v>0.23599999999999999</v>
      </c>
      <c r="X3" s="8">
        <f t="shared" si="6"/>
        <v>0.11799999999999999</v>
      </c>
      <c r="Y3" s="8">
        <f t="shared" si="7"/>
        <v>10.93</v>
      </c>
      <c r="Z3" s="8">
        <f t="shared" si="8"/>
        <v>11.534000000000001</v>
      </c>
      <c r="AA3" s="8">
        <f t="shared" si="9"/>
        <v>11.231999999999999</v>
      </c>
      <c r="AB3" s="8">
        <v>7.45</v>
      </c>
      <c r="AC3" s="8">
        <v>2.61</v>
      </c>
      <c r="AD3" s="8">
        <v>9</v>
      </c>
      <c r="AE3" s="8">
        <v>2.8450000000000002</v>
      </c>
      <c r="AF3" s="77"/>
      <c r="AG3" s="78">
        <v>11.54</v>
      </c>
      <c r="AH3" s="8">
        <v>11.89</v>
      </c>
      <c r="AI3" s="8">
        <f t="shared" si="10"/>
        <v>11.715</v>
      </c>
      <c r="AJ3" s="8">
        <v>0</v>
      </c>
      <c r="AK3" s="8">
        <v>0.44</v>
      </c>
      <c r="AL3" s="8">
        <f t="shared" si="11"/>
        <v>0.22</v>
      </c>
      <c r="AM3" s="8">
        <f t="shared" si="12"/>
        <v>11.54</v>
      </c>
      <c r="AN3" s="8">
        <f t="shared" si="12"/>
        <v>12.33</v>
      </c>
      <c r="AO3" s="8">
        <f t="shared" si="13"/>
        <v>11.934999999999999</v>
      </c>
      <c r="AP3" s="11">
        <v>8.66</v>
      </c>
      <c r="AQ3" s="11">
        <v>3.53</v>
      </c>
      <c r="AR3" s="11">
        <v>10.766</v>
      </c>
      <c r="AS3" s="11">
        <v>4.0999999999999996</v>
      </c>
    </row>
    <row r="4" spans="1:45" ht="12.75" customHeight="1" x14ac:dyDescent="0.25">
      <c r="A4" s="80">
        <v>3</v>
      </c>
      <c r="B4" s="76" t="s">
        <v>236</v>
      </c>
      <c r="C4" s="76" t="s">
        <v>401</v>
      </c>
      <c r="D4" s="5" t="s">
        <v>403</v>
      </c>
      <c r="E4" s="8">
        <v>6.37</v>
      </c>
      <c r="F4" s="8">
        <v>6.16</v>
      </c>
      <c r="G4" s="8">
        <f t="shared" si="0"/>
        <v>6.2650000000000006</v>
      </c>
      <c r="H4" s="8">
        <v>0.96</v>
      </c>
      <c r="I4" s="8">
        <v>1.18</v>
      </c>
      <c r="J4" s="8">
        <f t="shared" si="1"/>
        <v>1.0699999999999998</v>
      </c>
      <c r="K4" s="8">
        <f t="shared" si="2"/>
        <v>7.33</v>
      </c>
      <c r="L4" s="8">
        <f t="shared" si="3"/>
        <v>7.34</v>
      </c>
      <c r="M4" s="8">
        <f t="shared" si="4"/>
        <v>7.335</v>
      </c>
      <c r="N4" s="8">
        <v>3.94</v>
      </c>
      <c r="O4" s="8">
        <v>1.77</v>
      </c>
      <c r="P4" s="8">
        <v>2.7559999999999998</v>
      </c>
      <c r="Q4" s="8">
        <v>1.405</v>
      </c>
      <c r="R4" s="77"/>
      <c r="S4" s="8">
        <v>6.55</v>
      </c>
      <c r="T4" s="8">
        <v>6.0919999999999996</v>
      </c>
      <c r="U4" s="8">
        <f t="shared" si="5"/>
        <v>6.3209999999999997</v>
      </c>
      <c r="V4" s="8">
        <v>1.18</v>
      </c>
      <c r="W4" s="8">
        <v>0.71199999999999997</v>
      </c>
      <c r="X4" s="8">
        <f t="shared" si="6"/>
        <v>0.94599999999999995</v>
      </c>
      <c r="Y4" s="8">
        <f t="shared" si="7"/>
        <v>7.7299999999999995</v>
      </c>
      <c r="Z4" s="8">
        <f t="shared" si="8"/>
        <v>6.8039999999999994</v>
      </c>
      <c r="AA4" s="8">
        <f t="shared" si="9"/>
        <v>7.2669999999999995</v>
      </c>
      <c r="AB4" s="8">
        <v>3.99</v>
      </c>
      <c r="AC4" s="8">
        <v>1.39</v>
      </c>
      <c r="AD4" s="8">
        <v>5.1109999999999998</v>
      </c>
      <c r="AE4" s="8">
        <v>1.63</v>
      </c>
      <c r="AF4" s="77"/>
      <c r="AG4" s="78">
        <v>6.95</v>
      </c>
      <c r="AH4" s="8">
        <v>7.4489999999999998</v>
      </c>
      <c r="AI4" s="8">
        <f t="shared" si="10"/>
        <v>7.1995000000000005</v>
      </c>
      <c r="AJ4" s="8">
        <v>1.06</v>
      </c>
      <c r="AK4" s="8">
        <v>0.626</v>
      </c>
      <c r="AL4" s="8">
        <f t="shared" si="11"/>
        <v>0.84299999999999997</v>
      </c>
      <c r="AM4" s="8">
        <f t="shared" si="12"/>
        <v>8.01</v>
      </c>
      <c r="AN4" s="8">
        <f t="shared" si="12"/>
        <v>8.0749999999999993</v>
      </c>
      <c r="AO4" s="8">
        <f t="shared" si="13"/>
        <v>8.0425000000000004</v>
      </c>
      <c r="AP4" s="11">
        <v>6.16</v>
      </c>
      <c r="AQ4" s="11">
        <v>4.07</v>
      </c>
      <c r="AR4" s="11">
        <v>7.8890000000000002</v>
      </c>
      <c r="AS4" s="11">
        <v>4.68</v>
      </c>
    </row>
    <row r="5" spans="1:45" ht="12.75" customHeight="1" x14ac:dyDescent="0.25">
      <c r="A5" s="80">
        <v>4</v>
      </c>
      <c r="B5" s="76" t="s">
        <v>237</v>
      </c>
      <c r="C5" s="76" t="s">
        <v>404</v>
      </c>
      <c r="D5" s="5" t="s">
        <v>402</v>
      </c>
      <c r="E5" s="8">
        <v>19.34</v>
      </c>
      <c r="F5" s="8">
        <v>19</v>
      </c>
      <c r="G5" s="8">
        <f t="shared" si="0"/>
        <v>19.170000000000002</v>
      </c>
      <c r="H5" s="8">
        <v>0</v>
      </c>
      <c r="I5" s="8">
        <v>0</v>
      </c>
      <c r="J5" s="8">
        <f t="shared" si="1"/>
        <v>0</v>
      </c>
      <c r="K5" s="8">
        <f t="shared" si="2"/>
        <v>19.34</v>
      </c>
      <c r="L5" s="8">
        <f t="shared" si="3"/>
        <v>19</v>
      </c>
      <c r="M5" s="8">
        <f t="shared" si="4"/>
        <v>19.170000000000002</v>
      </c>
      <c r="N5" s="8">
        <v>9.7799999999999994</v>
      </c>
      <c r="O5" s="8">
        <v>4.8899999999999997</v>
      </c>
      <c r="P5" s="8">
        <v>14.817</v>
      </c>
      <c r="Q5" s="8">
        <v>6.2610000000000001</v>
      </c>
      <c r="R5" s="77"/>
      <c r="S5" s="8">
        <v>19.34</v>
      </c>
      <c r="T5" s="8">
        <v>19</v>
      </c>
      <c r="U5" s="8">
        <f t="shared" si="5"/>
        <v>19.170000000000002</v>
      </c>
      <c r="V5" s="8">
        <v>0</v>
      </c>
      <c r="W5" s="8">
        <v>0</v>
      </c>
      <c r="X5" s="8">
        <f t="shared" si="6"/>
        <v>0</v>
      </c>
      <c r="Y5" s="8">
        <f t="shared" si="7"/>
        <v>19.34</v>
      </c>
      <c r="Z5" s="8">
        <f t="shared" si="8"/>
        <v>19</v>
      </c>
      <c r="AA5" s="8">
        <f t="shared" si="9"/>
        <v>19.170000000000002</v>
      </c>
      <c r="AB5" s="8">
        <v>9.7799999999999994</v>
      </c>
      <c r="AC5" s="8">
        <v>4.8899999999999997</v>
      </c>
      <c r="AD5" s="8">
        <v>14.817</v>
      </c>
      <c r="AE5" s="8">
        <v>6.2610000000000001</v>
      </c>
      <c r="AF5" s="77"/>
      <c r="AG5" s="78">
        <v>22.05</v>
      </c>
      <c r="AH5" s="8">
        <v>20.077999999999999</v>
      </c>
      <c r="AI5" s="8">
        <f t="shared" si="10"/>
        <v>21.064</v>
      </c>
      <c r="AJ5" s="8">
        <v>0</v>
      </c>
      <c r="AK5" s="8">
        <v>0</v>
      </c>
      <c r="AL5" s="8">
        <f t="shared" si="11"/>
        <v>0</v>
      </c>
      <c r="AM5" s="8">
        <f t="shared" si="12"/>
        <v>22.05</v>
      </c>
      <c r="AN5" s="8">
        <f t="shared" si="12"/>
        <v>20.077999999999999</v>
      </c>
      <c r="AO5" s="8">
        <f t="shared" si="13"/>
        <v>21.064</v>
      </c>
      <c r="AP5" s="11">
        <v>11.76</v>
      </c>
      <c r="AQ5" s="11">
        <v>6.06</v>
      </c>
      <c r="AR5" s="11">
        <v>21.77</v>
      </c>
      <c r="AS5" s="11">
        <v>9.5850000000000009</v>
      </c>
    </row>
    <row r="6" spans="1:45" ht="12.75" customHeight="1" x14ac:dyDescent="0.25">
      <c r="A6" s="80">
        <v>5</v>
      </c>
      <c r="B6" s="76" t="s">
        <v>238</v>
      </c>
      <c r="C6" s="76" t="s">
        <v>404</v>
      </c>
      <c r="D6" s="5" t="s">
        <v>402</v>
      </c>
      <c r="E6" s="8">
        <v>10.36</v>
      </c>
      <c r="F6" s="8">
        <v>11.125</v>
      </c>
      <c r="G6" s="8">
        <f t="shared" si="0"/>
        <v>10.7425</v>
      </c>
      <c r="H6" s="8">
        <v>0</v>
      </c>
      <c r="I6" s="8">
        <v>0</v>
      </c>
      <c r="J6" s="8">
        <f t="shared" si="1"/>
        <v>0</v>
      </c>
      <c r="K6" s="8">
        <f t="shared" si="2"/>
        <v>10.36</v>
      </c>
      <c r="L6" s="8">
        <f t="shared" si="3"/>
        <v>11.125</v>
      </c>
      <c r="M6" s="8">
        <f t="shared" si="4"/>
        <v>10.7425</v>
      </c>
      <c r="N6" s="8">
        <v>3.95</v>
      </c>
      <c r="O6" s="8">
        <v>1.77</v>
      </c>
      <c r="P6" s="8">
        <v>7.43</v>
      </c>
      <c r="Q6" s="8">
        <v>2.6110000000000002</v>
      </c>
      <c r="R6" s="77"/>
      <c r="S6" s="8">
        <v>12.54</v>
      </c>
      <c r="T6" s="8">
        <v>7.44</v>
      </c>
      <c r="U6" s="8">
        <f t="shared" si="5"/>
        <v>9.99</v>
      </c>
      <c r="V6" s="8">
        <v>0</v>
      </c>
      <c r="W6" s="8">
        <v>0</v>
      </c>
      <c r="X6" s="8">
        <f t="shared" si="6"/>
        <v>0</v>
      </c>
      <c r="Y6" s="8">
        <f t="shared" si="7"/>
        <v>12.54</v>
      </c>
      <c r="Z6" s="8">
        <f t="shared" si="8"/>
        <v>7.44</v>
      </c>
      <c r="AA6" s="8">
        <f t="shared" si="9"/>
        <v>9.99</v>
      </c>
      <c r="AB6" s="8">
        <v>6.17</v>
      </c>
      <c r="AC6" s="8">
        <v>2.6</v>
      </c>
      <c r="AD6" s="8">
        <v>10.955</v>
      </c>
      <c r="AE6" s="8">
        <v>0.12</v>
      </c>
      <c r="AF6" s="77"/>
      <c r="AG6" s="78">
        <v>17.190000000000001</v>
      </c>
      <c r="AH6" s="8">
        <v>16.61</v>
      </c>
      <c r="AI6" s="8">
        <f t="shared" si="10"/>
        <v>16.899999999999999</v>
      </c>
      <c r="AJ6" s="8">
        <v>0</v>
      </c>
      <c r="AK6" s="8">
        <v>0</v>
      </c>
      <c r="AL6" s="8">
        <f t="shared" si="11"/>
        <v>0</v>
      </c>
      <c r="AM6" s="8">
        <f t="shared" si="12"/>
        <v>17.190000000000001</v>
      </c>
      <c r="AN6" s="8">
        <f t="shared" si="12"/>
        <v>16.61</v>
      </c>
      <c r="AO6" s="8">
        <f t="shared" si="13"/>
        <v>16.899999999999999</v>
      </c>
      <c r="AP6" s="11">
        <v>8</v>
      </c>
      <c r="AQ6" s="11">
        <v>3.53</v>
      </c>
      <c r="AR6" s="11">
        <v>8.6219999999999999</v>
      </c>
      <c r="AS6" s="11">
        <v>2.169</v>
      </c>
    </row>
    <row r="7" spans="1:45" ht="12.75" customHeight="1" x14ac:dyDescent="0.25">
      <c r="A7" s="80">
        <v>6</v>
      </c>
      <c r="B7" s="76" t="s">
        <v>239</v>
      </c>
      <c r="C7" s="76" t="s">
        <v>404</v>
      </c>
      <c r="D7" s="5" t="s">
        <v>405</v>
      </c>
      <c r="E7" s="8">
        <v>50.61</v>
      </c>
      <c r="F7" s="8">
        <v>49.94</v>
      </c>
      <c r="G7" s="8">
        <f t="shared" si="0"/>
        <v>50.274999999999999</v>
      </c>
      <c r="H7" s="8">
        <v>4.7</v>
      </c>
      <c r="I7" s="8">
        <v>3.94</v>
      </c>
      <c r="J7" s="8">
        <f t="shared" si="1"/>
        <v>4.32</v>
      </c>
      <c r="K7" s="8">
        <f t="shared" si="2"/>
        <v>55.31</v>
      </c>
      <c r="L7" s="8">
        <f t="shared" si="3"/>
        <v>53.879999999999995</v>
      </c>
      <c r="M7" s="8">
        <f t="shared" si="4"/>
        <v>54.594999999999999</v>
      </c>
      <c r="N7" s="8">
        <v>13.45</v>
      </c>
      <c r="O7" s="8">
        <v>2.37</v>
      </c>
      <c r="P7" s="8">
        <v>19.34</v>
      </c>
      <c r="Q7" s="8">
        <v>2.82</v>
      </c>
      <c r="R7" s="77"/>
      <c r="S7" s="8">
        <v>74.540000000000006</v>
      </c>
      <c r="T7" s="8">
        <v>74.83</v>
      </c>
      <c r="U7" s="8">
        <f t="shared" si="5"/>
        <v>74.685000000000002</v>
      </c>
      <c r="V7" s="8">
        <v>4.76</v>
      </c>
      <c r="W7" s="8">
        <v>4.92</v>
      </c>
      <c r="X7" s="8">
        <f t="shared" si="6"/>
        <v>4.84</v>
      </c>
      <c r="Y7" s="8">
        <f t="shared" si="7"/>
        <v>79.300000000000011</v>
      </c>
      <c r="Z7" s="8">
        <f t="shared" si="8"/>
        <v>79.75</v>
      </c>
      <c r="AA7" s="8">
        <f t="shared" si="9"/>
        <v>79.525000000000006</v>
      </c>
      <c r="AB7" s="8">
        <v>19.05</v>
      </c>
      <c r="AC7" s="8">
        <v>7.36</v>
      </c>
      <c r="AD7" s="8">
        <v>18.088000000000001</v>
      </c>
      <c r="AE7" s="8">
        <v>7.8010000000000002</v>
      </c>
      <c r="AF7" s="77"/>
      <c r="AG7" s="78">
        <v>75.36</v>
      </c>
      <c r="AH7" s="8">
        <v>70.709999999999994</v>
      </c>
      <c r="AI7" s="8">
        <f t="shared" si="10"/>
        <v>73.034999999999997</v>
      </c>
      <c r="AJ7" s="8">
        <v>3.42</v>
      </c>
      <c r="AK7" s="8">
        <v>2.89</v>
      </c>
      <c r="AL7" s="8">
        <f t="shared" si="11"/>
        <v>3.1550000000000002</v>
      </c>
      <c r="AM7" s="8">
        <f t="shared" si="12"/>
        <v>78.78</v>
      </c>
      <c r="AN7" s="8">
        <f t="shared" si="12"/>
        <v>73.599999999999994</v>
      </c>
      <c r="AO7" s="8">
        <f t="shared" si="13"/>
        <v>76.19</v>
      </c>
      <c r="AP7" s="11">
        <v>17.399999999999999</v>
      </c>
      <c r="AQ7" s="11">
        <v>14.36</v>
      </c>
      <c r="AR7" s="11">
        <v>24.84</v>
      </c>
      <c r="AS7" s="11">
        <v>19.010000000000002</v>
      </c>
    </row>
    <row r="8" spans="1:45" ht="12.75" customHeight="1" x14ac:dyDescent="0.25">
      <c r="A8" s="80">
        <v>7</v>
      </c>
      <c r="B8" s="76" t="s">
        <v>240</v>
      </c>
      <c r="C8" s="76" t="s">
        <v>401</v>
      </c>
      <c r="D8" s="5" t="s">
        <v>405</v>
      </c>
      <c r="E8" s="8">
        <v>151.11000000000001</v>
      </c>
      <c r="F8" s="8">
        <v>133.72999999999999</v>
      </c>
      <c r="G8" s="8">
        <f t="shared" si="0"/>
        <v>142.42000000000002</v>
      </c>
      <c r="H8" s="8">
        <v>0</v>
      </c>
      <c r="I8" s="8">
        <v>0.316</v>
      </c>
      <c r="J8" s="8">
        <f t="shared" si="1"/>
        <v>0.158</v>
      </c>
      <c r="K8" s="8">
        <f t="shared" si="2"/>
        <v>151.11000000000001</v>
      </c>
      <c r="L8" s="8">
        <f t="shared" si="3"/>
        <v>134.04599999999999</v>
      </c>
      <c r="M8" s="8">
        <f t="shared" si="4"/>
        <v>142.578</v>
      </c>
      <c r="N8" s="8">
        <v>38.5</v>
      </c>
      <c r="O8" s="8">
        <v>9.91</v>
      </c>
      <c r="P8" s="8">
        <v>33.799999999999997</v>
      </c>
      <c r="Q8" s="8">
        <v>9.7449999999999992</v>
      </c>
      <c r="R8" s="77"/>
      <c r="S8" s="8">
        <v>213.83</v>
      </c>
      <c r="T8" s="8">
        <v>205.09</v>
      </c>
      <c r="U8" s="8">
        <f t="shared" si="5"/>
        <v>209.46</v>
      </c>
      <c r="V8" s="8">
        <v>2.5099999999999998</v>
      </c>
      <c r="W8" s="8">
        <v>0.21199999999999999</v>
      </c>
      <c r="X8" s="8">
        <f t="shared" si="6"/>
        <v>1.361</v>
      </c>
      <c r="Y8" s="8">
        <f t="shared" si="7"/>
        <v>216.34</v>
      </c>
      <c r="Z8" s="8">
        <f t="shared" si="8"/>
        <v>205.30199999999999</v>
      </c>
      <c r="AA8" s="8">
        <f t="shared" si="9"/>
        <v>210.821</v>
      </c>
      <c r="AB8" s="8">
        <v>70.64</v>
      </c>
      <c r="AC8" s="8">
        <v>26.44</v>
      </c>
      <c r="AD8" s="8">
        <v>67.799000000000007</v>
      </c>
      <c r="AE8" s="8">
        <v>24.09</v>
      </c>
      <c r="AF8" s="77"/>
      <c r="AG8" s="78"/>
      <c r="AH8" s="8"/>
      <c r="AI8" s="8"/>
      <c r="AJ8" s="8"/>
      <c r="AK8" s="8"/>
      <c r="AL8" s="8"/>
      <c r="AM8" s="8"/>
      <c r="AN8" s="8"/>
      <c r="AO8" s="8"/>
      <c r="AP8" s="11"/>
      <c r="AQ8" s="11"/>
      <c r="AR8" s="11"/>
      <c r="AS8" s="11"/>
    </row>
    <row r="9" spans="1:45" ht="12.75" customHeight="1" x14ac:dyDescent="0.25">
      <c r="A9" s="80">
        <v>8</v>
      </c>
      <c r="B9" s="76" t="s">
        <v>241</v>
      </c>
      <c r="C9" s="76" t="s">
        <v>401</v>
      </c>
      <c r="D9" s="5" t="s">
        <v>402</v>
      </c>
      <c r="E9" s="8">
        <v>9.65</v>
      </c>
      <c r="F9" s="8">
        <v>9.3870000000000005</v>
      </c>
      <c r="G9" s="8">
        <f t="shared" si="0"/>
        <v>9.5184999999999995</v>
      </c>
      <c r="H9" s="8">
        <v>0</v>
      </c>
      <c r="I9" s="8">
        <v>0</v>
      </c>
      <c r="J9" s="8">
        <f t="shared" si="1"/>
        <v>0</v>
      </c>
      <c r="K9" s="8">
        <f t="shared" si="2"/>
        <v>9.65</v>
      </c>
      <c r="L9" s="8">
        <f t="shared" si="3"/>
        <v>9.3870000000000005</v>
      </c>
      <c r="M9" s="8">
        <f t="shared" si="4"/>
        <v>9.5184999999999995</v>
      </c>
      <c r="N9" s="8">
        <v>5.6</v>
      </c>
      <c r="O9" s="8">
        <v>1.39</v>
      </c>
      <c r="P9" s="8">
        <v>6.44</v>
      </c>
      <c r="Q9" s="8">
        <v>1.587</v>
      </c>
      <c r="R9" s="77"/>
      <c r="S9" s="8">
        <v>10.01</v>
      </c>
      <c r="T9" s="8">
        <v>9.2759999999999998</v>
      </c>
      <c r="U9" s="8">
        <f t="shared" si="5"/>
        <v>9.6430000000000007</v>
      </c>
      <c r="V9" s="8">
        <v>0</v>
      </c>
      <c r="W9" s="8">
        <v>0</v>
      </c>
      <c r="X9" s="8">
        <f t="shared" si="6"/>
        <v>0</v>
      </c>
      <c r="Y9" s="8">
        <f t="shared" si="7"/>
        <v>10.01</v>
      </c>
      <c r="Z9" s="8">
        <f t="shared" si="8"/>
        <v>9.2759999999999998</v>
      </c>
      <c r="AA9" s="8">
        <f t="shared" si="9"/>
        <v>9.6430000000000007</v>
      </c>
      <c r="AB9" s="8">
        <v>5.95</v>
      </c>
      <c r="AC9" s="8">
        <v>2.1800000000000002</v>
      </c>
      <c r="AD9" s="8">
        <v>2.63</v>
      </c>
      <c r="AE9" s="8">
        <v>0.56999999999999995</v>
      </c>
      <c r="AF9" s="77"/>
      <c r="AG9" s="78">
        <v>10.28</v>
      </c>
      <c r="AH9" s="8">
        <v>9.7680000000000007</v>
      </c>
      <c r="AI9" s="8">
        <f>AVERAGE(AG9:AH9)</f>
        <v>10.024000000000001</v>
      </c>
      <c r="AJ9" s="8">
        <v>0</v>
      </c>
      <c r="AK9" s="8">
        <v>0</v>
      </c>
      <c r="AL9" s="8">
        <f>AVERAGE(AJ9:AK9)</f>
        <v>0</v>
      </c>
      <c r="AM9" s="8">
        <f t="shared" ref="AM9:AN12" si="14">AG9+AJ9</f>
        <v>10.28</v>
      </c>
      <c r="AN9" s="8">
        <f t="shared" si="14"/>
        <v>9.7680000000000007</v>
      </c>
      <c r="AO9" s="8">
        <f>AVERAGE(AM9:AN9)</f>
        <v>10.024000000000001</v>
      </c>
      <c r="AP9" s="11">
        <v>5.21</v>
      </c>
      <c r="AQ9" s="11">
        <v>1.64</v>
      </c>
      <c r="AR9" s="11">
        <v>6.81</v>
      </c>
      <c r="AS9" s="11">
        <v>2.0499999999999998</v>
      </c>
    </row>
    <row r="10" spans="1:45" s="97" customFormat="1" ht="12.75" customHeight="1" x14ac:dyDescent="0.25">
      <c r="A10" s="90">
        <v>9</v>
      </c>
      <c r="B10" s="91" t="s">
        <v>242</v>
      </c>
      <c r="C10" s="91" t="s">
        <v>404</v>
      </c>
      <c r="D10" s="92" t="s">
        <v>405</v>
      </c>
      <c r="E10" s="93">
        <v>56.34</v>
      </c>
      <c r="F10" s="93">
        <v>53.256999999999998</v>
      </c>
      <c r="G10" s="93">
        <f t="shared" si="0"/>
        <v>54.798500000000004</v>
      </c>
      <c r="H10" s="93">
        <v>4.4000000000000004</v>
      </c>
      <c r="I10" s="93">
        <v>4.2720000000000002</v>
      </c>
      <c r="J10" s="93">
        <f t="shared" si="1"/>
        <v>4.3360000000000003</v>
      </c>
      <c r="K10" s="93">
        <f t="shared" si="2"/>
        <v>60.74</v>
      </c>
      <c r="L10" s="93">
        <f t="shared" si="3"/>
        <v>57.528999999999996</v>
      </c>
      <c r="M10" s="93">
        <f t="shared" si="4"/>
        <v>59.134500000000003</v>
      </c>
      <c r="N10" s="93">
        <v>12.72</v>
      </c>
      <c r="O10" s="93">
        <v>1.8</v>
      </c>
      <c r="P10" s="93">
        <v>20.87</v>
      </c>
      <c r="Q10" s="93">
        <v>2.8</v>
      </c>
      <c r="R10" s="94"/>
      <c r="S10" s="93">
        <v>61.27</v>
      </c>
      <c r="T10" s="93">
        <v>54.978000000000002</v>
      </c>
      <c r="U10" s="93">
        <f t="shared" si="5"/>
        <v>58.124000000000002</v>
      </c>
      <c r="V10" s="93">
        <v>5.43</v>
      </c>
      <c r="W10" s="93">
        <v>7.4569999999999999</v>
      </c>
      <c r="X10" s="93">
        <f t="shared" si="6"/>
        <v>6.4435000000000002</v>
      </c>
      <c r="Y10" s="93">
        <f t="shared" si="7"/>
        <v>66.7</v>
      </c>
      <c r="Z10" s="93">
        <f t="shared" si="8"/>
        <v>62.435000000000002</v>
      </c>
      <c r="AA10" s="93">
        <f t="shared" si="9"/>
        <v>64.567499999999995</v>
      </c>
      <c r="AB10" s="93">
        <v>9.27</v>
      </c>
      <c r="AC10" s="93">
        <v>1.41</v>
      </c>
      <c r="AD10" s="93">
        <v>16.469000000000001</v>
      </c>
      <c r="AE10" s="93">
        <v>2.1</v>
      </c>
      <c r="AF10" s="94"/>
      <c r="AG10" s="95">
        <v>57.98</v>
      </c>
      <c r="AH10" s="93">
        <v>52.975000000000001</v>
      </c>
      <c r="AI10" s="93">
        <f>AVERAGE(AG10:AH10)</f>
        <v>55.477499999999999</v>
      </c>
      <c r="AJ10" s="93">
        <v>2.61</v>
      </c>
      <c r="AK10" s="93">
        <v>3.097</v>
      </c>
      <c r="AL10" s="93">
        <f>AVERAGE(AJ10:AK10)</f>
        <v>2.8534999999999999</v>
      </c>
      <c r="AM10" s="93">
        <f t="shared" si="14"/>
        <v>60.589999999999996</v>
      </c>
      <c r="AN10" s="93">
        <f t="shared" si="14"/>
        <v>56.072000000000003</v>
      </c>
      <c r="AO10" s="93">
        <f>AVERAGE(AM10:AN10)</f>
        <v>58.331000000000003</v>
      </c>
      <c r="AP10" s="96">
        <v>14.15</v>
      </c>
      <c r="AQ10" s="96">
        <v>5.4</v>
      </c>
      <c r="AR10" s="96">
        <v>19.861999999999998</v>
      </c>
      <c r="AS10" s="96">
        <v>6.5780000000000003</v>
      </c>
    </row>
    <row r="11" spans="1:45" ht="12.75" customHeight="1" x14ac:dyDescent="0.25">
      <c r="A11" s="80">
        <v>10</v>
      </c>
      <c r="B11" s="76" t="s">
        <v>243</v>
      </c>
      <c r="C11" s="76" t="s">
        <v>404</v>
      </c>
      <c r="D11" s="5" t="s">
        <v>403</v>
      </c>
      <c r="E11" s="8">
        <v>3.67</v>
      </c>
      <c r="F11" s="8">
        <v>3.42</v>
      </c>
      <c r="G11" s="8">
        <f t="shared" si="0"/>
        <v>3.5449999999999999</v>
      </c>
      <c r="H11" s="8">
        <v>0</v>
      </c>
      <c r="I11" s="8">
        <v>0</v>
      </c>
      <c r="J11" s="8">
        <f t="shared" si="1"/>
        <v>0</v>
      </c>
      <c r="K11" s="8">
        <f t="shared" si="2"/>
        <v>3.67</v>
      </c>
      <c r="L11" s="8">
        <f t="shared" si="3"/>
        <v>3.42</v>
      </c>
      <c r="M11" s="8">
        <f t="shared" si="4"/>
        <v>3.5449999999999999</v>
      </c>
      <c r="N11" s="8">
        <v>3.33</v>
      </c>
      <c r="O11" s="8">
        <v>0.27</v>
      </c>
      <c r="P11" s="8">
        <v>2.5960000000000001</v>
      </c>
      <c r="Q11" s="8">
        <v>0.21</v>
      </c>
      <c r="R11" s="77"/>
      <c r="S11" s="8">
        <v>4.29</v>
      </c>
      <c r="T11" s="8">
        <v>4.0620000000000003</v>
      </c>
      <c r="U11" s="8">
        <f t="shared" si="5"/>
        <v>4.1760000000000002</v>
      </c>
      <c r="V11" s="8">
        <v>0</v>
      </c>
      <c r="W11" s="8">
        <v>0</v>
      </c>
      <c r="X11" s="8">
        <f t="shared" si="6"/>
        <v>0</v>
      </c>
      <c r="Y11" s="8">
        <f t="shared" si="7"/>
        <v>4.29</v>
      </c>
      <c r="Z11" s="8">
        <f t="shared" si="8"/>
        <v>4.0620000000000003</v>
      </c>
      <c r="AA11" s="8">
        <f t="shared" si="9"/>
        <v>4.1760000000000002</v>
      </c>
      <c r="AB11" s="8">
        <v>3.31</v>
      </c>
      <c r="AC11" s="8">
        <v>0.36</v>
      </c>
      <c r="AD11" s="8">
        <v>3.7280000000000002</v>
      </c>
      <c r="AE11" s="8">
        <v>0.377</v>
      </c>
      <c r="AF11" s="77"/>
      <c r="AG11" s="78">
        <v>5.1100000000000003</v>
      </c>
      <c r="AH11" s="8">
        <v>4.45</v>
      </c>
      <c r="AI11" s="8">
        <f>AVERAGE(AG11:AH11)</f>
        <v>4.78</v>
      </c>
      <c r="AJ11" s="8">
        <v>0</v>
      </c>
      <c r="AK11" s="8">
        <v>0</v>
      </c>
      <c r="AL11" s="8">
        <f>AVERAGE(AJ11:AK11)</f>
        <v>0</v>
      </c>
      <c r="AM11" s="8">
        <f t="shared" si="14"/>
        <v>5.1100000000000003</v>
      </c>
      <c r="AN11" s="8">
        <f t="shared" si="14"/>
        <v>4.45</v>
      </c>
      <c r="AO11" s="8">
        <f>AVERAGE(AM11:AN11)</f>
        <v>4.78</v>
      </c>
      <c r="AP11" s="11">
        <v>6.54</v>
      </c>
      <c r="AQ11" s="11">
        <v>0.98</v>
      </c>
      <c r="AR11" s="11">
        <v>8.85</v>
      </c>
      <c r="AS11" s="11">
        <v>1.1100000000000001</v>
      </c>
    </row>
    <row r="12" spans="1:45" ht="12.75" customHeight="1" x14ac:dyDescent="0.25">
      <c r="A12" s="80">
        <v>11</v>
      </c>
      <c r="B12" s="76" t="s">
        <v>244</v>
      </c>
      <c r="C12" s="76" t="s">
        <v>404</v>
      </c>
      <c r="D12" s="5" t="s">
        <v>403</v>
      </c>
      <c r="E12" s="8">
        <v>4.03</v>
      </c>
      <c r="F12" s="8">
        <v>3.8250000000000002</v>
      </c>
      <c r="G12" s="8">
        <f t="shared" si="0"/>
        <v>3.9275000000000002</v>
      </c>
      <c r="H12" s="8">
        <v>0</v>
      </c>
      <c r="I12" s="8">
        <v>0</v>
      </c>
      <c r="J12" s="8">
        <f t="shared" si="1"/>
        <v>0</v>
      </c>
      <c r="K12" s="8">
        <f t="shared" si="2"/>
        <v>4.03</v>
      </c>
      <c r="L12" s="8">
        <f t="shared" si="3"/>
        <v>3.8250000000000002</v>
      </c>
      <c r="M12" s="8">
        <f t="shared" si="4"/>
        <v>3.9275000000000002</v>
      </c>
      <c r="N12" s="8">
        <v>2.93</v>
      </c>
      <c r="O12" s="8">
        <v>1.2</v>
      </c>
      <c r="P12" s="8">
        <v>4.38</v>
      </c>
      <c r="Q12" s="8">
        <v>1.53</v>
      </c>
      <c r="R12" s="77"/>
      <c r="S12" s="8">
        <v>4.13</v>
      </c>
      <c r="T12" s="8">
        <v>4.5199999999999996</v>
      </c>
      <c r="U12" s="8">
        <f t="shared" si="5"/>
        <v>4.3249999999999993</v>
      </c>
      <c r="V12" s="8">
        <v>0</v>
      </c>
      <c r="W12" s="8">
        <v>0</v>
      </c>
      <c r="X12" s="8">
        <f t="shared" si="6"/>
        <v>0</v>
      </c>
      <c r="Y12" s="8">
        <f t="shared" si="7"/>
        <v>4.13</v>
      </c>
      <c r="Z12" s="8">
        <f t="shared" si="8"/>
        <v>4.5199999999999996</v>
      </c>
      <c r="AA12" s="8">
        <f t="shared" si="9"/>
        <v>4.3249999999999993</v>
      </c>
      <c r="AB12" s="8">
        <v>4.29</v>
      </c>
      <c r="AC12" s="8">
        <v>1.44</v>
      </c>
      <c r="AD12" s="8">
        <v>4.1360000000000001</v>
      </c>
      <c r="AE12" s="8">
        <v>1.395</v>
      </c>
      <c r="AF12" s="77"/>
      <c r="AG12" s="78">
        <v>4.1100000000000003</v>
      </c>
      <c r="AH12" s="8">
        <v>4.5449999999999999</v>
      </c>
      <c r="AI12" s="8">
        <f>AVERAGE(AG12:AH12)</f>
        <v>4.3275000000000006</v>
      </c>
      <c r="AJ12" s="8">
        <v>0</v>
      </c>
      <c r="AK12" s="8">
        <v>0</v>
      </c>
      <c r="AL12" s="8">
        <f>AVERAGE(AJ12:AK12)</f>
        <v>0</v>
      </c>
      <c r="AM12" s="8">
        <f t="shared" si="14"/>
        <v>4.1100000000000003</v>
      </c>
      <c r="AN12" s="8">
        <f t="shared" si="14"/>
        <v>4.5449999999999999</v>
      </c>
      <c r="AO12" s="8">
        <f>AVERAGE(AM12:AN12)</f>
        <v>4.3275000000000006</v>
      </c>
      <c r="AP12" s="11">
        <v>5.92</v>
      </c>
      <c r="AQ12" s="11">
        <v>2.0499999999999998</v>
      </c>
      <c r="AR12" s="11">
        <v>4.34</v>
      </c>
      <c r="AS12" s="11">
        <v>1.79</v>
      </c>
    </row>
    <row r="13" spans="1:45" ht="12.75" customHeight="1" x14ac:dyDescent="0.25">
      <c r="A13" s="80">
        <v>12</v>
      </c>
      <c r="B13" s="76" t="s">
        <v>245</v>
      </c>
      <c r="C13" s="76" t="s">
        <v>401</v>
      </c>
      <c r="D13" s="5" t="s">
        <v>402</v>
      </c>
      <c r="E13" s="8">
        <v>100.89</v>
      </c>
      <c r="F13" s="8">
        <v>99.866</v>
      </c>
      <c r="G13" s="8">
        <f t="shared" si="0"/>
        <v>100.378</v>
      </c>
      <c r="H13" s="8">
        <v>1.54</v>
      </c>
      <c r="I13" s="8">
        <v>1.25</v>
      </c>
      <c r="J13" s="8">
        <f t="shared" si="1"/>
        <v>1.395</v>
      </c>
      <c r="K13" s="8">
        <f t="shared" si="2"/>
        <v>102.43</v>
      </c>
      <c r="L13" s="8">
        <f t="shared" si="3"/>
        <v>101.116</v>
      </c>
      <c r="M13" s="8">
        <f t="shared" si="4"/>
        <v>101.773</v>
      </c>
      <c r="N13" s="8">
        <v>23.04</v>
      </c>
      <c r="O13" s="8">
        <v>6.05</v>
      </c>
      <c r="P13" s="8">
        <v>31.044</v>
      </c>
      <c r="Q13" s="8">
        <v>7.7569999999999997</v>
      </c>
      <c r="R13" s="77"/>
      <c r="S13" s="8">
        <v>122.31</v>
      </c>
      <c r="T13" s="8">
        <v>114.746</v>
      </c>
      <c r="U13" s="8">
        <f t="shared" si="5"/>
        <v>118.52799999999999</v>
      </c>
      <c r="V13" s="8">
        <v>2.71</v>
      </c>
      <c r="W13" s="8">
        <v>3.4329999999999998</v>
      </c>
      <c r="X13" s="8">
        <f t="shared" si="6"/>
        <v>3.0714999999999999</v>
      </c>
      <c r="Y13" s="8">
        <f t="shared" si="7"/>
        <v>125.02</v>
      </c>
      <c r="Z13" s="8">
        <f t="shared" si="8"/>
        <v>118.179</v>
      </c>
      <c r="AA13" s="8">
        <f t="shared" si="9"/>
        <v>121.59950000000001</v>
      </c>
      <c r="AB13" s="8">
        <v>24.46</v>
      </c>
      <c r="AC13" s="8">
        <v>6.02</v>
      </c>
      <c r="AD13" s="8">
        <v>22.994</v>
      </c>
      <c r="AE13" s="8">
        <v>5.976</v>
      </c>
      <c r="AF13" s="77"/>
      <c r="AG13" s="78"/>
      <c r="AH13" s="8"/>
      <c r="AI13" s="8"/>
      <c r="AJ13" s="8"/>
      <c r="AK13" s="8"/>
      <c r="AL13" s="8"/>
      <c r="AM13" s="8"/>
      <c r="AN13" s="8"/>
      <c r="AO13" s="8"/>
      <c r="AP13" s="11"/>
      <c r="AQ13" s="11"/>
      <c r="AR13" s="11"/>
      <c r="AS13" s="11"/>
    </row>
    <row r="14" spans="1:45" ht="12.75" customHeight="1" x14ac:dyDescent="0.25">
      <c r="A14" s="80">
        <v>13</v>
      </c>
      <c r="B14" s="76" t="s">
        <v>246</v>
      </c>
      <c r="C14" s="76" t="s">
        <v>401</v>
      </c>
      <c r="D14" s="5" t="s">
        <v>405</v>
      </c>
      <c r="E14" s="8">
        <v>22.12</v>
      </c>
      <c r="F14" s="8">
        <v>22.97</v>
      </c>
      <c r="G14" s="8">
        <f t="shared" si="0"/>
        <v>22.545000000000002</v>
      </c>
      <c r="H14" s="8">
        <v>0</v>
      </c>
      <c r="I14" s="8">
        <v>0</v>
      </c>
      <c r="J14" s="8">
        <f t="shared" si="1"/>
        <v>0</v>
      </c>
      <c r="K14" s="8">
        <f t="shared" si="2"/>
        <v>22.12</v>
      </c>
      <c r="L14" s="8">
        <f t="shared" si="3"/>
        <v>22.97</v>
      </c>
      <c r="M14" s="8">
        <f t="shared" si="4"/>
        <v>22.545000000000002</v>
      </c>
      <c r="N14" s="8">
        <v>11.66</v>
      </c>
      <c r="O14" s="8">
        <v>2.84</v>
      </c>
      <c r="P14" s="8">
        <v>10.64</v>
      </c>
      <c r="Q14" s="8">
        <v>2.8330000000000002</v>
      </c>
      <c r="R14" s="77"/>
      <c r="S14" s="8">
        <v>26.25</v>
      </c>
      <c r="T14" s="8">
        <v>24.259</v>
      </c>
      <c r="U14" s="8">
        <f t="shared" si="5"/>
        <v>25.2545</v>
      </c>
      <c r="V14" s="8">
        <v>0</v>
      </c>
      <c r="W14" s="8">
        <v>0</v>
      </c>
      <c r="X14" s="8">
        <f t="shared" si="6"/>
        <v>0</v>
      </c>
      <c r="Y14" s="8">
        <f t="shared" si="7"/>
        <v>26.25</v>
      </c>
      <c r="Z14" s="8">
        <f t="shared" si="8"/>
        <v>24.259</v>
      </c>
      <c r="AA14" s="8">
        <f t="shared" si="9"/>
        <v>25.2545</v>
      </c>
      <c r="AB14" s="8">
        <v>12.17</v>
      </c>
      <c r="AC14" s="8">
        <v>2.21</v>
      </c>
      <c r="AD14" s="8">
        <v>16.035</v>
      </c>
      <c r="AE14" s="8">
        <v>2.4500000000000002</v>
      </c>
      <c r="AF14" s="77"/>
      <c r="AG14" s="78">
        <v>25.09</v>
      </c>
      <c r="AH14" s="8">
        <v>24.373000000000001</v>
      </c>
      <c r="AI14" s="8">
        <f t="shared" ref="AI14:AI22" si="15">AVERAGE(AG14:AH14)</f>
        <v>24.7315</v>
      </c>
      <c r="AJ14" s="8">
        <v>0</v>
      </c>
      <c r="AK14" s="8">
        <v>0</v>
      </c>
      <c r="AL14" s="8">
        <f t="shared" ref="AL14:AL22" si="16">AVERAGE(AJ14:AK14)</f>
        <v>0</v>
      </c>
      <c r="AM14" s="8">
        <f t="shared" ref="AM14:AM22" si="17">AG14+AJ14</f>
        <v>25.09</v>
      </c>
      <c r="AN14" s="8">
        <f t="shared" ref="AN14:AN22" si="18">AH14+AK14</f>
        <v>24.373000000000001</v>
      </c>
      <c r="AO14" s="8">
        <f t="shared" ref="AO14:AO22" si="19">AVERAGE(AM14:AN14)</f>
        <v>24.7315</v>
      </c>
      <c r="AP14" s="11">
        <v>9.58</v>
      </c>
      <c r="AQ14" s="11">
        <v>1.7</v>
      </c>
      <c r="AR14" s="11">
        <v>12.17</v>
      </c>
      <c r="AS14" s="11">
        <v>2</v>
      </c>
    </row>
    <row r="15" spans="1:45" ht="12.75" customHeight="1" x14ac:dyDescent="0.25">
      <c r="A15" s="80">
        <v>14</v>
      </c>
      <c r="B15" s="76" t="s">
        <v>247</v>
      </c>
      <c r="C15" s="76" t="s">
        <v>404</v>
      </c>
      <c r="D15" s="5" t="s">
        <v>403</v>
      </c>
      <c r="E15" s="8">
        <v>4.0199999999999996</v>
      </c>
      <c r="F15" s="8">
        <v>3.6219999999999999</v>
      </c>
      <c r="G15" s="8">
        <f t="shared" si="0"/>
        <v>3.8209999999999997</v>
      </c>
      <c r="H15" s="8">
        <v>0.82</v>
      </c>
      <c r="I15" s="8">
        <v>0.90200000000000002</v>
      </c>
      <c r="J15" s="8">
        <f t="shared" si="1"/>
        <v>0.86099999999999999</v>
      </c>
      <c r="K15" s="8">
        <f t="shared" si="2"/>
        <v>4.84</v>
      </c>
      <c r="L15" s="8">
        <f t="shared" si="3"/>
        <v>4.524</v>
      </c>
      <c r="M15" s="8">
        <f t="shared" si="4"/>
        <v>4.6820000000000004</v>
      </c>
      <c r="N15" s="8">
        <v>1.6</v>
      </c>
      <c r="O15" s="8">
        <v>0.5</v>
      </c>
      <c r="P15" s="8">
        <v>1.89</v>
      </c>
      <c r="Q15" s="8">
        <v>0.60399999999999998</v>
      </c>
      <c r="R15" s="77"/>
      <c r="S15" s="8">
        <v>4.8600000000000003</v>
      </c>
      <c r="T15" s="8">
        <v>4.25</v>
      </c>
      <c r="U15" s="8">
        <f t="shared" si="5"/>
        <v>4.5549999999999997</v>
      </c>
      <c r="V15" s="8">
        <v>1.1200000000000001</v>
      </c>
      <c r="W15" s="8">
        <v>1.35</v>
      </c>
      <c r="X15" s="8">
        <f t="shared" si="6"/>
        <v>1.2350000000000001</v>
      </c>
      <c r="Y15" s="8">
        <f t="shared" si="7"/>
        <v>5.98</v>
      </c>
      <c r="Z15" s="8">
        <f t="shared" si="8"/>
        <v>5.6</v>
      </c>
      <c r="AA15" s="8">
        <f t="shared" si="9"/>
        <v>5.79</v>
      </c>
      <c r="AB15" s="8">
        <v>1.98</v>
      </c>
      <c r="AC15" s="8">
        <v>0.62</v>
      </c>
      <c r="AD15" s="8">
        <v>2.63</v>
      </c>
      <c r="AE15" s="8">
        <v>0.73</v>
      </c>
      <c r="AF15" s="77"/>
      <c r="AG15" s="78">
        <v>6.76</v>
      </c>
      <c r="AH15" s="8">
        <v>6.22</v>
      </c>
      <c r="AI15" s="8">
        <f t="shared" si="15"/>
        <v>6.49</v>
      </c>
      <c r="AJ15" s="8">
        <v>1.32</v>
      </c>
      <c r="AK15" s="8">
        <v>1.1739999999999999</v>
      </c>
      <c r="AL15" s="8">
        <f t="shared" si="16"/>
        <v>1.2469999999999999</v>
      </c>
      <c r="AM15" s="8">
        <f t="shared" si="17"/>
        <v>8.08</v>
      </c>
      <c r="AN15" s="8">
        <f t="shared" si="18"/>
        <v>7.3940000000000001</v>
      </c>
      <c r="AO15" s="8">
        <f t="shared" si="19"/>
        <v>7.7370000000000001</v>
      </c>
      <c r="AP15" s="11">
        <v>4.3099999999999996</v>
      </c>
      <c r="AQ15" s="11">
        <v>1.43</v>
      </c>
      <c r="AR15" s="11">
        <v>4.8689999999999998</v>
      </c>
      <c r="AS15" s="11">
        <v>1.58</v>
      </c>
    </row>
    <row r="16" spans="1:45" ht="12.75" customHeight="1" x14ac:dyDescent="0.25">
      <c r="A16" s="80">
        <v>15</v>
      </c>
      <c r="B16" s="76" t="s">
        <v>248</v>
      </c>
      <c r="C16" s="76" t="s">
        <v>404</v>
      </c>
      <c r="D16" s="5" t="s">
        <v>406</v>
      </c>
      <c r="E16" s="8">
        <v>19.52</v>
      </c>
      <c r="F16" s="8">
        <v>18.242000000000001</v>
      </c>
      <c r="G16" s="8">
        <f t="shared" si="0"/>
        <v>18.881</v>
      </c>
      <c r="H16" s="8">
        <v>0</v>
      </c>
      <c r="I16" s="8">
        <v>0</v>
      </c>
      <c r="J16" s="8">
        <f t="shared" si="1"/>
        <v>0</v>
      </c>
      <c r="K16" s="8">
        <f t="shared" si="2"/>
        <v>19.52</v>
      </c>
      <c r="L16" s="8">
        <f t="shared" si="3"/>
        <v>18.242000000000001</v>
      </c>
      <c r="M16" s="8">
        <f t="shared" si="4"/>
        <v>18.881</v>
      </c>
      <c r="N16" s="8">
        <v>4.8899999999999997</v>
      </c>
      <c r="O16" s="8">
        <v>1.46</v>
      </c>
      <c r="P16" s="8">
        <v>4.6459999999999999</v>
      </c>
      <c r="Q16" s="8">
        <v>1.589</v>
      </c>
      <c r="R16" s="77"/>
      <c r="S16" s="8">
        <v>26.81</v>
      </c>
      <c r="T16" s="8">
        <v>24.826000000000001</v>
      </c>
      <c r="U16" s="8">
        <f t="shared" si="5"/>
        <v>25.817999999999998</v>
      </c>
      <c r="V16" s="8">
        <v>0</v>
      </c>
      <c r="W16" s="8">
        <v>0</v>
      </c>
      <c r="X16" s="8">
        <f t="shared" si="6"/>
        <v>0</v>
      </c>
      <c r="Y16" s="8">
        <f t="shared" si="7"/>
        <v>26.81</v>
      </c>
      <c r="Z16" s="8">
        <f t="shared" si="8"/>
        <v>24.826000000000001</v>
      </c>
      <c r="AA16" s="8">
        <f t="shared" si="9"/>
        <v>25.817999999999998</v>
      </c>
      <c r="AB16" s="8">
        <v>8.94</v>
      </c>
      <c r="AC16" s="8">
        <v>4.83</v>
      </c>
      <c r="AD16" s="8">
        <v>12.304</v>
      </c>
      <c r="AE16" s="8">
        <v>5.8780000000000001</v>
      </c>
      <c r="AF16" s="77"/>
      <c r="AG16" s="78">
        <v>26.19</v>
      </c>
      <c r="AH16" s="8">
        <v>24.77</v>
      </c>
      <c r="AI16" s="8">
        <f t="shared" si="15"/>
        <v>25.48</v>
      </c>
      <c r="AJ16" s="8">
        <v>0</v>
      </c>
      <c r="AK16" s="8">
        <v>0</v>
      </c>
      <c r="AL16" s="8">
        <f t="shared" si="16"/>
        <v>0</v>
      </c>
      <c r="AM16" s="8">
        <f t="shared" si="17"/>
        <v>26.19</v>
      </c>
      <c r="AN16" s="8">
        <f t="shared" si="18"/>
        <v>24.77</v>
      </c>
      <c r="AO16" s="8">
        <f t="shared" si="19"/>
        <v>25.48</v>
      </c>
      <c r="AP16" s="11">
        <v>12.86</v>
      </c>
      <c r="AQ16" s="11">
        <v>7.46</v>
      </c>
      <c r="AR16" s="11">
        <v>21.23</v>
      </c>
      <c r="AS16" s="11">
        <v>11.26</v>
      </c>
    </row>
    <row r="17" spans="1:45" ht="12.75" customHeight="1" x14ac:dyDescent="0.25">
      <c r="A17" s="80">
        <v>16</v>
      </c>
      <c r="B17" s="76" t="s">
        <v>249</v>
      </c>
      <c r="C17" s="76" t="s">
        <v>401</v>
      </c>
      <c r="D17" s="5" t="s">
        <v>407</v>
      </c>
      <c r="E17" s="8">
        <v>7.04</v>
      </c>
      <c r="F17" s="8">
        <v>6.5670000000000002</v>
      </c>
      <c r="G17" s="8">
        <f t="shared" si="0"/>
        <v>6.8034999999999997</v>
      </c>
      <c r="H17" s="8">
        <v>0</v>
      </c>
      <c r="I17" s="8">
        <v>0</v>
      </c>
      <c r="J17" s="8">
        <f t="shared" si="1"/>
        <v>0</v>
      </c>
      <c r="K17" s="8">
        <f t="shared" si="2"/>
        <v>7.04</v>
      </c>
      <c r="L17" s="8">
        <f t="shared" si="3"/>
        <v>6.5670000000000002</v>
      </c>
      <c r="M17" s="8">
        <f t="shared" si="4"/>
        <v>6.8034999999999997</v>
      </c>
      <c r="N17" s="8">
        <v>5.65</v>
      </c>
      <c r="O17" s="8">
        <v>1.62</v>
      </c>
      <c r="P17" s="8">
        <v>7.49</v>
      </c>
      <c r="Q17" s="8">
        <v>1.94</v>
      </c>
      <c r="R17" s="77"/>
      <c r="S17" s="8">
        <v>6.91</v>
      </c>
      <c r="T17" s="8">
        <v>6.3250000000000002</v>
      </c>
      <c r="U17" s="8">
        <f t="shared" si="5"/>
        <v>6.6174999999999997</v>
      </c>
      <c r="V17" s="8">
        <v>0</v>
      </c>
      <c r="W17" s="8">
        <v>0</v>
      </c>
      <c r="X17" s="8">
        <f t="shared" si="6"/>
        <v>0</v>
      </c>
      <c r="Y17" s="8">
        <f t="shared" si="7"/>
        <v>6.91</v>
      </c>
      <c r="Z17" s="8">
        <f t="shared" si="8"/>
        <v>6.3250000000000002</v>
      </c>
      <c r="AA17" s="8">
        <f t="shared" si="9"/>
        <v>6.6174999999999997</v>
      </c>
      <c r="AB17" s="8">
        <v>4.4400000000000004</v>
      </c>
      <c r="AC17" s="8">
        <v>1.89</v>
      </c>
      <c r="AD17" s="8">
        <v>6.06</v>
      </c>
      <c r="AE17" s="8">
        <v>2.4950000000000001</v>
      </c>
      <c r="AF17" s="77"/>
      <c r="AG17" s="78">
        <v>6.26</v>
      </c>
      <c r="AH17" s="8">
        <v>7.19</v>
      </c>
      <c r="AI17" s="8">
        <f t="shared" si="15"/>
        <v>6.7249999999999996</v>
      </c>
      <c r="AJ17" s="8">
        <v>0</v>
      </c>
      <c r="AK17" s="8">
        <v>0</v>
      </c>
      <c r="AL17" s="8">
        <f t="shared" si="16"/>
        <v>0</v>
      </c>
      <c r="AM17" s="8">
        <f t="shared" si="17"/>
        <v>6.26</v>
      </c>
      <c r="AN17" s="8">
        <f t="shared" si="18"/>
        <v>7.19</v>
      </c>
      <c r="AO17" s="8">
        <f t="shared" si="19"/>
        <v>6.7249999999999996</v>
      </c>
      <c r="AP17" s="11">
        <v>5.25</v>
      </c>
      <c r="AQ17" s="11">
        <v>2.15</v>
      </c>
      <c r="AR17" s="11">
        <v>4.7439999999999998</v>
      </c>
      <c r="AS17" s="11">
        <v>1.96</v>
      </c>
    </row>
    <row r="18" spans="1:45" ht="12.75" customHeight="1" x14ac:dyDescent="0.25">
      <c r="A18" s="80">
        <v>19</v>
      </c>
      <c r="B18" s="76" t="s">
        <v>251</v>
      </c>
      <c r="C18" s="76" t="s">
        <v>401</v>
      </c>
      <c r="D18" s="5" t="s">
        <v>402</v>
      </c>
      <c r="E18" s="8">
        <v>3.41</v>
      </c>
      <c r="F18" s="8">
        <v>2.9049999999999998</v>
      </c>
      <c r="G18" s="8">
        <f t="shared" si="0"/>
        <v>3.1574999999999998</v>
      </c>
      <c r="H18" s="8">
        <v>0</v>
      </c>
      <c r="I18" s="8">
        <v>0</v>
      </c>
      <c r="J18" s="8">
        <f t="shared" si="1"/>
        <v>0</v>
      </c>
      <c r="K18" s="8">
        <f t="shared" si="2"/>
        <v>3.41</v>
      </c>
      <c r="L18" s="8">
        <f t="shared" si="3"/>
        <v>2.9049999999999998</v>
      </c>
      <c r="M18" s="8">
        <f t="shared" si="4"/>
        <v>3.1574999999999998</v>
      </c>
      <c r="N18" s="8">
        <v>1.67</v>
      </c>
      <c r="O18" s="8">
        <v>0.32</v>
      </c>
      <c r="P18" s="8">
        <v>1.75</v>
      </c>
      <c r="Q18" s="8">
        <v>0.496</v>
      </c>
      <c r="R18" s="77"/>
      <c r="S18" s="8">
        <v>3.89</v>
      </c>
      <c r="T18" s="8">
        <v>3.8359999999999999</v>
      </c>
      <c r="U18" s="8">
        <f t="shared" si="5"/>
        <v>3.863</v>
      </c>
      <c r="V18" s="8">
        <v>0</v>
      </c>
      <c r="W18" s="8">
        <v>0</v>
      </c>
      <c r="X18" s="8">
        <f t="shared" si="6"/>
        <v>0</v>
      </c>
      <c r="Y18" s="8">
        <f t="shared" si="7"/>
        <v>3.89</v>
      </c>
      <c r="Z18" s="8">
        <f t="shared" si="8"/>
        <v>3.8359999999999999</v>
      </c>
      <c r="AA18" s="8">
        <f t="shared" si="9"/>
        <v>3.863</v>
      </c>
      <c r="AB18" s="8">
        <v>1.93</v>
      </c>
      <c r="AC18" s="8">
        <v>0.72</v>
      </c>
      <c r="AD18" s="8">
        <v>3.597</v>
      </c>
      <c r="AE18" s="8">
        <v>0.42399999999999999</v>
      </c>
      <c r="AF18" s="77"/>
      <c r="AG18" s="78">
        <v>3.76</v>
      </c>
      <c r="AH18" s="8">
        <v>3.2050000000000001</v>
      </c>
      <c r="AI18" s="8">
        <f t="shared" si="15"/>
        <v>3.4824999999999999</v>
      </c>
      <c r="AJ18" s="8">
        <v>0</v>
      </c>
      <c r="AK18" s="8">
        <v>0</v>
      </c>
      <c r="AL18" s="8">
        <f t="shared" si="16"/>
        <v>0</v>
      </c>
      <c r="AM18" s="8">
        <f t="shared" si="17"/>
        <v>3.76</v>
      </c>
      <c r="AN18" s="8">
        <f t="shared" si="18"/>
        <v>3.2050000000000001</v>
      </c>
      <c r="AO18" s="8">
        <f t="shared" si="19"/>
        <v>3.4824999999999999</v>
      </c>
      <c r="AP18" s="11">
        <v>1.67</v>
      </c>
      <c r="AQ18" s="11">
        <v>0.64</v>
      </c>
      <c r="AR18" s="11">
        <v>3.7</v>
      </c>
      <c r="AS18" s="11">
        <v>1.21</v>
      </c>
    </row>
    <row r="19" spans="1:45" ht="12.75" customHeight="1" x14ac:dyDescent="0.25">
      <c r="A19" s="80">
        <v>20</v>
      </c>
      <c r="B19" s="76" t="s">
        <v>252</v>
      </c>
      <c r="C19" s="76" t="s">
        <v>401</v>
      </c>
      <c r="D19" s="5" t="s">
        <v>406</v>
      </c>
      <c r="E19" s="8">
        <v>41.52</v>
      </c>
      <c r="F19" s="8">
        <v>35.048999999999999</v>
      </c>
      <c r="G19" s="8">
        <f t="shared" si="0"/>
        <v>38.284500000000001</v>
      </c>
      <c r="H19" s="8">
        <v>5.69</v>
      </c>
      <c r="I19" s="8">
        <v>6.6959999999999997</v>
      </c>
      <c r="J19" s="8">
        <f t="shared" si="1"/>
        <v>6.1929999999999996</v>
      </c>
      <c r="K19" s="8">
        <f t="shared" si="2"/>
        <v>47.21</v>
      </c>
      <c r="L19" s="8">
        <f t="shared" si="3"/>
        <v>41.744999999999997</v>
      </c>
      <c r="M19" s="8">
        <f t="shared" si="4"/>
        <v>44.477499999999999</v>
      </c>
      <c r="N19" s="8">
        <v>5.51</v>
      </c>
      <c r="O19" s="8">
        <v>1.76</v>
      </c>
      <c r="P19" s="8">
        <v>16.489999999999998</v>
      </c>
      <c r="Q19" s="8">
        <v>4.5149999999999997</v>
      </c>
      <c r="R19" s="77"/>
      <c r="S19" s="8">
        <v>92.43</v>
      </c>
      <c r="T19" s="8">
        <v>88.638999999999996</v>
      </c>
      <c r="U19" s="8">
        <f t="shared" si="5"/>
        <v>90.534500000000008</v>
      </c>
      <c r="V19" s="8">
        <v>37.159999999999997</v>
      </c>
      <c r="W19" s="8">
        <v>39.25</v>
      </c>
      <c r="X19" s="8">
        <f t="shared" si="6"/>
        <v>38.204999999999998</v>
      </c>
      <c r="Y19" s="8">
        <f t="shared" si="7"/>
        <v>129.59</v>
      </c>
      <c r="Z19" s="8">
        <f t="shared" si="8"/>
        <v>127.889</v>
      </c>
      <c r="AA19" s="8">
        <f t="shared" si="9"/>
        <v>128.73949999999999</v>
      </c>
      <c r="AB19" s="8">
        <v>15.67</v>
      </c>
      <c r="AC19" s="8">
        <v>6.56</v>
      </c>
      <c r="AD19" s="8">
        <v>31.748999999999999</v>
      </c>
      <c r="AE19" s="8">
        <v>11.326000000000001</v>
      </c>
      <c r="AF19" s="77"/>
      <c r="AG19" s="81">
        <v>105.01</v>
      </c>
      <c r="AH19" s="25">
        <v>96.26</v>
      </c>
      <c r="AI19" s="8">
        <f t="shared" si="15"/>
        <v>100.63500000000001</v>
      </c>
      <c r="AJ19" s="8">
        <v>41.02</v>
      </c>
      <c r="AK19" s="8">
        <v>40.270000000000003</v>
      </c>
      <c r="AL19" s="8">
        <f t="shared" si="16"/>
        <v>40.645000000000003</v>
      </c>
      <c r="AM19" s="8">
        <f t="shared" si="17"/>
        <v>146.03</v>
      </c>
      <c r="AN19" s="8">
        <f t="shared" si="18"/>
        <v>136.53</v>
      </c>
      <c r="AO19" s="8">
        <f t="shared" si="19"/>
        <v>141.28</v>
      </c>
      <c r="AP19" s="11">
        <v>27.16</v>
      </c>
      <c r="AQ19" s="11">
        <v>11.73</v>
      </c>
      <c r="AR19" s="11">
        <v>41.298999999999999</v>
      </c>
      <c r="AS19" s="11">
        <v>14.85</v>
      </c>
    </row>
    <row r="20" spans="1:45" ht="12.75" customHeight="1" x14ac:dyDescent="0.25">
      <c r="A20" s="80">
        <v>21</v>
      </c>
      <c r="B20" s="76" t="s">
        <v>253</v>
      </c>
      <c r="C20" s="76" t="s">
        <v>401</v>
      </c>
      <c r="D20" s="5" t="s">
        <v>405</v>
      </c>
      <c r="E20" s="8">
        <v>30.38</v>
      </c>
      <c r="F20" s="8">
        <v>26.61</v>
      </c>
      <c r="G20" s="8">
        <f t="shared" si="0"/>
        <v>28.494999999999997</v>
      </c>
      <c r="H20" s="8">
        <v>0</v>
      </c>
      <c r="I20" s="8">
        <v>0</v>
      </c>
      <c r="J20" s="8">
        <f t="shared" si="1"/>
        <v>0</v>
      </c>
      <c r="K20" s="8">
        <f t="shared" si="2"/>
        <v>30.38</v>
      </c>
      <c r="L20" s="8">
        <f t="shared" si="3"/>
        <v>26.61</v>
      </c>
      <c r="M20" s="8">
        <f t="shared" si="4"/>
        <v>28.494999999999997</v>
      </c>
      <c r="N20" s="8">
        <v>1.54</v>
      </c>
      <c r="O20" s="8">
        <v>0.38</v>
      </c>
      <c r="P20" s="8">
        <v>2.379</v>
      </c>
      <c r="Q20" s="8">
        <v>0.41</v>
      </c>
      <c r="R20" s="77"/>
      <c r="S20" s="8">
        <v>40.03</v>
      </c>
      <c r="T20" s="8">
        <v>35.347000000000001</v>
      </c>
      <c r="U20" s="8">
        <f t="shared" si="5"/>
        <v>37.688500000000005</v>
      </c>
      <c r="V20" s="8">
        <v>0</v>
      </c>
      <c r="W20" s="8">
        <v>0</v>
      </c>
      <c r="X20" s="8">
        <f t="shared" si="6"/>
        <v>0</v>
      </c>
      <c r="Y20" s="8">
        <f t="shared" si="7"/>
        <v>40.03</v>
      </c>
      <c r="Z20" s="8">
        <f t="shared" si="8"/>
        <v>35.347000000000001</v>
      </c>
      <c r="AA20" s="8">
        <f t="shared" si="9"/>
        <v>37.688500000000005</v>
      </c>
      <c r="AB20" s="8">
        <v>5.34</v>
      </c>
      <c r="AC20" s="8">
        <v>1.26</v>
      </c>
      <c r="AD20" s="8">
        <v>5.82</v>
      </c>
      <c r="AE20" s="8">
        <v>1.2669999999999999</v>
      </c>
      <c r="AF20" s="77"/>
      <c r="AG20" s="78">
        <v>40.85</v>
      </c>
      <c r="AH20" s="8">
        <v>38.729999999999997</v>
      </c>
      <c r="AI20" s="8">
        <f t="shared" si="15"/>
        <v>39.79</v>
      </c>
      <c r="AJ20" s="8">
        <v>0</v>
      </c>
      <c r="AK20" s="8">
        <v>0</v>
      </c>
      <c r="AL20" s="8">
        <f t="shared" si="16"/>
        <v>0</v>
      </c>
      <c r="AM20" s="8">
        <f t="shared" si="17"/>
        <v>40.85</v>
      </c>
      <c r="AN20" s="8">
        <f t="shared" si="18"/>
        <v>38.729999999999997</v>
      </c>
      <c r="AO20" s="8">
        <f t="shared" si="19"/>
        <v>39.79</v>
      </c>
      <c r="AP20" s="11">
        <v>12.22</v>
      </c>
      <c r="AQ20" s="11">
        <v>2.5099999999999998</v>
      </c>
      <c r="AR20" s="11">
        <v>8.1270000000000007</v>
      </c>
      <c r="AS20" s="11">
        <v>1.851</v>
      </c>
    </row>
    <row r="21" spans="1:45" ht="12.75" customHeight="1" x14ac:dyDescent="0.25">
      <c r="A21" s="80">
        <v>22</v>
      </c>
      <c r="B21" s="76" t="s">
        <v>254</v>
      </c>
      <c r="C21" s="76" t="s">
        <v>404</v>
      </c>
      <c r="D21" s="5" t="s">
        <v>408</v>
      </c>
      <c r="E21" s="8">
        <v>21.44</v>
      </c>
      <c r="F21" s="8">
        <v>22.856000000000002</v>
      </c>
      <c r="G21" s="8">
        <f t="shared" si="0"/>
        <v>22.148000000000003</v>
      </c>
      <c r="H21" s="8">
        <v>3.48</v>
      </c>
      <c r="I21" s="8">
        <v>2.9249999999999998</v>
      </c>
      <c r="J21" s="8">
        <f t="shared" si="1"/>
        <v>3.2024999999999997</v>
      </c>
      <c r="K21" s="8">
        <f t="shared" si="2"/>
        <v>24.92</v>
      </c>
      <c r="L21" s="8">
        <f t="shared" si="3"/>
        <v>25.781000000000002</v>
      </c>
      <c r="M21" s="8">
        <f t="shared" si="4"/>
        <v>25.350500000000004</v>
      </c>
      <c r="N21" s="8">
        <v>2.06</v>
      </c>
      <c r="O21" s="8">
        <v>0.44</v>
      </c>
      <c r="P21" s="8">
        <v>3.83</v>
      </c>
      <c r="Q21" s="8">
        <v>0.65</v>
      </c>
      <c r="R21" s="77"/>
      <c r="S21" s="8">
        <v>17.239999999999998</v>
      </c>
      <c r="T21" s="8">
        <v>16.507999999999999</v>
      </c>
      <c r="U21" s="8">
        <f t="shared" si="5"/>
        <v>16.873999999999999</v>
      </c>
      <c r="V21" s="8">
        <v>4.16</v>
      </c>
      <c r="W21" s="8">
        <v>3.25</v>
      </c>
      <c r="X21" s="8">
        <f t="shared" si="6"/>
        <v>3.7050000000000001</v>
      </c>
      <c r="Y21" s="8">
        <f t="shared" si="7"/>
        <v>21.4</v>
      </c>
      <c r="Z21" s="8">
        <f t="shared" si="8"/>
        <v>19.757999999999999</v>
      </c>
      <c r="AA21" s="8">
        <f t="shared" si="9"/>
        <v>20.579000000000001</v>
      </c>
      <c r="AB21" s="8">
        <v>4.3600000000000003</v>
      </c>
      <c r="AC21" s="8">
        <v>1.59</v>
      </c>
      <c r="AD21" s="8">
        <v>7.5250000000000004</v>
      </c>
      <c r="AE21" s="8">
        <v>2.12</v>
      </c>
      <c r="AF21" s="77"/>
      <c r="AG21" s="78">
        <v>14.88</v>
      </c>
      <c r="AH21" s="8">
        <v>15.005000000000001</v>
      </c>
      <c r="AI21" s="8">
        <f t="shared" si="15"/>
        <v>14.942500000000001</v>
      </c>
      <c r="AJ21" s="8">
        <v>3.15</v>
      </c>
      <c r="AK21" s="8">
        <v>3.008</v>
      </c>
      <c r="AL21" s="8">
        <f t="shared" si="16"/>
        <v>3.0789999999999997</v>
      </c>
      <c r="AM21" s="8">
        <f t="shared" si="17"/>
        <v>18.03</v>
      </c>
      <c r="AN21" s="8">
        <f t="shared" si="18"/>
        <v>18.013000000000002</v>
      </c>
      <c r="AO21" s="8">
        <f t="shared" si="19"/>
        <v>18.021500000000003</v>
      </c>
      <c r="AP21" s="11">
        <v>9.66</v>
      </c>
      <c r="AQ21" s="11">
        <v>3.39</v>
      </c>
      <c r="AR21" s="11">
        <v>11.29</v>
      </c>
      <c r="AS21" s="11">
        <v>3.4740000000000002</v>
      </c>
    </row>
    <row r="22" spans="1:45" ht="12.75" customHeight="1" x14ac:dyDescent="0.25">
      <c r="A22" s="80">
        <v>23</v>
      </c>
      <c r="B22" s="76" t="s">
        <v>255</v>
      </c>
      <c r="C22" s="76" t="s">
        <v>404</v>
      </c>
      <c r="D22" s="5" t="s">
        <v>403</v>
      </c>
      <c r="E22" s="8">
        <v>12.4</v>
      </c>
      <c r="F22" s="8">
        <v>15.366</v>
      </c>
      <c r="G22" s="8">
        <f t="shared" si="0"/>
        <v>13.882999999999999</v>
      </c>
      <c r="H22" s="8">
        <v>7.64</v>
      </c>
      <c r="I22" s="8">
        <v>2.7759999999999998</v>
      </c>
      <c r="J22" s="8">
        <f t="shared" si="1"/>
        <v>5.2080000000000002</v>
      </c>
      <c r="K22" s="8">
        <f t="shared" si="2"/>
        <v>20.04</v>
      </c>
      <c r="L22" s="8">
        <f t="shared" si="3"/>
        <v>18.141999999999999</v>
      </c>
      <c r="M22" s="8">
        <f t="shared" si="4"/>
        <v>19.091000000000001</v>
      </c>
      <c r="N22" s="8">
        <v>6</v>
      </c>
      <c r="O22" s="8">
        <v>1.44</v>
      </c>
      <c r="P22" s="8">
        <v>11.478</v>
      </c>
      <c r="Q22" s="8">
        <v>2.2229999999999999</v>
      </c>
      <c r="R22" s="77"/>
      <c r="S22" s="8">
        <v>12.11</v>
      </c>
      <c r="T22" s="8">
        <v>15.35</v>
      </c>
      <c r="U22" s="8">
        <f t="shared" si="5"/>
        <v>13.73</v>
      </c>
      <c r="V22" s="8">
        <v>8.58</v>
      </c>
      <c r="W22" s="8">
        <v>3.238</v>
      </c>
      <c r="X22" s="8">
        <f t="shared" si="6"/>
        <v>5.9089999999999998</v>
      </c>
      <c r="Y22" s="8">
        <f t="shared" si="7"/>
        <v>20.689999999999998</v>
      </c>
      <c r="Z22" s="8">
        <f t="shared" si="8"/>
        <v>18.588000000000001</v>
      </c>
      <c r="AA22" s="8">
        <f t="shared" si="9"/>
        <v>19.638999999999999</v>
      </c>
      <c r="AB22" s="8">
        <v>7.03</v>
      </c>
      <c r="AC22" s="8">
        <v>2.21</v>
      </c>
      <c r="AD22" s="8">
        <v>9.82</v>
      </c>
      <c r="AE22" s="8">
        <v>2.63</v>
      </c>
      <c r="AF22" s="77"/>
      <c r="AG22" s="78">
        <v>14.11</v>
      </c>
      <c r="AH22" s="8">
        <v>13.855</v>
      </c>
      <c r="AI22" s="8">
        <f t="shared" si="15"/>
        <v>13.9825</v>
      </c>
      <c r="AJ22" s="8">
        <v>9.51</v>
      </c>
      <c r="AK22" s="8">
        <v>5.8680000000000003</v>
      </c>
      <c r="AL22" s="8">
        <f t="shared" si="16"/>
        <v>7.6890000000000001</v>
      </c>
      <c r="AM22" s="8">
        <f t="shared" si="17"/>
        <v>23.619999999999997</v>
      </c>
      <c r="AN22" s="8">
        <f t="shared" si="18"/>
        <v>19.722999999999999</v>
      </c>
      <c r="AO22" s="8">
        <f t="shared" si="19"/>
        <v>21.671499999999998</v>
      </c>
      <c r="AP22" s="11">
        <v>10.63</v>
      </c>
      <c r="AQ22" s="11">
        <v>3.6</v>
      </c>
      <c r="AR22" s="11">
        <v>11.19</v>
      </c>
      <c r="AS22" s="11">
        <v>3.1059999999999999</v>
      </c>
    </row>
    <row r="23" spans="1:45" ht="12.75" customHeight="1" x14ac:dyDescent="0.25">
      <c r="A23" s="80">
        <v>24</v>
      </c>
      <c r="B23" s="76" t="s">
        <v>256</v>
      </c>
      <c r="C23" s="76" t="s">
        <v>404</v>
      </c>
      <c r="D23" s="5" t="s">
        <v>403</v>
      </c>
      <c r="E23" s="8">
        <v>4.6100000000000003</v>
      </c>
      <c r="F23" s="8">
        <v>5.0179999999999998</v>
      </c>
      <c r="G23" s="8">
        <f t="shared" si="0"/>
        <v>4.8140000000000001</v>
      </c>
      <c r="H23" s="8">
        <v>0</v>
      </c>
      <c r="I23" s="8">
        <v>0</v>
      </c>
      <c r="J23" s="8">
        <f t="shared" si="1"/>
        <v>0</v>
      </c>
      <c r="K23" s="8">
        <f t="shared" si="2"/>
        <v>4.6100000000000003</v>
      </c>
      <c r="L23" s="8">
        <f t="shared" si="3"/>
        <v>5.0179999999999998</v>
      </c>
      <c r="M23" s="8">
        <f t="shared" si="4"/>
        <v>4.8140000000000001</v>
      </c>
      <c r="N23" s="8">
        <v>1.97</v>
      </c>
      <c r="O23" s="8">
        <v>0.38</v>
      </c>
      <c r="P23" s="8">
        <v>3.31</v>
      </c>
      <c r="Q23" s="8">
        <v>0.53400000000000003</v>
      </c>
      <c r="R23" s="77"/>
      <c r="S23" s="8">
        <v>5.15</v>
      </c>
      <c r="T23" s="8">
        <v>4.5119999999999996</v>
      </c>
      <c r="U23" s="8">
        <f t="shared" si="5"/>
        <v>4.8309999999999995</v>
      </c>
      <c r="V23" s="8">
        <v>0</v>
      </c>
      <c r="W23" s="8">
        <v>0</v>
      </c>
      <c r="X23" s="8">
        <f t="shared" si="6"/>
        <v>0</v>
      </c>
      <c r="Y23" s="8">
        <f t="shared" si="7"/>
        <v>5.15</v>
      </c>
      <c r="Z23" s="8">
        <f t="shared" si="8"/>
        <v>4.5119999999999996</v>
      </c>
      <c r="AA23" s="8">
        <f t="shared" si="9"/>
        <v>4.8309999999999995</v>
      </c>
      <c r="AB23" s="8">
        <v>2.94</v>
      </c>
      <c r="AC23" s="8">
        <v>0.59</v>
      </c>
      <c r="AD23" s="8">
        <v>4.9790000000000001</v>
      </c>
      <c r="AE23" s="8">
        <v>0.746</v>
      </c>
      <c r="AF23" s="77"/>
      <c r="AG23" s="78"/>
      <c r="AH23" s="8"/>
      <c r="AI23" s="8"/>
      <c r="AJ23" s="8"/>
      <c r="AK23" s="8"/>
      <c r="AL23" s="8"/>
      <c r="AM23" s="8"/>
      <c r="AN23" s="8"/>
      <c r="AO23" s="8"/>
      <c r="AP23" s="11"/>
      <c r="AQ23" s="11"/>
      <c r="AR23" s="11"/>
      <c r="AS23" s="11"/>
    </row>
    <row r="24" spans="1:45" ht="12.75" customHeight="1" x14ac:dyDescent="0.25">
      <c r="A24" s="80">
        <v>26</v>
      </c>
      <c r="B24" s="76" t="s">
        <v>258</v>
      </c>
      <c r="C24" s="76" t="s">
        <v>401</v>
      </c>
      <c r="D24" s="5" t="s">
        <v>403</v>
      </c>
      <c r="E24" s="8">
        <v>2.2599999999999998</v>
      </c>
      <c r="F24" s="8">
        <v>1.95</v>
      </c>
      <c r="G24" s="8">
        <f t="shared" si="0"/>
        <v>2.105</v>
      </c>
      <c r="H24" s="8">
        <v>0</v>
      </c>
      <c r="I24" s="8">
        <v>0</v>
      </c>
      <c r="J24" s="8">
        <f t="shared" si="1"/>
        <v>0</v>
      </c>
      <c r="K24" s="8">
        <f t="shared" si="2"/>
        <v>2.2599999999999998</v>
      </c>
      <c r="L24" s="8">
        <f t="shared" si="3"/>
        <v>1.95</v>
      </c>
      <c r="M24" s="8">
        <f t="shared" si="4"/>
        <v>2.105</v>
      </c>
      <c r="N24" s="8">
        <v>2.52</v>
      </c>
      <c r="O24" s="8">
        <v>0.48</v>
      </c>
      <c r="P24" s="8">
        <v>2.11</v>
      </c>
      <c r="Q24" s="8">
        <v>0.44</v>
      </c>
      <c r="R24" s="77"/>
      <c r="S24" s="8">
        <v>2.67</v>
      </c>
      <c r="T24" s="8">
        <v>2.78</v>
      </c>
      <c r="U24" s="8">
        <f t="shared" si="5"/>
        <v>2.7249999999999996</v>
      </c>
      <c r="V24" s="8">
        <v>0</v>
      </c>
      <c r="W24" s="8">
        <v>0</v>
      </c>
      <c r="X24" s="8">
        <f t="shared" si="6"/>
        <v>0</v>
      </c>
      <c r="Y24" s="8">
        <f t="shared" si="7"/>
        <v>2.67</v>
      </c>
      <c r="Z24" s="8">
        <f t="shared" si="8"/>
        <v>2.78</v>
      </c>
      <c r="AA24" s="8">
        <f t="shared" si="9"/>
        <v>2.7249999999999996</v>
      </c>
      <c r="AB24" s="8">
        <v>3.11</v>
      </c>
      <c r="AC24" s="8">
        <v>0.42</v>
      </c>
      <c r="AD24" s="8">
        <v>1.92</v>
      </c>
      <c r="AE24" s="8">
        <v>0.34</v>
      </c>
      <c r="AF24" s="77"/>
      <c r="AG24" s="78">
        <v>3.02</v>
      </c>
      <c r="AH24" s="8">
        <v>2.66</v>
      </c>
      <c r="AI24" s="8">
        <f t="shared" ref="AI24:AI49" si="20">AVERAGE(AG24:AH24)</f>
        <v>2.84</v>
      </c>
      <c r="AJ24" s="8">
        <v>0</v>
      </c>
      <c r="AK24" s="8">
        <v>0</v>
      </c>
      <c r="AL24" s="8">
        <f t="shared" ref="AL24:AL49" si="21">AVERAGE(AJ24:AK24)</f>
        <v>0</v>
      </c>
      <c r="AM24" s="8">
        <f t="shared" ref="AM24:AM49" si="22">AG24+AJ24</f>
        <v>3.02</v>
      </c>
      <c r="AN24" s="8">
        <f t="shared" ref="AN24:AN49" si="23">AH24+AK24</f>
        <v>2.66</v>
      </c>
      <c r="AO24" s="8">
        <f t="shared" ref="AO24:AO49" si="24">AVERAGE(AM24:AN24)</f>
        <v>2.84</v>
      </c>
      <c r="AP24" s="11">
        <v>5.91</v>
      </c>
      <c r="AQ24" s="11">
        <v>1.43</v>
      </c>
      <c r="AR24" s="11">
        <v>5.93</v>
      </c>
      <c r="AS24" s="11">
        <v>1.41</v>
      </c>
    </row>
    <row r="25" spans="1:45" ht="12.75" customHeight="1" x14ac:dyDescent="0.25">
      <c r="A25" s="80">
        <v>27</v>
      </c>
      <c r="B25" s="76" t="s">
        <v>259</v>
      </c>
      <c r="C25" s="76" t="s">
        <v>401</v>
      </c>
      <c r="D25" s="5" t="s">
        <v>402</v>
      </c>
      <c r="E25" s="8">
        <v>14.36</v>
      </c>
      <c r="F25" s="8">
        <v>12.818</v>
      </c>
      <c r="G25" s="8">
        <f t="shared" si="0"/>
        <v>13.588999999999999</v>
      </c>
      <c r="H25" s="8">
        <v>0</v>
      </c>
      <c r="I25" s="8">
        <v>0</v>
      </c>
      <c r="J25" s="8">
        <f t="shared" si="1"/>
        <v>0</v>
      </c>
      <c r="K25" s="8">
        <f t="shared" si="2"/>
        <v>14.36</v>
      </c>
      <c r="L25" s="8">
        <f t="shared" si="3"/>
        <v>12.818</v>
      </c>
      <c r="M25" s="8">
        <f t="shared" si="4"/>
        <v>13.588999999999999</v>
      </c>
      <c r="N25" s="8">
        <v>4.8600000000000003</v>
      </c>
      <c r="O25" s="8">
        <v>0.8</v>
      </c>
      <c r="P25" s="8">
        <v>7.258</v>
      </c>
      <c r="Q25" s="8">
        <v>2.56</v>
      </c>
      <c r="R25" s="77"/>
      <c r="S25" s="8">
        <v>12.16</v>
      </c>
      <c r="T25" s="8">
        <v>12.225</v>
      </c>
      <c r="U25" s="8">
        <f t="shared" si="5"/>
        <v>12.192499999999999</v>
      </c>
      <c r="V25" s="8">
        <v>0</v>
      </c>
      <c r="W25" s="8">
        <v>0</v>
      </c>
      <c r="X25" s="8">
        <f t="shared" si="6"/>
        <v>0</v>
      </c>
      <c r="Y25" s="8">
        <f t="shared" si="7"/>
        <v>12.16</v>
      </c>
      <c r="Z25" s="8">
        <f t="shared" si="8"/>
        <v>12.225</v>
      </c>
      <c r="AA25" s="8">
        <f t="shared" si="9"/>
        <v>12.192499999999999</v>
      </c>
      <c r="AB25" s="8">
        <v>4.8499999999999996</v>
      </c>
      <c r="AC25" s="8">
        <v>0.56999999999999995</v>
      </c>
      <c r="AD25" s="8">
        <v>4.6900000000000004</v>
      </c>
      <c r="AE25" s="8">
        <v>0.85</v>
      </c>
      <c r="AF25" s="77"/>
      <c r="AG25" s="78">
        <v>12.5</v>
      </c>
      <c r="AH25" s="8">
        <v>12.24</v>
      </c>
      <c r="AI25" s="8">
        <f t="shared" si="20"/>
        <v>12.370000000000001</v>
      </c>
      <c r="AJ25" s="8">
        <v>0</v>
      </c>
      <c r="AK25" s="8">
        <v>0</v>
      </c>
      <c r="AL25" s="8">
        <f t="shared" si="21"/>
        <v>0</v>
      </c>
      <c r="AM25" s="8">
        <f t="shared" si="22"/>
        <v>12.5</v>
      </c>
      <c r="AN25" s="8">
        <f t="shared" si="23"/>
        <v>12.24</v>
      </c>
      <c r="AO25" s="8">
        <f t="shared" si="24"/>
        <v>12.370000000000001</v>
      </c>
      <c r="AP25" s="11">
        <v>5.6</v>
      </c>
      <c r="AQ25" s="11">
        <v>1.71</v>
      </c>
      <c r="AR25" s="11">
        <v>5.58</v>
      </c>
      <c r="AS25" s="11">
        <v>1.97</v>
      </c>
    </row>
    <row r="26" spans="1:45" ht="12.75" customHeight="1" x14ac:dyDescent="0.25">
      <c r="A26" s="80">
        <v>28</v>
      </c>
      <c r="B26" s="76" t="s">
        <v>260</v>
      </c>
      <c r="C26" s="76" t="s">
        <v>401</v>
      </c>
      <c r="D26" s="5" t="s">
        <v>403</v>
      </c>
      <c r="E26" s="8">
        <v>3.79</v>
      </c>
      <c r="F26" s="8">
        <v>3.89</v>
      </c>
      <c r="G26" s="8">
        <f t="shared" si="0"/>
        <v>3.84</v>
      </c>
      <c r="H26" s="8">
        <v>0</v>
      </c>
      <c r="I26" s="8">
        <v>0</v>
      </c>
      <c r="J26" s="8">
        <f t="shared" si="1"/>
        <v>0</v>
      </c>
      <c r="K26" s="8">
        <f t="shared" si="2"/>
        <v>3.79</v>
      </c>
      <c r="L26" s="8">
        <f t="shared" si="3"/>
        <v>3.89</v>
      </c>
      <c r="M26" s="8">
        <f t="shared" si="4"/>
        <v>3.84</v>
      </c>
      <c r="N26" s="8">
        <v>3.21</v>
      </c>
      <c r="O26" s="8">
        <v>0.94</v>
      </c>
      <c r="P26" s="8">
        <v>7.3</v>
      </c>
      <c r="Q26" s="8">
        <v>1.64</v>
      </c>
      <c r="R26" s="77"/>
      <c r="S26" s="8">
        <v>4.16</v>
      </c>
      <c r="T26" s="8">
        <v>4.1980000000000004</v>
      </c>
      <c r="U26" s="8">
        <f t="shared" si="5"/>
        <v>4.1790000000000003</v>
      </c>
      <c r="V26" s="8">
        <v>0</v>
      </c>
      <c r="W26" s="8">
        <v>0</v>
      </c>
      <c r="X26" s="8">
        <f t="shared" si="6"/>
        <v>0</v>
      </c>
      <c r="Y26" s="8">
        <f t="shared" si="7"/>
        <v>4.16</v>
      </c>
      <c r="Z26" s="8">
        <f t="shared" si="8"/>
        <v>4.1980000000000004</v>
      </c>
      <c r="AA26" s="8">
        <f t="shared" si="9"/>
        <v>4.1790000000000003</v>
      </c>
      <c r="AB26" s="8">
        <v>4.1900000000000004</v>
      </c>
      <c r="AC26" s="8">
        <v>2.19</v>
      </c>
      <c r="AD26" s="8">
        <v>7.78</v>
      </c>
      <c r="AE26" s="8">
        <v>3.47</v>
      </c>
      <c r="AF26" s="77"/>
      <c r="AG26" s="78">
        <v>4.46</v>
      </c>
      <c r="AH26" s="8">
        <v>3.3</v>
      </c>
      <c r="AI26" s="8">
        <f t="shared" si="20"/>
        <v>3.88</v>
      </c>
      <c r="AJ26" s="8">
        <v>0</v>
      </c>
      <c r="AK26" s="8">
        <v>0</v>
      </c>
      <c r="AL26" s="8">
        <f t="shared" si="21"/>
        <v>0</v>
      </c>
      <c r="AM26" s="8">
        <f t="shared" si="22"/>
        <v>4.46</v>
      </c>
      <c r="AN26" s="8">
        <f t="shared" si="23"/>
        <v>3.3</v>
      </c>
      <c r="AO26" s="8">
        <f t="shared" si="24"/>
        <v>3.88</v>
      </c>
      <c r="AP26" s="11">
        <v>5.01</v>
      </c>
      <c r="AQ26" s="11">
        <v>1.65</v>
      </c>
      <c r="AR26" s="8">
        <v>7.21</v>
      </c>
      <c r="AS26" s="8">
        <v>1.96</v>
      </c>
    </row>
    <row r="27" spans="1:45" ht="12.75" customHeight="1" x14ac:dyDescent="0.25">
      <c r="A27" s="80">
        <v>29</v>
      </c>
      <c r="B27" s="76" t="s">
        <v>261</v>
      </c>
      <c r="C27" s="76" t="s">
        <v>404</v>
      </c>
      <c r="D27" s="5" t="s">
        <v>402</v>
      </c>
      <c r="E27" s="8">
        <v>12.1</v>
      </c>
      <c r="F27" s="8">
        <v>12.638</v>
      </c>
      <c r="G27" s="8">
        <f t="shared" si="0"/>
        <v>12.369</v>
      </c>
      <c r="H27" s="8">
        <v>0</v>
      </c>
      <c r="I27" s="8">
        <v>0</v>
      </c>
      <c r="J27" s="8">
        <f t="shared" si="1"/>
        <v>0</v>
      </c>
      <c r="K27" s="8">
        <f t="shared" si="2"/>
        <v>12.1</v>
      </c>
      <c r="L27" s="8">
        <f t="shared" si="3"/>
        <v>12.638</v>
      </c>
      <c r="M27" s="8">
        <f t="shared" si="4"/>
        <v>12.369</v>
      </c>
      <c r="N27" s="8">
        <v>11.88</v>
      </c>
      <c r="O27" s="8">
        <v>3.32</v>
      </c>
      <c r="P27" s="8">
        <v>18.728000000000002</v>
      </c>
      <c r="Q27" s="8">
        <v>4.6260000000000003</v>
      </c>
      <c r="R27" s="77"/>
      <c r="S27" s="8">
        <v>12.02</v>
      </c>
      <c r="T27" s="8">
        <v>12.025</v>
      </c>
      <c r="U27" s="8">
        <f t="shared" si="5"/>
        <v>12.022500000000001</v>
      </c>
      <c r="V27" s="8">
        <v>0</v>
      </c>
      <c r="W27" s="8">
        <v>0</v>
      </c>
      <c r="X27" s="8">
        <f t="shared" si="6"/>
        <v>0</v>
      </c>
      <c r="Y27" s="8">
        <f t="shared" si="7"/>
        <v>12.02</v>
      </c>
      <c r="Z27" s="8">
        <f t="shared" si="8"/>
        <v>12.025</v>
      </c>
      <c r="AA27" s="8">
        <f t="shared" si="9"/>
        <v>12.022500000000001</v>
      </c>
      <c r="AB27" s="8">
        <v>17.59</v>
      </c>
      <c r="AC27" s="8">
        <v>8.1300000000000008</v>
      </c>
      <c r="AD27" s="8">
        <v>17.966999999999999</v>
      </c>
      <c r="AE27" s="8">
        <v>8.09</v>
      </c>
      <c r="AF27" s="77"/>
      <c r="AG27" s="78">
        <v>12.35</v>
      </c>
      <c r="AH27" s="8">
        <v>10.816000000000001</v>
      </c>
      <c r="AI27" s="8">
        <f t="shared" si="20"/>
        <v>11.583</v>
      </c>
      <c r="AJ27" s="8">
        <v>0</v>
      </c>
      <c r="AK27" s="8">
        <v>0</v>
      </c>
      <c r="AL27" s="8">
        <f t="shared" si="21"/>
        <v>0</v>
      </c>
      <c r="AM27" s="8">
        <f t="shared" si="22"/>
        <v>12.35</v>
      </c>
      <c r="AN27" s="8">
        <f t="shared" si="23"/>
        <v>10.816000000000001</v>
      </c>
      <c r="AO27" s="8">
        <f t="shared" si="24"/>
        <v>11.583</v>
      </c>
      <c r="AP27" s="11">
        <v>16.25</v>
      </c>
      <c r="AQ27" s="11">
        <v>4</v>
      </c>
      <c r="AR27" s="11">
        <v>15.457000000000001</v>
      </c>
      <c r="AS27" s="11">
        <v>3.4060000000000001</v>
      </c>
    </row>
    <row r="28" spans="1:45" ht="12.75" customHeight="1" x14ac:dyDescent="0.25">
      <c r="A28" s="80">
        <v>30</v>
      </c>
      <c r="B28" s="76" t="s">
        <v>263</v>
      </c>
      <c r="C28" s="76" t="s">
        <v>404</v>
      </c>
      <c r="D28" s="5" t="s">
        <v>405</v>
      </c>
      <c r="E28" s="8">
        <v>93.22</v>
      </c>
      <c r="F28" s="8">
        <v>90.352999999999994</v>
      </c>
      <c r="G28" s="8">
        <f t="shared" si="0"/>
        <v>91.78649999999999</v>
      </c>
      <c r="H28" s="8">
        <v>0</v>
      </c>
      <c r="I28" s="8">
        <v>0</v>
      </c>
      <c r="J28" s="8">
        <f t="shared" si="1"/>
        <v>0</v>
      </c>
      <c r="K28" s="8">
        <f t="shared" si="2"/>
        <v>93.22</v>
      </c>
      <c r="L28" s="8">
        <f t="shared" si="3"/>
        <v>90.352999999999994</v>
      </c>
      <c r="M28" s="8">
        <f t="shared" si="4"/>
        <v>91.78649999999999</v>
      </c>
      <c r="N28" s="8">
        <v>55.96</v>
      </c>
      <c r="O28" s="8">
        <v>16.39</v>
      </c>
      <c r="P28" s="8">
        <v>44.378999999999998</v>
      </c>
      <c r="Q28" s="8">
        <v>12.311</v>
      </c>
      <c r="R28" s="77"/>
      <c r="S28" s="8">
        <v>111.22</v>
      </c>
      <c r="T28" s="8">
        <v>105.497</v>
      </c>
      <c r="U28" s="8">
        <f t="shared" si="5"/>
        <v>108.35849999999999</v>
      </c>
      <c r="V28" s="8">
        <v>1.18</v>
      </c>
      <c r="W28" s="8">
        <v>0.86399999999999999</v>
      </c>
      <c r="X28" s="8">
        <f t="shared" si="6"/>
        <v>1.022</v>
      </c>
      <c r="Y28" s="8">
        <f t="shared" si="7"/>
        <v>112.4</v>
      </c>
      <c r="Z28" s="8">
        <f t="shared" si="8"/>
        <v>106.361</v>
      </c>
      <c r="AA28" s="8">
        <f t="shared" si="9"/>
        <v>109.38050000000001</v>
      </c>
      <c r="AB28" s="8">
        <v>54.22</v>
      </c>
      <c r="AC28" s="8">
        <v>27.61</v>
      </c>
      <c r="AD28" s="8">
        <v>52.338000000000001</v>
      </c>
      <c r="AE28" s="8">
        <v>25.05</v>
      </c>
      <c r="AF28" s="77"/>
      <c r="AG28" s="78">
        <v>112.3</v>
      </c>
      <c r="AH28" s="8">
        <v>109.07</v>
      </c>
      <c r="AI28" s="8">
        <f t="shared" si="20"/>
        <v>110.685</v>
      </c>
      <c r="AJ28" s="8">
        <v>1.1399999999999999</v>
      </c>
      <c r="AK28" s="8">
        <v>1.1990000000000001</v>
      </c>
      <c r="AL28" s="8">
        <f t="shared" si="21"/>
        <v>1.1695</v>
      </c>
      <c r="AM28" s="8">
        <f t="shared" si="22"/>
        <v>113.44</v>
      </c>
      <c r="AN28" s="8">
        <f t="shared" si="23"/>
        <v>110.26899999999999</v>
      </c>
      <c r="AO28" s="8">
        <f t="shared" si="24"/>
        <v>111.8545</v>
      </c>
      <c r="AP28" s="11">
        <v>54.85</v>
      </c>
      <c r="AQ28" s="11">
        <v>15.49</v>
      </c>
      <c r="AR28" s="11">
        <v>42.54</v>
      </c>
      <c r="AS28" s="11">
        <v>9.86</v>
      </c>
    </row>
    <row r="29" spans="1:45" ht="12.75" customHeight="1" x14ac:dyDescent="0.25">
      <c r="A29" s="80">
        <v>31</v>
      </c>
      <c r="B29" s="76" t="s">
        <v>264</v>
      </c>
      <c r="C29" s="76" t="s">
        <v>401</v>
      </c>
      <c r="D29" s="5" t="s">
        <v>402</v>
      </c>
      <c r="E29" s="8">
        <v>31.72</v>
      </c>
      <c r="F29" s="8">
        <v>32.219000000000001</v>
      </c>
      <c r="G29" s="8">
        <f t="shared" si="0"/>
        <v>31.9695</v>
      </c>
      <c r="H29" s="8">
        <v>0</v>
      </c>
      <c r="I29" s="8">
        <v>0</v>
      </c>
      <c r="J29" s="8">
        <f t="shared" si="1"/>
        <v>0</v>
      </c>
      <c r="K29" s="8">
        <f t="shared" si="2"/>
        <v>31.72</v>
      </c>
      <c r="L29" s="8">
        <f t="shared" si="3"/>
        <v>32.219000000000001</v>
      </c>
      <c r="M29" s="8">
        <f t="shared" si="4"/>
        <v>31.9695</v>
      </c>
      <c r="N29" s="8">
        <v>10.35</v>
      </c>
      <c r="O29" s="8">
        <v>2.46</v>
      </c>
      <c r="P29" s="8">
        <v>9.8170000000000002</v>
      </c>
      <c r="Q29" s="8">
        <v>2.5649999999999999</v>
      </c>
      <c r="R29" s="77"/>
      <c r="S29" s="8">
        <v>29.41</v>
      </c>
      <c r="T29" s="8">
        <v>29.823</v>
      </c>
      <c r="U29" s="8">
        <f t="shared" si="5"/>
        <v>29.616500000000002</v>
      </c>
      <c r="V29" s="8">
        <v>0</v>
      </c>
      <c r="W29" s="8">
        <v>0</v>
      </c>
      <c r="X29" s="8">
        <f t="shared" si="6"/>
        <v>0</v>
      </c>
      <c r="Y29" s="8">
        <f t="shared" si="7"/>
        <v>29.41</v>
      </c>
      <c r="Z29" s="8">
        <f t="shared" si="8"/>
        <v>29.823</v>
      </c>
      <c r="AA29" s="8">
        <f t="shared" si="9"/>
        <v>29.616500000000002</v>
      </c>
      <c r="AB29" s="8">
        <v>9.98</v>
      </c>
      <c r="AC29" s="8">
        <v>2.79</v>
      </c>
      <c r="AD29" s="8">
        <v>10.557</v>
      </c>
      <c r="AE29" s="8">
        <v>3.02</v>
      </c>
      <c r="AF29" s="77"/>
      <c r="AG29" s="78">
        <v>30.99</v>
      </c>
      <c r="AH29" s="8">
        <v>28.023</v>
      </c>
      <c r="AI29" s="8">
        <f t="shared" si="20"/>
        <v>29.506499999999999</v>
      </c>
      <c r="AJ29" s="8">
        <v>0</v>
      </c>
      <c r="AK29" s="8">
        <v>0</v>
      </c>
      <c r="AL29" s="8">
        <f t="shared" si="21"/>
        <v>0</v>
      </c>
      <c r="AM29" s="8">
        <f t="shared" si="22"/>
        <v>30.99</v>
      </c>
      <c r="AN29" s="8">
        <f t="shared" si="23"/>
        <v>28.023</v>
      </c>
      <c r="AO29" s="8">
        <f t="shared" si="24"/>
        <v>29.506499999999999</v>
      </c>
      <c r="AP29" s="11">
        <v>13.46</v>
      </c>
      <c r="AQ29" s="11">
        <v>3.71</v>
      </c>
      <c r="AR29" s="11">
        <v>16.175000000000001</v>
      </c>
      <c r="AS29" s="11">
        <v>3.694</v>
      </c>
    </row>
    <row r="30" spans="1:45" ht="12.75" customHeight="1" x14ac:dyDescent="0.25">
      <c r="A30" s="80">
        <v>32</v>
      </c>
      <c r="B30" s="76" t="s">
        <v>265</v>
      </c>
      <c r="C30" s="76" t="s">
        <v>404</v>
      </c>
      <c r="D30" s="5" t="s">
        <v>403</v>
      </c>
      <c r="E30" s="8">
        <v>24.16</v>
      </c>
      <c r="F30" s="8">
        <v>23.827000000000002</v>
      </c>
      <c r="G30" s="8">
        <f t="shared" si="0"/>
        <v>23.993500000000001</v>
      </c>
      <c r="H30" s="8">
        <v>25.4</v>
      </c>
      <c r="I30" s="8">
        <v>25.414000000000001</v>
      </c>
      <c r="J30" s="8">
        <f t="shared" si="1"/>
        <v>25.407</v>
      </c>
      <c r="K30" s="8">
        <f t="shared" si="2"/>
        <v>49.56</v>
      </c>
      <c r="L30" s="8">
        <f t="shared" si="3"/>
        <v>49.241</v>
      </c>
      <c r="M30" s="8">
        <f t="shared" si="4"/>
        <v>49.400500000000001</v>
      </c>
      <c r="N30" s="8">
        <v>10.35</v>
      </c>
      <c r="O30" s="8">
        <v>1.03</v>
      </c>
      <c r="P30" s="8">
        <v>4.915</v>
      </c>
      <c r="Q30" s="8">
        <v>0.78</v>
      </c>
      <c r="R30" s="77"/>
      <c r="S30" s="8">
        <v>25.36</v>
      </c>
      <c r="T30" s="8">
        <v>25.786999999999999</v>
      </c>
      <c r="U30" s="8">
        <f t="shared" si="5"/>
        <v>25.573499999999999</v>
      </c>
      <c r="V30" s="8">
        <v>20.81</v>
      </c>
      <c r="W30" s="8">
        <v>19.690000000000001</v>
      </c>
      <c r="X30" s="8">
        <f t="shared" si="6"/>
        <v>20.25</v>
      </c>
      <c r="Y30" s="8">
        <f t="shared" si="7"/>
        <v>46.17</v>
      </c>
      <c r="Z30" s="8">
        <f t="shared" si="8"/>
        <v>45.477000000000004</v>
      </c>
      <c r="AA30" s="8">
        <f t="shared" si="9"/>
        <v>45.823500000000003</v>
      </c>
      <c r="AB30" s="8">
        <v>9.9700000000000006</v>
      </c>
      <c r="AC30" s="8">
        <v>1.1200000000000001</v>
      </c>
      <c r="AD30" s="8">
        <v>6.7450000000000001</v>
      </c>
      <c r="AE30" s="8">
        <v>1.01</v>
      </c>
      <c r="AF30" s="77"/>
      <c r="AG30" s="78">
        <v>27.45</v>
      </c>
      <c r="AH30" s="8">
        <v>25.03</v>
      </c>
      <c r="AI30" s="8">
        <f t="shared" si="20"/>
        <v>26.240000000000002</v>
      </c>
      <c r="AJ30" s="8">
        <v>23.15</v>
      </c>
      <c r="AK30" s="8">
        <v>19.988</v>
      </c>
      <c r="AL30" s="8">
        <f t="shared" si="21"/>
        <v>21.568999999999999</v>
      </c>
      <c r="AM30" s="8">
        <f t="shared" si="22"/>
        <v>50.599999999999994</v>
      </c>
      <c r="AN30" s="8">
        <f t="shared" si="23"/>
        <v>45.018000000000001</v>
      </c>
      <c r="AO30" s="8">
        <f t="shared" si="24"/>
        <v>47.808999999999997</v>
      </c>
      <c r="AP30" s="11">
        <v>18.03</v>
      </c>
      <c r="AQ30" s="11">
        <v>7.38</v>
      </c>
      <c r="AR30" s="11">
        <v>15.57</v>
      </c>
      <c r="AS30" s="11">
        <v>6.04</v>
      </c>
    </row>
    <row r="31" spans="1:45" ht="12.75" customHeight="1" x14ac:dyDescent="0.25">
      <c r="A31" s="80">
        <v>33</v>
      </c>
      <c r="B31" s="76" t="s">
        <v>266</v>
      </c>
      <c r="C31" s="76" t="s">
        <v>404</v>
      </c>
      <c r="D31" s="5" t="s">
        <v>402</v>
      </c>
      <c r="E31" s="8">
        <v>63.91</v>
      </c>
      <c r="F31" s="8">
        <v>60.82</v>
      </c>
      <c r="G31" s="8">
        <f t="shared" si="0"/>
        <v>62.364999999999995</v>
      </c>
      <c r="H31" s="8">
        <v>29.41</v>
      </c>
      <c r="I31" s="8">
        <v>33.856000000000002</v>
      </c>
      <c r="J31" s="8">
        <f t="shared" si="1"/>
        <v>31.633000000000003</v>
      </c>
      <c r="K31" s="8">
        <f t="shared" si="2"/>
        <v>93.32</v>
      </c>
      <c r="L31" s="8">
        <f t="shared" si="3"/>
        <v>94.676000000000002</v>
      </c>
      <c r="M31" s="8">
        <f t="shared" si="4"/>
        <v>93.99799999999999</v>
      </c>
      <c r="N31" s="8">
        <v>28.75</v>
      </c>
      <c r="O31" s="8">
        <v>4.41</v>
      </c>
      <c r="P31" s="8">
        <v>14.31</v>
      </c>
      <c r="Q31" s="8">
        <v>3.11</v>
      </c>
      <c r="R31" s="77"/>
      <c r="S31" s="8">
        <v>83.6</v>
      </c>
      <c r="T31" s="8">
        <v>85.067999999999998</v>
      </c>
      <c r="U31" s="8">
        <f t="shared" si="5"/>
        <v>84.334000000000003</v>
      </c>
      <c r="V31" s="8">
        <v>29.45</v>
      </c>
      <c r="W31" s="8">
        <v>32.978000000000002</v>
      </c>
      <c r="X31" s="8">
        <f t="shared" si="6"/>
        <v>31.213999999999999</v>
      </c>
      <c r="Y31" s="8">
        <f t="shared" si="7"/>
        <v>113.05</v>
      </c>
      <c r="Z31" s="8">
        <f t="shared" si="8"/>
        <v>118.04599999999999</v>
      </c>
      <c r="AA31" s="8">
        <f t="shared" si="9"/>
        <v>115.548</v>
      </c>
      <c r="AB31" s="8">
        <v>39.1</v>
      </c>
      <c r="AC31" s="8">
        <v>7.59</v>
      </c>
      <c r="AD31" s="8">
        <v>27.63</v>
      </c>
      <c r="AE31" s="8">
        <v>6.17</v>
      </c>
      <c r="AF31" s="77"/>
      <c r="AG31" s="78">
        <v>83.15</v>
      </c>
      <c r="AH31" s="8">
        <v>77.14</v>
      </c>
      <c r="AI31" s="8">
        <f t="shared" si="20"/>
        <v>80.14500000000001</v>
      </c>
      <c r="AJ31" s="8">
        <v>27.61</v>
      </c>
      <c r="AK31" s="8">
        <v>30.295999999999999</v>
      </c>
      <c r="AL31" s="8">
        <f t="shared" si="21"/>
        <v>28.952999999999999</v>
      </c>
      <c r="AM31" s="8">
        <f t="shared" si="22"/>
        <v>110.76</v>
      </c>
      <c r="AN31" s="8">
        <f t="shared" si="23"/>
        <v>107.43600000000001</v>
      </c>
      <c r="AO31" s="8">
        <f t="shared" si="24"/>
        <v>109.09800000000001</v>
      </c>
      <c r="AP31" s="11">
        <v>49.03</v>
      </c>
      <c r="AQ31" s="11">
        <v>13.4</v>
      </c>
      <c r="AR31" s="11">
        <v>33.340000000000003</v>
      </c>
      <c r="AS31" s="11">
        <v>9.1189999999999998</v>
      </c>
    </row>
    <row r="32" spans="1:45" ht="12.75" customHeight="1" x14ac:dyDescent="0.25">
      <c r="A32" s="80">
        <v>35</v>
      </c>
      <c r="B32" s="76" t="s">
        <v>267</v>
      </c>
      <c r="C32" s="76" t="s">
        <v>404</v>
      </c>
      <c r="D32" s="5" t="s">
        <v>403</v>
      </c>
      <c r="E32" s="8">
        <v>39.43</v>
      </c>
      <c r="F32" s="8">
        <v>37.453000000000003</v>
      </c>
      <c r="G32" s="8">
        <f t="shared" si="0"/>
        <v>38.441500000000005</v>
      </c>
      <c r="H32" s="8">
        <v>0</v>
      </c>
      <c r="I32" s="8">
        <v>0</v>
      </c>
      <c r="J32" s="8">
        <f t="shared" si="1"/>
        <v>0</v>
      </c>
      <c r="K32" s="8">
        <f t="shared" si="2"/>
        <v>39.43</v>
      </c>
      <c r="L32" s="8">
        <f t="shared" si="3"/>
        <v>37.453000000000003</v>
      </c>
      <c r="M32" s="8">
        <f t="shared" si="4"/>
        <v>38.441500000000005</v>
      </c>
      <c r="N32" s="8">
        <v>14.98</v>
      </c>
      <c r="O32" s="8">
        <v>4.83</v>
      </c>
      <c r="P32" s="8">
        <v>10.385</v>
      </c>
      <c r="Q32" s="8">
        <v>4.1790000000000003</v>
      </c>
      <c r="R32" s="77"/>
      <c r="S32" s="8">
        <v>36.94</v>
      </c>
      <c r="T32" s="8">
        <v>38.843000000000004</v>
      </c>
      <c r="U32" s="8">
        <f t="shared" si="5"/>
        <v>37.891500000000001</v>
      </c>
      <c r="V32" s="8">
        <v>0</v>
      </c>
      <c r="W32" s="8">
        <v>0</v>
      </c>
      <c r="X32" s="8">
        <f t="shared" si="6"/>
        <v>0</v>
      </c>
      <c r="Y32" s="8">
        <f t="shared" si="7"/>
        <v>36.94</v>
      </c>
      <c r="Z32" s="8">
        <f t="shared" si="8"/>
        <v>38.843000000000004</v>
      </c>
      <c r="AA32" s="8">
        <f t="shared" si="9"/>
        <v>37.891500000000001</v>
      </c>
      <c r="AB32" s="8">
        <v>15.53</v>
      </c>
      <c r="AC32" s="8">
        <v>8.9499999999999993</v>
      </c>
      <c r="AD32" s="8">
        <v>13.45</v>
      </c>
      <c r="AE32" s="8">
        <v>8.51</v>
      </c>
      <c r="AF32" s="77"/>
      <c r="AG32" s="78">
        <v>40.15</v>
      </c>
      <c r="AH32" s="8">
        <v>36.840000000000003</v>
      </c>
      <c r="AI32" s="8">
        <f t="shared" si="20"/>
        <v>38.495000000000005</v>
      </c>
      <c r="AJ32" s="8">
        <v>0</v>
      </c>
      <c r="AK32" s="8">
        <v>0</v>
      </c>
      <c r="AL32" s="8">
        <f t="shared" si="21"/>
        <v>0</v>
      </c>
      <c r="AM32" s="8">
        <f t="shared" si="22"/>
        <v>40.15</v>
      </c>
      <c r="AN32" s="8">
        <f t="shared" si="23"/>
        <v>36.840000000000003</v>
      </c>
      <c r="AO32" s="8">
        <f t="shared" si="24"/>
        <v>38.495000000000005</v>
      </c>
      <c r="AP32" s="11">
        <v>19.670000000000002</v>
      </c>
      <c r="AQ32" s="11">
        <v>9.82</v>
      </c>
      <c r="AR32" s="11">
        <v>14.308</v>
      </c>
      <c r="AS32" s="11">
        <v>8.3699999999999992</v>
      </c>
    </row>
    <row r="33" spans="1:45" ht="12.75" customHeight="1" x14ac:dyDescent="0.25">
      <c r="A33" s="76" t="s">
        <v>269</v>
      </c>
      <c r="B33" s="76" t="s">
        <v>270</v>
      </c>
      <c r="C33" s="76" t="s">
        <v>401</v>
      </c>
      <c r="D33" s="5" t="s">
        <v>405</v>
      </c>
      <c r="E33" s="8">
        <v>49.27</v>
      </c>
      <c r="F33" s="8">
        <v>48.912999999999997</v>
      </c>
      <c r="G33" s="8">
        <f t="shared" si="0"/>
        <v>49.091499999999996</v>
      </c>
      <c r="H33" s="8">
        <v>0</v>
      </c>
      <c r="I33" s="8">
        <v>0</v>
      </c>
      <c r="J33" s="8">
        <f t="shared" si="1"/>
        <v>0</v>
      </c>
      <c r="K33" s="8">
        <f t="shared" si="2"/>
        <v>49.27</v>
      </c>
      <c r="L33" s="8">
        <f t="shared" si="3"/>
        <v>48.912999999999997</v>
      </c>
      <c r="M33" s="8">
        <f t="shared" si="4"/>
        <v>49.091499999999996</v>
      </c>
      <c r="N33" s="8">
        <v>10.8</v>
      </c>
      <c r="O33" s="8">
        <v>5.78</v>
      </c>
      <c r="P33" s="8">
        <v>15.44</v>
      </c>
      <c r="Q33" s="8">
        <v>7.4989999999999997</v>
      </c>
      <c r="R33" s="77"/>
      <c r="S33" s="8">
        <v>43.67</v>
      </c>
      <c r="T33" s="8">
        <v>45.244999999999997</v>
      </c>
      <c r="U33" s="8">
        <f t="shared" si="5"/>
        <v>44.457499999999996</v>
      </c>
      <c r="V33" s="8">
        <v>2.34</v>
      </c>
      <c r="W33" s="8">
        <v>2.4300000000000002</v>
      </c>
      <c r="X33" s="8">
        <f t="shared" si="6"/>
        <v>2.3849999999999998</v>
      </c>
      <c r="Y33" s="8">
        <f t="shared" si="7"/>
        <v>46.010000000000005</v>
      </c>
      <c r="Z33" s="8">
        <f t="shared" si="8"/>
        <v>47.674999999999997</v>
      </c>
      <c r="AA33" s="8">
        <f t="shared" si="9"/>
        <v>46.842500000000001</v>
      </c>
      <c r="AB33" s="8">
        <v>8.06</v>
      </c>
      <c r="AC33" s="8">
        <v>3.77</v>
      </c>
      <c r="AD33" s="8">
        <v>10.050000000000001</v>
      </c>
      <c r="AE33" s="8">
        <v>5.03</v>
      </c>
      <c r="AF33" s="77"/>
      <c r="AG33" s="78">
        <v>41.83</v>
      </c>
      <c r="AH33" s="8">
        <v>42.087000000000003</v>
      </c>
      <c r="AI33" s="8">
        <f t="shared" si="20"/>
        <v>41.958500000000001</v>
      </c>
      <c r="AJ33" s="8">
        <v>4.17</v>
      </c>
      <c r="AK33" s="8">
        <v>3.6760000000000002</v>
      </c>
      <c r="AL33" s="8">
        <f t="shared" si="21"/>
        <v>3.923</v>
      </c>
      <c r="AM33" s="8">
        <f t="shared" si="22"/>
        <v>46</v>
      </c>
      <c r="AN33" s="8">
        <f t="shared" si="23"/>
        <v>45.763000000000005</v>
      </c>
      <c r="AO33" s="8">
        <f t="shared" si="24"/>
        <v>45.881500000000003</v>
      </c>
      <c r="AP33" s="11">
        <v>12.55</v>
      </c>
      <c r="AQ33" s="11">
        <v>6.28</v>
      </c>
      <c r="AR33" s="11">
        <v>13.725</v>
      </c>
      <c r="AS33" s="11">
        <v>7.47</v>
      </c>
    </row>
    <row r="34" spans="1:45" ht="12.75" customHeight="1" x14ac:dyDescent="0.25">
      <c r="A34" s="76" t="s">
        <v>271</v>
      </c>
      <c r="B34" s="76" t="s">
        <v>272</v>
      </c>
      <c r="C34" s="76" t="s">
        <v>401</v>
      </c>
      <c r="D34" s="5" t="s">
        <v>402</v>
      </c>
      <c r="E34" s="8">
        <v>11.05</v>
      </c>
      <c r="F34" s="8">
        <v>10.08</v>
      </c>
      <c r="G34" s="8">
        <f t="shared" ref="G34:G65" si="25">AVERAGE(E34,F34)</f>
        <v>10.565000000000001</v>
      </c>
      <c r="H34" s="8">
        <v>0</v>
      </c>
      <c r="I34" s="8">
        <v>0</v>
      </c>
      <c r="J34" s="8">
        <f t="shared" ref="J34:J65" si="26">AVERAGE(H34:I34)</f>
        <v>0</v>
      </c>
      <c r="K34" s="8">
        <f t="shared" ref="K34:K65" si="27">E34+H34</f>
        <v>11.05</v>
      </c>
      <c r="L34" s="8">
        <f t="shared" ref="L34:L65" si="28">F34+I34</f>
        <v>10.08</v>
      </c>
      <c r="M34" s="8">
        <f t="shared" ref="M34:M65" si="29">AVERAGE(K34:L34)</f>
        <v>10.565000000000001</v>
      </c>
      <c r="N34" s="8">
        <v>2.64</v>
      </c>
      <c r="O34" s="8">
        <v>0.95</v>
      </c>
      <c r="P34" s="8">
        <v>5.1100000000000003</v>
      </c>
      <c r="Q34" s="8">
        <v>2.23</v>
      </c>
      <c r="R34" s="77"/>
      <c r="S34" s="8">
        <v>12.66</v>
      </c>
      <c r="T34" s="8">
        <v>12.074999999999999</v>
      </c>
      <c r="U34" s="8">
        <f t="shared" ref="U34:U65" si="30">AVERAGE(S34:T34)</f>
        <v>12.3675</v>
      </c>
      <c r="V34" s="8">
        <v>0</v>
      </c>
      <c r="W34" s="8">
        <v>0</v>
      </c>
      <c r="X34" s="8">
        <f t="shared" ref="X34:X65" si="31">AVERAGE(V34:W34)</f>
        <v>0</v>
      </c>
      <c r="Y34" s="8">
        <f t="shared" ref="Y34:Y65" si="32">(S34+V34)</f>
        <v>12.66</v>
      </c>
      <c r="Z34" s="8">
        <f t="shared" ref="Z34:Z65" si="33">(T34+W34)</f>
        <v>12.074999999999999</v>
      </c>
      <c r="AA34" s="8">
        <f t="shared" ref="AA34:AA65" si="34">AVERAGE(Y34:Z34)</f>
        <v>12.3675</v>
      </c>
      <c r="AB34" s="8">
        <v>5.87</v>
      </c>
      <c r="AC34" s="8">
        <v>2.2799999999999998</v>
      </c>
      <c r="AD34" s="8">
        <v>7.72</v>
      </c>
      <c r="AE34" s="8">
        <v>2.74</v>
      </c>
      <c r="AF34" s="77"/>
      <c r="AG34" s="78">
        <v>12.17</v>
      </c>
      <c r="AH34" s="8">
        <v>11.363</v>
      </c>
      <c r="AI34" s="8">
        <f t="shared" si="20"/>
        <v>11.766500000000001</v>
      </c>
      <c r="AJ34" s="8">
        <v>0</v>
      </c>
      <c r="AK34" s="8">
        <v>0</v>
      </c>
      <c r="AL34" s="8">
        <f t="shared" si="21"/>
        <v>0</v>
      </c>
      <c r="AM34" s="8">
        <f t="shared" si="22"/>
        <v>12.17</v>
      </c>
      <c r="AN34" s="8">
        <f t="shared" si="23"/>
        <v>11.363</v>
      </c>
      <c r="AO34" s="8">
        <f t="shared" si="24"/>
        <v>11.766500000000001</v>
      </c>
      <c r="AP34" s="11">
        <v>8.3000000000000007</v>
      </c>
      <c r="AQ34" s="11">
        <v>2.6</v>
      </c>
      <c r="AR34" s="11">
        <v>9.33</v>
      </c>
      <c r="AS34" s="11">
        <v>2.67</v>
      </c>
    </row>
    <row r="35" spans="1:45" ht="12.75" customHeight="1" x14ac:dyDescent="0.25">
      <c r="A35" s="76" t="s">
        <v>273</v>
      </c>
      <c r="B35" s="76" t="s">
        <v>274</v>
      </c>
      <c r="C35" s="76" t="s">
        <v>401</v>
      </c>
      <c r="D35" s="5" t="s">
        <v>402</v>
      </c>
      <c r="E35" s="8">
        <v>5.75</v>
      </c>
      <c r="F35" s="8">
        <v>5.28</v>
      </c>
      <c r="G35" s="8">
        <f t="shared" si="25"/>
        <v>5.5150000000000006</v>
      </c>
      <c r="H35" s="8">
        <v>0</v>
      </c>
      <c r="I35" s="8">
        <v>0</v>
      </c>
      <c r="J35" s="8">
        <f t="shared" si="26"/>
        <v>0</v>
      </c>
      <c r="K35" s="8">
        <f t="shared" si="27"/>
        <v>5.75</v>
      </c>
      <c r="L35" s="8">
        <f t="shared" si="28"/>
        <v>5.28</v>
      </c>
      <c r="M35" s="8">
        <f t="shared" si="29"/>
        <v>5.5150000000000006</v>
      </c>
      <c r="N35" s="8">
        <v>3.59</v>
      </c>
      <c r="O35" s="8">
        <v>1.41</v>
      </c>
      <c r="P35" s="8">
        <v>2.13</v>
      </c>
      <c r="Q35" s="8">
        <v>0.9</v>
      </c>
      <c r="R35" s="77"/>
      <c r="S35" s="8">
        <v>6.48</v>
      </c>
      <c r="T35" s="8">
        <v>7.3049999999999997</v>
      </c>
      <c r="U35" s="8">
        <f t="shared" si="30"/>
        <v>6.8925000000000001</v>
      </c>
      <c r="V35" s="8">
        <v>0</v>
      </c>
      <c r="W35" s="8">
        <v>0</v>
      </c>
      <c r="X35" s="8">
        <f t="shared" si="31"/>
        <v>0</v>
      </c>
      <c r="Y35" s="8">
        <f t="shared" si="32"/>
        <v>6.48</v>
      </c>
      <c r="Z35" s="8">
        <f t="shared" si="33"/>
        <v>7.3049999999999997</v>
      </c>
      <c r="AA35" s="8">
        <f t="shared" si="34"/>
        <v>6.8925000000000001</v>
      </c>
      <c r="AB35" s="8">
        <v>5.98</v>
      </c>
      <c r="AC35" s="8">
        <v>1.44</v>
      </c>
      <c r="AD35" s="8">
        <v>4.46</v>
      </c>
      <c r="AE35" s="8">
        <v>1.367</v>
      </c>
      <c r="AF35" s="77"/>
      <c r="AG35" s="78">
        <v>6.86</v>
      </c>
      <c r="AH35" s="8">
        <v>5.8780000000000001</v>
      </c>
      <c r="AI35" s="8">
        <f t="shared" si="20"/>
        <v>6.3689999999999998</v>
      </c>
      <c r="AJ35" s="8">
        <v>0</v>
      </c>
      <c r="AK35" s="8">
        <v>0</v>
      </c>
      <c r="AL35" s="8">
        <f t="shared" si="21"/>
        <v>0</v>
      </c>
      <c r="AM35" s="8">
        <f t="shared" si="22"/>
        <v>6.86</v>
      </c>
      <c r="AN35" s="8">
        <f t="shared" si="23"/>
        <v>5.8780000000000001</v>
      </c>
      <c r="AO35" s="8">
        <f t="shared" si="24"/>
        <v>6.3689999999999998</v>
      </c>
      <c r="AP35" s="11">
        <v>6.3</v>
      </c>
      <c r="AQ35" s="11">
        <v>3.46</v>
      </c>
      <c r="AR35" s="11">
        <v>4.851</v>
      </c>
      <c r="AS35" s="11">
        <v>2.9</v>
      </c>
    </row>
    <row r="36" spans="1:45" ht="12.75" customHeight="1" x14ac:dyDescent="0.25">
      <c r="A36" s="76" t="s">
        <v>275</v>
      </c>
      <c r="B36" s="76" t="s">
        <v>276</v>
      </c>
      <c r="C36" s="76" t="s">
        <v>404</v>
      </c>
      <c r="D36" s="5" t="s">
        <v>408</v>
      </c>
      <c r="E36" s="8">
        <v>25.92</v>
      </c>
      <c r="F36" s="8">
        <v>26.19</v>
      </c>
      <c r="G36" s="8">
        <f t="shared" si="25"/>
        <v>26.055</v>
      </c>
      <c r="H36" s="8">
        <v>1.2</v>
      </c>
      <c r="I36" s="8">
        <v>0.83599999999999997</v>
      </c>
      <c r="J36" s="8">
        <f t="shared" si="26"/>
        <v>1.018</v>
      </c>
      <c r="K36" s="8">
        <f t="shared" si="27"/>
        <v>27.12</v>
      </c>
      <c r="L36" s="8">
        <f t="shared" si="28"/>
        <v>27.026</v>
      </c>
      <c r="M36" s="8">
        <f t="shared" si="29"/>
        <v>27.073</v>
      </c>
      <c r="N36" s="8">
        <v>20.64</v>
      </c>
      <c r="O36" s="8">
        <v>14.53</v>
      </c>
      <c r="P36" s="8">
        <v>17.98</v>
      </c>
      <c r="Q36" s="8">
        <v>13.994999999999999</v>
      </c>
      <c r="R36" s="77"/>
      <c r="S36" s="8">
        <v>25.66</v>
      </c>
      <c r="T36" s="8">
        <v>24.318000000000001</v>
      </c>
      <c r="U36" s="8">
        <f t="shared" si="30"/>
        <v>24.989000000000001</v>
      </c>
      <c r="V36" s="8">
        <v>2.46</v>
      </c>
      <c r="W36" s="8">
        <v>8.83</v>
      </c>
      <c r="X36" s="8">
        <f t="shared" si="31"/>
        <v>5.6449999999999996</v>
      </c>
      <c r="Y36" s="8">
        <f t="shared" si="32"/>
        <v>28.12</v>
      </c>
      <c r="Z36" s="8">
        <f t="shared" si="33"/>
        <v>33.148000000000003</v>
      </c>
      <c r="AA36" s="8">
        <f t="shared" si="34"/>
        <v>30.634</v>
      </c>
      <c r="AB36" s="8">
        <v>21.47</v>
      </c>
      <c r="AC36" s="8">
        <v>16.600000000000001</v>
      </c>
      <c r="AD36" s="8">
        <v>11.8</v>
      </c>
      <c r="AE36" s="8">
        <v>8.6039999999999992</v>
      </c>
      <c r="AF36" s="77"/>
      <c r="AG36" s="78">
        <v>25.3</v>
      </c>
      <c r="AH36" s="8">
        <v>26.654</v>
      </c>
      <c r="AI36" s="8">
        <f t="shared" si="20"/>
        <v>25.977</v>
      </c>
      <c r="AJ36" s="8">
        <v>2.09</v>
      </c>
      <c r="AK36" s="8">
        <v>0.98599999999999999</v>
      </c>
      <c r="AL36" s="8">
        <f t="shared" si="21"/>
        <v>1.5379999999999998</v>
      </c>
      <c r="AM36" s="8">
        <f t="shared" si="22"/>
        <v>27.39</v>
      </c>
      <c r="AN36" s="8">
        <f t="shared" si="23"/>
        <v>27.64</v>
      </c>
      <c r="AO36" s="8">
        <f t="shared" si="24"/>
        <v>27.515000000000001</v>
      </c>
      <c r="AP36" s="11">
        <v>28.57</v>
      </c>
      <c r="AQ36" s="11">
        <v>22.06</v>
      </c>
      <c r="AR36" s="11">
        <v>19.32</v>
      </c>
      <c r="AS36" s="11">
        <v>17.43</v>
      </c>
    </row>
    <row r="37" spans="1:45" ht="12.75" customHeight="1" x14ac:dyDescent="0.25">
      <c r="A37" s="76" t="s">
        <v>277</v>
      </c>
      <c r="B37" s="76" t="s">
        <v>278</v>
      </c>
      <c r="C37" s="76" t="s">
        <v>404</v>
      </c>
      <c r="D37" s="5" t="s">
        <v>402</v>
      </c>
      <c r="E37" s="8">
        <v>22.65</v>
      </c>
      <c r="F37" s="8">
        <v>23.744</v>
      </c>
      <c r="G37" s="8">
        <f t="shared" si="25"/>
        <v>23.196999999999999</v>
      </c>
      <c r="H37" s="8">
        <v>0</v>
      </c>
      <c r="I37" s="8">
        <v>0</v>
      </c>
      <c r="J37" s="8">
        <f t="shared" si="26"/>
        <v>0</v>
      </c>
      <c r="K37" s="8">
        <f t="shared" si="27"/>
        <v>22.65</v>
      </c>
      <c r="L37" s="8">
        <f t="shared" si="28"/>
        <v>23.744</v>
      </c>
      <c r="M37" s="8">
        <f t="shared" si="29"/>
        <v>23.196999999999999</v>
      </c>
      <c r="N37" s="8">
        <v>8.9600000000000009</v>
      </c>
      <c r="O37" s="8">
        <v>3.99</v>
      </c>
      <c r="P37" s="8">
        <v>11.1</v>
      </c>
      <c r="Q37" s="8">
        <v>4.99</v>
      </c>
      <c r="R37" s="77"/>
      <c r="S37" s="8">
        <v>22.35</v>
      </c>
      <c r="T37" s="8">
        <v>22.402999999999999</v>
      </c>
      <c r="U37" s="8">
        <f t="shared" si="30"/>
        <v>22.3765</v>
      </c>
      <c r="V37" s="8">
        <v>0</v>
      </c>
      <c r="W37" s="8">
        <v>0</v>
      </c>
      <c r="X37" s="8">
        <f t="shared" si="31"/>
        <v>0</v>
      </c>
      <c r="Y37" s="8">
        <f t="shared" si="32"/>
        <v>22.35</v>
      </c>
      <c r="Z37" s="8">
        <f t="shared" si="33"/>
        <v>22.402999999999999</v>
      </c>
      <c r="AA37" s="8">
        <f t="shared" si="34"/>
        <v>22.3765</v>
      </c>
      <c r="AB37" s="8">
        <v>13.36</v>
      </c>
      <c r="AC37" s="8">
        <v>5.13</v>
      </c>
      <c r="AD37" s="8">
        <v>17.042999999999999</v>
      </c>
      <c r="AE37" s="8">
        <v>5.7350000000000003</v>
      </c>
      <c r="AF37" s="77"/>
      <c r="AG37" s="78">
        <v>24.91</v>
      </c>
      <c r="AH37" s="8">
        <v>25.13</v>
      </c>
      <c r="AI37" s="8">
        <f t="shared" si="20"/>
        <v>25.02</v>
      </c>
      <c r="AJ37" s="8">
        <v>0</v>
      </c>
      <c r="AK37" s="8">
        <v>0</v>
      </c>
      <c r="AL37" s="8">
        <f t="shared" si="21"/>
        <v>0</v>
      </c>
      <c r="AM37" s="8">
        <f t="shared" si="22"/>
        <v>24.91</v>
      </c>
      <c r="AN37" s="8">
        <f t="shared" si="23"/>
        <v>25.13</v>
      </c>
      <c r="AO37" s="8">
        <f t="shared" si="24"/>
        <v>25.02</v>
      </c>
      <c r="AP37" s="11">
        <v>18.45</v>
      </c>
      <c r="AQ37" s="11">
        <v>8.49</v>
      </c>
      <c r="AR37" s="11">
        <v>22.49</v>
      </c>
      <c r="AS37" s="11">
        <v>9.86</v>
      </c>
    </row>
    <row r="38" spans="1:45" ht="12.75" customHeight="1" x14ac:dyDescent="0.25">
      <c r="A38" s="76" t="s">
        <v>279</v>
      </c>
      <c r="B38" s="76" t="s">
        <v>261</v>
      </c>
      <c r="C38" s="76" t="s">
        <v>404</v>
      </c>
      <c r="D38" s="5" t="s">
        <v>402</v>
      </c>
      <c r="E38" s="8">
        <v>8.6</v>
      </c>
      <c r="F38" s="8">
        <v>17.899000000000001</v>
      </c>
      <c r="G38" s="8">
        <f t="shared" si="25"/>
        <v>13.249500000000001</v>
      </c>
      <c r="H38" s="8">
        <v>0</v>
      </c>
      <c r="I38" s="8">
        <v>0</v>
      </c>
      <c r="J38" s="8">
        <f t="shared" si="26"/>
        <v>0</v>
      </c>
      <c r="K38" s="8">
        <f t="shared" si="27"/>
        <v>8.6</v>
      </c>
      <c r="L38" s="8">
        <f t="shared" si="28"/>
        <v>17.899000000000001</v>
      </c>
      <c r="M38" s="8">
        <f t="shared" si="29"/>
        <v>13.249500000000001</v>
      </c>
      <c r="N38" s="8">
        <v>5.25</v>
      </c>
      <c r="O38" s="8">
        <v>2.2000000000000002</v>
      </c>
      <c r="P38" s="8">
        <v>7.19</v>
      </c>
      <c r="Q38" s="8">
        <v>3.1789999999999998</v>
      </c>
      <c r="R38" s="77"/>
      <c r="S38" s="8">
        <v>8.44</v>
      </c>
      <c r="T38" s="8">
        <v>13.148</v>
      </c>
      <c r="U38" s="8">
        <f t="shared" si="30"/>
        <v>10.794</v>
      </c>
      <c r="V38" s="8">
        <v>1.29</v>
      </c>
      <c r="W38" s="8">
        <v>1.1499999999999999</v>
      </c>
      <c r="X38" s="8">
        <f t="shared" si="31"/>
        <v>1.22</v>
      </c>
      <c r="Y38" s="8">
        <f t="shared" si="32"/>
        <v>9.73</v>
      </c>
      <c r="Z38" s="8">
        <f t="shared" si="33"/>
        <v>14.298</v>
      </c>
      <c r="AA38" s="8">
        <f t="shared" si="34"/>
        <v>12.013999999999999</v>
      </c>
      <c r="AB38" s="8">
        <v>6.5</v>
      </c>
      <c r="AC38" s="8">
        <v>2.79</v>
      </c>
      <c r="AD38" s="8">
        <v>9.7569999999999997</v>
      </c>
      <c r="AE38" s="8">
        <v>4.0599999999999996</v>
      </c>
      <c r="AF38" s="77"/>
      <c r="AG38" s="78">
        <v>9.48</v>
      </c>
      <c r="AH38" s="8">
        <v>14.367000000000001</v>
      </c>
      <c r="AI38" s="8">
        <f t="shared" si="20"/>
        <v>11.923500000000001</v>
      </c>
      <c r="AJ38" s="8">
        <v>1.89</v>
      </c>
      <c r="AK38" s="8">
        <v>1.29</v>
      </c>
      <c r="AL38" s="8">
        <f t="shared" si="21"/>
        <v>1.5899999999999999</v>
      </c>
      <c r="AM38" s="8">
        <f t="shared" si="22"/>
        <v>11.370000000000001</v>
      </c>
      <c r="AN38" s="8">
        <f t="shared" si="23"/>
        <v>15.657</v>
      </c>
      <c r="AO38" s="8">
        <f t="shared" si="24"/>
        <v>13.513500000000001</v>
      </c>
      <c r="AP38" s="11">
        <v>12</v>
      </c>
      <c r="AQ38" s="11">
        <v>7.65</v>
      </c>
      <c r="AR38" s="11">
        <v>13.14</v>
      </c>
      <c r="AS38" s="11">
        <v>8.59</v>
      </c>
    </row>
    <row r="39" spans="1:45" ht="12.75" customHeight="1" x14ac:dyDescent="0.25">
      <c r="A39" s="76" t="s">
        <v>280</v>
      </c>
      <c r="B39" s="76" t="s">
        <v>281</v>
      </c>
      <c r="C39" s="76" t="s">
        <v>401</v>
      </c>
      <c r="D39" s="5" t="s">
        <v>402</v>
      </c>
      <c r="E39" s="8">
        <v>15.75</v>
      </c>
      <c r="F39" s="8">
        <v>15.56</v>
      </c>
      <c r="G39" s="8">
        <f t="shared" si="25"/>
        <v>15.655000000000001</v>
      </c>
      <c r="H39" s="8">
        <v>0</v>
      </c>
      <c r="I39" s="8">
        <v>0</v>
      </c>
      <c r="J39" s="8">
        <f t="shared" si="26"/>
        <v>0</v>
      </c>
      <c r="K39" s="8">
        <f t="shared" si="27"/>
        <v>15.75</v>
      </c>
      <c r="L39" s="8">
        <f t="shared" si="28"/>
        <v>15.56</v>
      </c>
      <c r="M39" s="8">
        <f t="shared" si="29"/>
        <v>15.655000000000001</v>
      </c>
      <c r="N39" s="8">
        <v>10.1</v>
      </c>
      <c r="O39" s="8">
        <v>6.78</v>
      </c>
      <c r="P39" s="8">
        <v>6.7249999999999996</v>
      </c>
      <c r="Q39" s="8">
        <v>5.173</v>
      </c>
      <c r="R39" s="77"/>
      <c r="S39" s="8">
        <v>13.66</v>
      </c>
      <c r="T39" s="8">
        <v>15.57</v>
      </c>
      <c r="U39" s="8">
        <f t="shared" si="30"/>
        <v>14.615</v>
      </c>
      <c r="V39" s="8">
        <v>0</v>
      </c>
      <c r="W39" s="8">
        <v>0</v>
      </c>
      <c r="X39" s="8">
        <f t="shared" si="31"/>
        <v>0</v>
      </c>
      <c r="Y39" s="8">
        <f t="shared" si="32"/>
        <v>13.66</v>
      </c>
      <c r="Z39" s="8">
        <f t="shared" si="33"/>
        <v>15.57</v>
      </c>
      <c r="AA39" s="8">
        <f t="shared" si="34"/>
        <v>14.615</v>
      </c>
      <c r="AB39" s="8">
        <v>11.14</v>
      </c>
      <c r="AC39" s="8">
        <v>4.22</v>
      </c>
      <c r="AD39" s="8">
        <v>9.8979999999999997</v>
      </c>
      <c r="AE39" s="8">
        <v>4.1150000000000002</v>
      </c>
      <c r="AF39" s="77"/>
      <c r="AG39" s="78">
        <v>16.04</v>
      </c>
      <c r="AH39" s="8">
        <v>16.75</v>
      </c>
      <c r="AI39" s="8">
        <f t="shared" si="20"/>
        <v>16.395</v>
      </c>
      <c r="AJ39" s="8">
        <v>0</v>
      </c>
      <c r="AK39" s="8">
        <v>0</v>
      </c>
      <c r="AL39" s="8">
        <f t="shared" si="21"/>
        <v>0</v>
      </c>
      <c r="AM39" s="8">
        <f t="shared" si="22"/>
        <v>16.04</v>
      </c>
      <c r="AN39" s="8">
        <f t="shared" si="23"/>
        <v>16.75</v>
      </c>
      <c r="AO39" s="8">
        <f t="shared" si="24"/>
        <v>16.395</v>
      </c>
      <c r="AP39" s="11">
        <v>11.67</v>
      </c>
      <c r="AQ39" s="11">
        <v>7.98</v>
      </c>
      <c r="AR39" s="11">
        <v>9.0399999999999991</v>
      </c>
      <c r="AS39" s="11">
        <v>6.5949999999999998</v>
      </c>
    </row>
    <row r="40" spans="1:45" ht="12.75" customHeight="1" x14ac:dyDescent="0.25">
      <c r="A40" s="76" t="s">
        <v>282</v>
      </c>
      <c r="B40" s="76" t="s">
        <v>283</v>
      </c>
      <c r="C40" s="76" t="s">
        <v>401</v>
      </c>
      <c r="D40" s="5" t="s">
        <v>402</v>
      </c>
      <c r="E40" s="8">
        <v>25.47</v>
      </c>
      <c r="F40" s="8">
        <v>26.914999999999999</v>
      </c>
      <c r="G40" s="8">
        <f t="shared" si="25"/>
        <v>26.192499999999999</v>
      </c>
      <c r="H40" s="8">
        <v>0</v>
      </c>
      <c r="I40" s="8">
        <v>3.2120000000000002</v>
      </c>
      <c r="J40" s="8">
        <f t="shared" si="26"/>
        <v>1.6060000000000001</v>
      </c>
      <c r="K40" s="8">
        <f t="shared" si="27"/>
        <v>25.47</v>
      </c>
      <c r="L40" s="8">
        <f t="shared" si="28"/>
        <v>30.126999999999999</v>
      </c>
      <c r="M40" s="8">
        <f t="shared" si="29"/>
        <v>27.798499999999997</v>
      </c>
      <c r="N40" s="8">
        <v>13.01</v>
      </c>
      <c r="O40" s="8">
        <v>7.92</v>
      </c>
      <c r="P40" s="8">
        <v>12.026</v>
      </c>
      <c r="Q40" s="8">
        <v>7.68</v>
      </c>
      <c r="R40" s="77"/>
      <c r="S40" s="8">
        <v>45.83</v>
      </c>
      <c r="T40" s="8">
        <v>47.087000000000003</v>
      </c>
      <c r="U40" s="8">
        <f t="shared" si="30"/>
        <v>46.458500000000001</v>
      </c>
      <c r="V40" s="8">
        <v>0</v>
      </c>
      <c r="W40" s="8">
        <v>5.0590000000000002</v>
      </c>
      <c r="X40" s="8">
        <f t="shared" si="31"/>
        <v>2.5295000000000001</v>
      </c>
      <c r="Y40" s="8">
        <f t="shared" si="32"/>
        <v>45.83</v>
      </c>
      <c r="Z40" s="8">
        <f t="shared" si="33"/>
        <v>52.146000000000001</v>
      </c>
      <c r="AA40" s="8">
        <f t="shared" si="34"/>
        <v>48.988</v>
      </c>
      <c r="AB40" s="8">
        <v>39.81</v>
      </c>
      <c r="AC40" s="8">
        <v>28.39</v>
      </c>
      <c r="AD40" s="8">
        <v>40.1</v>
      </c>
      <c r="AE40" s="8">
        <v>29.22</v>
      </c>
      <c r="AF40" s="77"/>
      <c r="AG40" s="78">
        <v>54.22</v>
      </c>
      <c r="AH40" s="8">
        <v>56.447000000000003</v>
      </c>
      <c r="AI40" s="8">
        <f t="shared" si="20"/>
        <v>55.333500000000001</v>
      </c>
      <c r="AJ40" s="8">
        <v>0</v>
      </c>
      <c r="AK40" s="8">
        <v>3.6669999999999998</v>
      </c>
      <c r="AL40" s="8">
        <f t="shared" si="21"/>
        <v>1.8334999999999999</v>
      </c>
      <c r="AM40" s="8">
        <f t="shared" si="22"/>
        <v>54.22</v>
      </c>
      <c r="AN40" s="8">
        <f t="shared" si="23"/>
        <v>60.114000000000004</v>
      </c>
      <c r="AO40" s="8">
        <f t="shared" si="24"/>
        <v>57.167000000000002</v>
      </c>
      <c r="AP40" s="11">
        <v>49.22</v>
      </c>
      <c r="AQ40" s="11">
        <v>43.02</v>
      </c>
      <c r="AR40" s="11">
        <v>48.79</v>
      </c>
      <c r="AS40" s="11">
        <v>43.64</v>
      </c>
    </row>
    <row r="41" spans="1:45" ht="12.75" customHeight="1" x14ac:dyDescent="0.25">
      <c r="A41" s="76" t="s">
        <v>284</v>
      </c>
      <c r="B41" s="76" t="s">
        <v>285</v>
      </c>
      <c r="C41" s="76" t="s">
        <v>404</v>
      </c>
      <c r="D41" s="5" t="s">
        <v>403</v>
      </c>
      <c r="E41" s="8">
        <v>3.58</v>
      </c>
      <c r="F41" s="8">
        <v>4.0579999999999998</v>
      </c>
      <c r="G41" s="8">
        <f t="shared" si="25"/>
        <v>3.819</v>
      </c>
      <c r="H41" s="8">
        <v>0</v>
      </c>
      <c r="I41" s="8">
        <v>0</v>
      </c>
      <c r="J41" s="8">
        <f t="shared" si="26"/>
        <v>0</v>
      </c>
      <c r="K41" s="8">
        <f t="shared" si="27"/>
        <v>3.58</v>
      </c>
      <c r="L41" s="8">
        <f t="shared" si="28"/>
        <v>4.0579999999999998</v>
      </c>
      <c r="M41" s="8">
        <f t="shared" si="29"/>
        <v>3.819</v>
      </c>
      <c r="N41" s="8">
        <v>2.3199999999999998</v>
      </c>
      <c r="O41" s="8">
        <v>0.92</v>
      </c>
      <c r="P41" s="8">
        <v>3.54</v>
      </c>
      <c r="Q41" s="8">
        <v>1.3</v>
      </c>
      <c r="R41" s="77"/>
      <c r="S41" s="8">
        <v>3.61</v>
      </c>
      <c r="T41" s="8">
        <v>4.07</v>
      </c>
      <c r="U41" s="8">
        <f t="shared" si="30"/>
        <v>3.84</v>
      </c>
      <c r="V41" s="8">
        <v>0</v>
      </c>
      <c r="W41" s="8">
        <v>0</v>
      </c>
      <c r="X41" s="8">
        <f t="shared" si="31"/>
        <v>0</v>
      </c>
      <c r="Y41" s="8">
        <f t="shared" si="32"/>
        <v>3.61</v>
      </c>
      <c r="Z41" s="8">
        <f t="shared" si="33"/>
        <v>4.07</v>
      </c>
      <c r="AA41" s="8">
        <f t="shared" si="34"/>
        <v>3.84</v>
      </c>
      <c r="AB41" s="8">
        <v>4.01</v>
      </c>
      <c r="AC41" s="8">
        <v>1.1200000000000001</v>
      </c>
      <c r="AD41" s="8">
        <v>3.58</v>
      </c>
      <c r="AE41" s="8">
        <v>1</v>
      </c>
      <c r="AF41" s="77"/>
      <c r="AG41" s="78">
        <v>3.77</v>
      </c>
      <c r="AH41" s="8">
        <v>4.056</v>
      </c>
      <c r="AI41" s="8">
        <f t="shared" si="20"/>
        <v>3.9130000000000003</v>
      </c>
      <c r="AJ41" s="8">
        <v>0</v>
      </c>
      <c r="AK41" s="8">
        <v>0</v>
      </c>
      <c r="AL41" s="8">
        <f t="shared" si="21"/>
        <v>0</v>
      </c>
      <c r="AM41" s="8">
        <f t="shared" si="22"/>
        <v>3.77</v>
      </c>
      <c r="AN41" s="8">
        <f t="shared" si="23"/>
        <v>4.056</v>
      </c>
      <c r="AO41" s="8">
        <f t="shared" si="24"/>
        <v>3.9130000000000003</v>
      </c>
      <c r="AP41" s="11">
        <v>4.5999999999999996</v>
      </c>
      <c r="AQ41" s="11">
        <v>2.39</v>
      </c>
      <c r="AR41" s="11">
        <v>4.9489999999999998</v>
      </c>
      <c r="AS41" s="11">
        <v>2.73</v>
      </c>
    </row>
    <row r="42" spans="1:45" ht="12.75" customHeight="1" x14ac:dyDescent="0.25">
      <c r="A42" s="76" t="s">
        <v>286</v>
      </c>
      <c r="B42" s="76" t="s">
        <v>287</v>
      </c>
      <c r="C42" s="76" t="s">
        <v>404</v>
      </c>
      <c r="D42" s="5" t="s">
        <v>405</v>
      </c>
      <c r="E42" s="8">
        <v>63</v>
      </c>
      <c r="F42" s="8">
        <v>64.787000000000006</v>
      </c>
      <c r="G42" s="8">
        <f t="shared" si="25"/>
        <v>63.893500000000003</v>
      </c>
      <c r="H42" s="8">
        <v>2.84</v>
      </c>
      <c r="I42" s="8">
        <v>2.0630000000000002</v>
      </c>
      <c r="J42" s="8">
        <f t="shared" si="26"/>
        <v>2.4515000000000002</v>
      </c>
      <c r="K42" s="8">
        <f t="shared" si="27"/>
        <v>65.84</v>
      </c>
      <c r="L42" s="8">
        <f t="shared" si="28"/>
        <v>66.850000000000009</v>
      </c>
      <c r="M42" s="8">
        <f t="shared" si="29"/>
        <v>66.344999999999999</v>
      </c>
      <c r="N42" s="8">
        <v>23.16</v>
      </c>
      <c r="O42" s="8">
        <v>17.89</v>
      </c>
      <c r="P42" s="8">
        <v>23.202999999999999</v>
      </c>
      <c r="Q42" s="8">
        <v>18.190000000000001</v>
      </c>
      <c r="R42" s="77"/>
      <c r="S42" s="8">
        <v>77.39</v>
      </c>
      <c r="T42" s="8">
        <v>80.763999999999996</v>
      </c>
      <c r="U42" s="8">
        <f t="shared" si="30"/>
        <v>79.076999999999998</v>
      </c>
      <c r="V42" s="8">
        <v>8.0299999999999994</v>
      </c>
      <c r="W42" s="8">
        <v>7.85</v>
      </c>
      <c r="X42" s="8">
        <f t="shared" si="31"/>
        <v>7.9399999999999995</v>
      </c>
      <c r="Y42" s="8">
        <f t="shared" si="32"/>
        <v>85.42</v>
      </c>
      <c r="Z42" s="8">
        <f t="shared" si="33"/>
        <v>88.61399999999999</v>
      </c>
      <c r="AA42" s="8">
        <f t="shared" si="34"/>
        <v>87.016999999999996</v>
      </c>
      <c r="AB42" s="8">
        <v>36.04</v>
      </c>
      <c r="AC42" s="8">
        <v>17.920000000000002</v>
      </c>
      <c r="AD42" s="8">
        <v>37</v>
      </c>
      <c r="AE42" s="8">
        <v>18.829999999999998</v>
      </c>
      <c r="AF42" s="77"/>
      <c r="AG42" s="78">
        <v>85.01</v>
      </c>
      <c r="AH42" s="8">
        <v>87.31</v>
      </c>
      <c r="AI42" s="8">
        <f t="shared" si="20"/>
        <v>86.16</v>
      </c>
      <c r="AJ42" s="8">
        <v>7.41</v>
      </c>
      <c r="AK42" s="8">
        <v>8.4700000000000006</v>
      </c>
      <c r="AL42" s="8">
        <f t="shared" si="21"/>
        <v>7.94</v>
      </c>
      <c r="AM42" s="8">
        <f t="shared" si="22"/>
        <v>92.42</v>
      </c>
      <c r="AN42" s="8">
        <f t="shared" si="23"/>
        <v>95.78</v>
      </c>
      <c r="AO42" s="8">
        <f t="shared" si="24"/>
        <v>94.1</v>
      </c>
      <c r="AP42" s="11">
        <v>52.74</v>
      </c>
      <c r="AQ42" s="11">
        <v>46.36</v>
      </c>
      <c r="AR42" s="11">
        <v>56.622999999999998</v>
      </c>
      <c r="AS42" s="11">
        <v>50.6</v>
      </c>
    </row>
    <row r="43" spans="1:45" ht="12.75" customHeight="1" x14ac:dyDescent="0.25">
      <c r="A43" s="76" t="s">
        <v>288</v>
      </c>
      <c r="B43" s="76" t="s">
        <v>255</v>
      </c>
      <c r="C43" s="76" t="s">
        <v>404</v>
      </c>
      <c r="D43" s="5" t="s">
        <v>402</v>
      </c>
      <c r="E43" s="8">
        <v>5.85</v>
      </c>
      <c r="F43" s="8">
        <v>6.6769999999999996</v>
      </c>
      <c r="G43" s="8">
        <f t="shared" si="25"/>
        <v>6.2634999999999996</v>
      </c>
      <c r="H43" s="8">
        <v>0</v>
      </c>
      <c r="I43" s="8">
        <v>0</v>
      </c>
      <c r="J43" s="8">
        <f t="shared" si="26"/>
        <v>0</v>
      </c>
      <c r="K43" s="8">
        <f t="shared" si="27"/>
        <v>5.85</v>
      </c>
      <c r="L43" s="8">
        <f t="shared" si="28"/>
        <v>6.6769999999999996</v>
      </c>
      <c r="M43" s="8">
        <f t="shared" si="29"/>
        <v>6.2634999999999996</v>
      </c>
      <c r="N43" s="8">
        <v>6.69</v>
      </c>
      <c r="O43" s="8">
        <v>3.67</v>
      </c>
      <c r="P43" s="8">
        <v>4.1669999999999998</v>
      </c>
      <c r="Q43" s="8">
        <v>3.218</v>
      </c>
      <c r="R43" s="77"/>
      <c r="S43" s="8">
        <v>5.98</v>
      </c>
      <c r="T43" s="8">
        <v>7.49</v>
      </c>
      <c r="U43" s="8">
        <f t="shared" si="30"/>
        <v>6.7350000000000003</v>
      </c>
      <c r="V43" s="8">
        <v>0</v>
      </c>
      <c r="W43" s="8">
        <v>0</v>
      </c>
      <c r="X43" s="8">
        <f t="shared" si="31"/>
        <v>0</v>
      </c>
      <c r="Y43" s="8">
        <f t="shared" si="32"/>
        <v>5.98</v>
      </c>
      <c r="Z43" s="8">
        <f t="shared" si="33"/>
        <v>7.49</v>
      </c>
      <c r="AA43" s="8">
        <f t="shared" si="34"/>
        <v>6.7350000000000003</v>
      </c>
      <c r="AB43" s="8">
        <v>7.57</v>
      </c>
      <c r="AC43" s="8">
        <v>2.48</v>
      </c>
      <c r="AD43" s="8">
        <v>4.7270000000000003</v>
      </c>
      <c r="AE43" s="8">
        <v>1.92</v>
      </c>
      <c r="AF43" s="77"/>
      <c r="AG43" s="78">
        <v>6.16</v>
      </c>
      <c r="AH43" s="8">
        <v>6.78</v>
      </c>
      <c r="AI43" s="8">
        <f t="shared" si="20"/>
        <v>6.4700000000000006</v>
      </c>
      <c r="AJ43" s="8">
        <v>0</v>
      </c>
      <c r="AK43" s="8">
        <v>0</v>
      </c>
      <c r="AL43" s="8">
        <f t="shared" si="21"/>
        <v>0</v>
      </c>
      <c r="AM43" s="8">
        <f t="shared" si="22"/>
        <v>6.16</v>
      </c>
      <c r="AN43" s="8">
        <f t="shared" si="23"/>
        <v>6.78</v>
      </c>
      <c r="AO43" s="8">
        <f t="shared" si="24"/>
        <v>6.4700000000000006</v>
      </c>
      <c r="AP43" s="11">
        <v>6.79</v>
      </c>
      <c r="AQ43" s="11">
        <v>2.76</v>
      </c>
      <c r="AR43" s="11">
        <v>8.0399999999999991</v>
      </c>
      <c r="AS43" s="11">
        <v>2.9670000000000001</v>
      </c>
    </row>
    <row r="44" spans="1:45" ht="12.75" customHeight="1" x14ac:dyDescent="0.25">
      <c r="A44" s="76" t="s">
        <v>289</v>
      </c>
      <c r="B44" s="76" t="s">
        <v>290</v>
      </c>
      <c r="C44" s="76" t="s">
        <v>401</v>
      </c>
      <c r="D44" s="5" t="s">
        <v>402</v>
      </c>
      <c r="E44" s="8">
        <v>18.87</v>
      </c>
      <c r="F44" s="8">
        <v>19.786999999999999</v>
      </c>
      <c r="G44" s="8">
        <f t="shared" si="25"/>
        <v>19.328499999999998</v>
      </c>
      <c r="H44" s="8">
        <v>0</v>
      </c>
      <c r="I44" s="8">
        <v>0</v>
      </c>
      <c r="J44" s="8">
        <f t="shared" si="26"/>
        <v>0</v>
      </c>
      <c r="K44" s="8">
        <f t="shared" si="27"/>
        <v>18.87</v>
      </c>
      <c r="L44" s="8">
        <f t="shared" si="28"/>
        <v>19.786999999999999</v>
      </c>
      <c r="M44" s="8">
        <f t="shared" si="29"/>
        <v>19.328499999999998</v>
      </c>
      <c r="N44" s="8">
        <v>9.67</v>
      </c>
      <c r="O44" s="8">
        <v>5.05</v>
      </c>
      <c r="P44" s="8">
        <v>12.366</v>
      </c>
      <c r="Q44" s="8">
        <v>6.4160000000000004</v>
      </c>
      <c r="R44" s="77"/>
      <c r="S44" s="8">
        <v>18.87</v>
      </c>
      <c r="T44" s="8">
        <v>19.8</v>
      </c>
      <c r="U44" s="8">
        <f t="shared" si="30"/>
        <v>19.335000000000001</v>
      </c>
      <c r="V44" s="8">
        <v>0</v>
      </c>
      <c r="W44" s="8">
        <v>0</v>
      </c>
      <c r="X44" s="8">
        <f t="shared" si="31"/>
        <v>0</v>
      </c>
      <c r="Y44" s="8">
        <f t="shared" si="32"/>
        <v>18.87</v>
      </c>
      <c r="Z44" s="8">
        <f t="shared" si="33"/>
        <v>19.8</v>
      </c>
      <c r="AA44" s="8">
        <f t="shared" si="34"/>
        <v>19.335000000000001</v>
      </c>
      <c r="AB44" s="8">
        <v>9.67</v>
      </c>
      <c r="AC44" s="8">
        <v>5.05</v>
      </c>
      <c r="AD44" s="8">
        <v>12.37</v>
      </c>
      <c r="AE44" s="8">
        <v>6.42</v>
      </c>
      <c r="AF44" s="77"/>
      <c r="AG44" s="78">
        <v>17.309999999999999</v>
      </c>
      <c r="AH44" s="8">
        <v>18.045999999999999</v>
      </c>
      <c r="AI44" s="8">
        <f t="shared" si="20"/>
        <v>17.677999999999997</v>
      </c>
      <c r="AJ44" s="8">
        <v>0</v>
      </c>
      <c r="AK44" s="8">
        <v>0</v>
      </c>
      <c r="AL44" s="8">
        <f t="shared" si="21"/>
        <v>0</v>
      </c>
      <c r="AM44" s="8">
        <f t="shared" si="22"/>
        <v>17.309999999999999</v>
      </c>
      <c r="AN44" s="8">
        <f t="shared" si="23"/>
        <v>18.045999999999999</v>
      </c>
      <c r="AO44" s="8">
        <f t="shared" si="24"/>
        <v>17.677999999999997</v>
      </c>
      <c r="AP44" s="11">
        <v>13.47</v>
      </c>
      <c r="AQ44" s="11">
        <v>8.64</v>
      </c>
      <c r="AR44" s="11">
        <v>14.507999999999999</v>
      </c>
      <c r="AS44" s="11">
        <v>9.3059999999999992</v>
      </c>
    </row>
    <row r="45" spans="1:45" ht="12.75" customHeight="1" x14ac:dyDescent="0.25">
      <c r="A45" s="76" t="s">
        <v>292</v>
      </c>
      <c r="B45" s="76" t="s">
        <v>236</v>
      </c>
      <c r="C45" s="76" t="s">
        <v>401</v>
      </c>
      <c r="D45" s="5" t="s">
        <v>403</v>
      </c>
      <c r="E45" s="8">
        <v>3.1</v>
      </c>
      <c r="F45" s="8">
        <v>2.9980000000000002</v>
      </c>
      <c r="G45" s="8">
        <f t="shared" si="25"/>
        <v>3.0490000000000004</v>
      </c>
      <c r="H45" s="8">
        <v>0</v>
      </c>
      <c r="I45" s="8">
        <v>0</v>
      </c>
      <c r="J45" s="8">
        <f t="shared" si="26"/>
        <v>0</v>
      </c>
      <c r="K45" s="8">
        <f t="shared" si="27"/>
        <v>3.1</v>
      </c>
      <c r="L45" s="8">
        <f t="shared" si="28"/>
        <v>2.9980000000000002</v>
      </c>
      <c r="M45" s="8">
        <f t="shared" si="29"/>
        <v>3.0490000000000004</v>
      </c>
      <c r="N45" s="8">
        <v>3.86</v>
      </c>
      <c r="O45" s="8">
        <v>1.63</v>
      </c>
      <c r="P45" s="8">
        <v>3.3109999999999999</v>
      </c>
      <c r="Q45" s="8">
        <v>1.51</v>
      </c>
      <c r="R45" s="77"/>
      <c r="S45" s="8">
        <v>3.37</v>
      </c>
      <c r="T45" s="8">
        <v>3.6139999999999999</v>
      </c>
      <c r="U45" s="8">
        <f t="shared" si="30"/>
        <v>3.492</v>
      </c>
      <c r="V45" s="8">
        <v>0</v>
      </c>
      <c r="W45" s="8">
        <v>0</v>
      </c>
      <c r="X45" s="8">
        <f t="shared" si="31"/>
        <v>0</v>
      </c>
      <c r="Y45" s="8">
        <f t="shared" si="32"/>
        <v>3.37</v>
      </c>
      <c r="Z45" s="8">
        <f t="shared" si="33"/>
        <v>3.6139999999999999</v>
      </c>
      <c r="AA45" s="8">
        <f t="shared" si="34"/>
        <v>3.492</v>
      </c>
      <c r="AB45" s="8">
        <v>5.52</v>
      </c>
      <c r="AC45" s="8">
        <v>1.73</v>
      </c>
      <c r="AD45" s="8">
        <v>5.3230000000000004</v>
      </c>
      <c r="AE45" s="8">
        <v>1.69</v>
      </c>
      <c r="AF45" s="77"/>
      <c r="AG45" s="78">
        <v>3.56</v>
      </c>
      <c r="AH45" s="8">
        <v>3.8969999999999998</v>
      </c>
      <c r="AI45" s="8">
        <f t="shared" si="20"/>
        <v>3.7284999999999999</v>
      </c>
      <c r="AJ45" s="8">
        <v>0</v>
      </c>
      <c r="AK45" s="8">
        <v>0</v>
      </c>
      <c r="AL45" s="8">
        <f t="shared" si="21"/>
        <v>0</v>
      </c>
      <c r="AM45" s="8">
        <f t="shared" si="22"/>
        <v>3.56</v>
      </c>
      <c r="AN45" s="8">
        <f t="shared" si="23"/>
        <v>3.8969999999999998</v>
      </c>
      <c r="AO45" s="8">
        <f t="shared" si="24"/>
        <v>3.7284999999999999</v>
      </c>
      <c r="AP45" s="11">
        <v>6.65</v>
      </c>
      <c r="AQ45" s="11">
        <v>0.73</v>
      </c>
      <c r="AR45" s="11">
        <v>7.44</v>
      </c>
      <c r="AS45" s="11">
        <v>0.81220000000000003</v>
      </c>
    </row>
    <row r="46" spans="1:45" ht="12.75" customHeight="1" x14ac:dyDescent="0.25">
      <c r="A46" s="76" t="s">
        <v>293</v>
      </c>
      <c r="B46" s="76" t="s">
        <v>294</v>
      </c>
      <c r="C46" s="76" t="s">
        <v>404</v>
      </c>
      <c r="D46" s="5" t="s">
        <v>402</v>
      </c>
      <c r="E46" s="8">
        <v>5.45</v>
      </c>
      <c r="F46" s="8">
        <v>5.3259999999999996</v>
      </c>
      <c r="G46" s="8">
        <f t="shared" si="25"/>
        <v>5.3879999999999999</v>
      </c>
      <c r="H46" s="8">
        <v>0</v>
      </c>
      <c r="I46" s="8">
        <v>0</v>
      </c>
      <c r="J46" s="8">
        <f t="shared" si="26"/>
        <v>0</v>
      </c>
      <c r="K46" s="8">
        <f t="shared" si="27"/>
        <v>5.45</v>
      </c>
      <c r="L46" s="8">
        <f t="shared" si="28"/>
        <v>5.3259999999999996</v>
      </c>
      <c r="M46" s="8">
        <f t="shared" si="29"/>
        <v>5.3879999999999999</v>
      </c>
      <c r="N46" s="8">
        <v>2.75</v>
      </c>
      <c r="O46" s="8">
        <v>0.31</v>
      </c>
      <c r="P46" s="8">
        <v>3.42</v>
      </c>
      <c r="Q46" s="8">
        <v>0.35</v>
      </c>
      <c r="R46" s="77"/>
      <c r="S46" s="8">
        <v>5.24</v>
      </c>
      <c r="T46" s="8">
        <v>5.4580000000000002</v>
      </c>
      <c r="U46" s="8">
        <f t="shared" si="30"/>
        <v>5.3490000000000002</v>
      </c>
      <c r="V46" s="8">
        <v>0</v>
      </c>
      <c r="W46" s="8">
        <v>0</v>
      </c>
      <c r="X46" s="8">
        <f t="shared" si="31"/>
        <v>0</v>
      </c>
      <c r="Y46" s="8">
        <f t="shared" si="32"/>
        <v>5.24</v>
      </c>
      <c r="Z46" s="8">
        <f t="shared" si="33"/>
        <v>5.4580000000000002</v>
      </c>
      <c r="AA46" s="8">
        <f t="shared" si="34"/>
        <v>5.3490000000000002</v>
      </c>
      <c r="AB46" s="8">
        <v>3.13</v>
      </c>
      <c r="AC46" s="8">
        <v>0.51</v>
      </c>
      <c r="AD46" s="8">
        <v>4.47</v>
      </c>
      <c r="AE46" s="8">
        <v>0.61099999999999999</v>
      </c>
      <c r="AF46" s="77"/>
      <c r="AG46" s="78">
        <v>4.96</v>
      </c>
      <c r="AH46" s="8">
        <v>6.17</v>
      </c>
      <c r="AI46" s="8">
        <f t="shared" si="20"/>
        <v>5.5649999999999995</v>
      </c>
      <c r="AJ46" s="8">
        <v>0</v>
      </c>
      <c r="AK46" s="8">
        <v>0</v>
      </c>
      <c r="AL46" s="8">
        <f t="shared" si="21"/>
        <v>0</v>
      </c>
      <c r="AM46" s="8">
        <f t="shared" si="22"/>
        <v>4.96</v>
      </c>
      <c r="AN46" s="8">
        <f t="shared" si="23"/>
        <v>6.17</v>
      </c>
      <c r="AO46" s="8">
        <f t="shared" si="24"/>
        <v>5.5649999999999995</v>
      </c>
      <c r="AP46" s="11">
        <v>3.86</v>
      </c>
      <c r="AQ46" s="11">
        <v>0.73</v>
      </c>
      <c r="AR46" s="11">
        <v>4.4859999999999998</v>
      </c>
      <c r="AS46" s="11">
        <v>0.92600000000000005</v>
      </c>
    </row>
    <row r="47" spans="1:45" ht="12.75" customHeight="1" x14ac:dyDescent="0.25">
      <c r="A47" s="76" t="s">
        <v>295</v>
      </c>
      <c r="B47" s="76" t="s">
        <v>296</v>
      </c>
      <c r="C47" s="76" t="s">
        <v>401</v>
      </c>
      <c r="D47" s="5" t="s">
        <v>402</v>
      </c>
      <c r="E47" s="8">
        <v>19.579999999999998</v>
      </c>
      <c r="F47" s="8">
        <v>18.786000000000001</v>
      </c>
      <c r="G47" s="8">
        <f t="shared" si="25"/>
        <v>19.183</v>
      </c>
      <c r="H47" s="8">
        <v>0</v>
      </c>
      <c r="I47" s="8">
        <v>0</v>
      </c>
      <c r="J47" s="8">
        <f t="shared" si="26"/>
        <v>0</v>
      </c>
      <c r="K47" s="8">
        <f t="shared" si="27"/>
        <v>19.579999999999998</v>
      </c>
      <c r="L47" s="8">
        <f t="shared" si="28"/>
        <v>18.786000000000001</v>
      </c>
      <c r="M47" s="8">
        <f t="shared" si="29"/>
        <v>19.183</v>
      </c>
      <c r="N47" s="8">
        <v>6.8</v>
      </c>
      <c r="O47" s="8">
        <v>2.41</v>
      </c>
      <c r="P47" s="8">
        <v>7.55</v>
      </c>
      <c r="Q47" s="8">
        <v>2.98</v>
      </c>
      <c r="R47" s="77"/>
      <c r="S47" s="8">
        <v>19.579999999999998</v>
      </c>
      <c r="T47" s="8">
        <v>18.786000000000001</v>
      </c>
      <c r="U47" s="8">
        <f t="shared" si="30"/>
        <v>19.183</v>
      </c>
      <c r="V47" s="8">
        <v>0</v>
      </c>
      <c r="W47" s="8">
        <v>0</v>
      </c>
      <c r="X47" s="8">
        <f t="shared" si="31"/>
        <v>0</v>
      </c>
      <c r="Y47" s="8">
        <f t="shared" si="32"/>
        <v>19.579999999999998</v>
      </c>
      <c r="Z47" s="8">
        <f t="shared" si="33"/>
        <v>18.786000000000001</v>
      </c>
      <c r="AA47" s="8">
        <f t="shared" si="34"/>
        <v>19.183</v>
      </c>
      <c r="AB47" s="8">
        <v>6.8</v>
      </c>
      <c r="AC47" s="8">
        <v>2.41</v>
      </c>
      <c r="AD47" s="8">
        <v>7.55</v>
      </c>
      <c r="AE47" s="8">
        <v>2.98</v>
      </c>
      <c r="AF47" s="77"/>
      <c r="AG47" s="78">
        <v>47.51</v>
      </c>
      <c r="AH47" s="8">
        <v>49.936</v>
      </c>
      <c r="AI47" s="8">
        <f t="shared" si="20"/>
        <v>48.722999999999999</v>
      </c>
      <c r="AJ47" s="8">
        <v>2.0299999999999998</v>
      </c>
      <c r="AK47" s="8">
        <v>1.4179999999999999</v>
      </c>
      <c r="AL47" s="8">
        <f t="shared" si="21"/>
        <v>1.7239999999999998</v>
      </c>
      <c r="AM47" s="8">
        <f t="shared" si="22"/>
        <v>49.54</v>
      </c>
      <c r="AN47" s="8">
        <f t="shared" si="23"/>
        <v>51.353999999999999</v>
      </c>
      <c r="AO47" s="8">
        <f t="shared" si="24"/>
        <v>50.447000000000003</v>
      </c>
      <c r="AP47" s="11">
        <v>27.84</v>
      </c>
      <c r="AQ47" s="11">
        <v>15.23</v>
      </c>
      <c r="AR47" s="11">
        <v>26.378</v>
      </c>
      <c r="AS47" s="11">
        <v>17.989999999999998</v>
      </c>
    </row>
    <row r="48" spans="1:45" ht="12.75" customHeight="1" x14ac:dyDescent="0.25">
      <c r="A48" s="76" t="s">
        <v>297</v>
      </c>
      <c r="B48" s="76" t="s">
        <v>298</v>
      </c>
      <c r="C48" s="76" t="s">
        <v>404</v>
      </c>
      <c r="D48" s="5" t="s">
        <v>403</v>
      </c>
      <c r="E48" s="8">
        <v>6.87</v>
      </c>
      <c r="F48" s="8">
        <v>8.0760000000000005</v>
      </c>
      <c r="G48" s="8">
        <f t="shared" si="25"/>
        <v>7.4730000000000008</v>
      </c>
      <c r="H48" s="8">
        <v>30.37</v>
      </c>
      <c r="I48" s="8">
        <v>30.097000000000001</v>
      </c>
      <c r="J48" s="8">
        <f t="shared" si="26"/>
        <v>30.233499999999999</v>
      </c>
      <c r="K48" s="8">
        <f t="shared" si="27"/>
        <v>37.24</v>
      </c>
      <c r="L48" s="8">
        <f t="shared" si="28"/>
        <v>38.173000000000002</v>
      </c>
      <c r="M48" s="8">
        <f t="shared" si="29"/>
        <v>37.706500000000005</v>
      </c>
      <c r="N48" s="8">
        <v>2.44</v>
      </c>
      <c r="O48" s="8">
        <v>1.33</v>
      </c>
      <c r="P48" s="8">
        <v>3.7559999999999998</v>
      </c>
      <c r="Q48" s="8">
        <v>2.0339999999999998</v>
      </c>
      <c r="R48" s="77"/>
      <c r="S48" s="8">
        <v>6.72</v>
      </c>
      <c r="T48" s="8">
        <v>8.2360000000000007</v>
      </c>
      <c r="U48" s="8">
        <f t="shared" si="30"/>
        <v>7.4779999999999998</v>
      </c>
      <c r="V48" s="8">
        <v>29.84</v>
      </c>
      <c r="W48" s="8">
        <v>28.95</v>
      </c>
      <c r="X48" s="8">
        <f t="shared" si="31"/>
        <v>29.395</v>
      </c>
      <c r="Y48" s="8">
        <f t="shared" si="32"/>
        <v>36.56</v>
      </c>
      <c r="Z48" s="8">
        <f t="shared" si="33"/>
        <v>37.186</v>
      </c>
      <c r="AA48" s="8">
        <f t="shared" si="34"/>
        <v>36.873000000000005</v>
      </c>
      <c r="AB48" s="8">
        <v>2.7</v>
      </c>
      <c r="AC48" s="8">
        <v>1.56</v>
      </c>
      <c r="AD48" s="8">
        <v>6.149</v>
      </c>
      <c r="AE48" s="8">
        <v>3.3980000000000001</v>
      </c>
      <c r="AF48" s="77"/>
      <c r="AG48" s="78">
        <v>6.88</v>
      </c>
      <c r="AH48" s="8">
        <v>7.0309999999999997</v>
      </c>
      <c r="AI48" s="8">
        <f t="shared" si="20"/>
        <v>6.9554999999999998</v>
      </c>
      <c r="AJ48" s="8">
        <v>29.09</v>
      </c>
      <c r="AK48" s="8">
        <v>29.83</v>
      </c>
      <c r="AL48" s="8">
        <f t="shared" si="21"/>
        <v>29.46</v>
      </c>
      <c r="AM48" s="8">
        <f t="shared" si="22"/>
        <v>35.97</v>
      </c>
      <c r="AN48" s="8">
        <f t="shared" si="23"/>
        <v>36.860999999999997</v>
      </c>
      <c r="AO48" s="8">
        <f t="shared" si="24"/>
        <v>36.415499999999994</v>
      </c>
      <c r="AP48" s="11">
        <v>2.59</v>
      </c>
      <c r="AQ48" s="11">
        <v>2.06</v>
      </c>
      <c r="AR48" s="11">
        <v>5.1159999999999997</v>
      </c>
      <c r="AS48" s="11">
        <v>3.4255</v>
      </c>
    </row>
    <row r="49" spans="1:45" ht="12.75" customHeight="1" x14ac:dyDescent="0.25">
      <c r="A49" s="76" t="s">
        <v>299</v>
      </c>
      <c r="B49" s="76" t="s">
        <v>300</v>
      </c>
      <c r="C49" s="76" t="s">
        <v>404</v>
      </c>
      <c r="D49" s="5" t="s">
        <v>403</v>
      </c>
      <c r="E49" s="8">
        <v>10.19</v>
      </c>
      <c r="F49" s="8">
        <v>9.6969999999999992</v>
      </c>
      <c r="G49" s="8">
        <f t="shared" si="25"/>
        <v>9.9435000000000002</v>
      </c>
      <c r="H49" s="8">
        <v>0</v>
      </c>
      <c r="I49" s="8">
        <v>0</v>
      </c>
      <c r="J49" s="8">
        <f t="shared" si="26"/>
        <v>0</v>
      </c>
      <c r="K49" s="8">
        <f t="shared" si="27"/>
        <v>10.19</v>
      </c>
      <c r="L49" s="8">
        <f t="shared" si="28"/>
        <v>9.6969999999999992</v>
      </c>
      <c r="M49" s="8">
        <f t="shared" si="29"/>
        <v>9.9435000000000002</v>
      </c>
      <c r="N49" s="8">
        <v>4.71</v>
      </c>
      <c r="O49" s="8">
        <v>1.6</v>
      </c>
      <c r="P49" s="8">
        <v>4.4800000000000004</v>
      </c>
      <c r="Q49" s="8">
        <v>1.3740000000000001</v>
      </c>
      <c r="R49" s="77"/>
      <c r="S49" s="8">
        <v>11.38</v>
      </c>
      <c r="T49" s="8">
        <v>10.064</v>
      </c>
      <c r="U49" s="8">
        <f t="shared" si="30"/>
        <v>10.722000000000001</v>
      </c>
      <c r="V49" s="8">
        <v>0</v>
      </c>
      <c r="W49" s="8">
        <v>0.751</v>
      </c>
      <c r="X49" s="8">
        <f t="shared" si="31"/>
        <v>0.3755</v>
      </c>
      <c r="Y49" s="8">
        <f t="shared" si="32"/>
        <v>11.38</v>
      </c>
      <c r="Z49" s="8">
        <f t="shared" si="33"/>
        <v>10.815</v>
      </c>
      <c r="AA49" s="8">
        <f t="shared" si="34"/>
        <v>11.0975</v>
      </c>
      <c r="AB49" s="8">
        <v>7.6</v>
      </c>
      <c r="AC49" s="8">
        <v>1.54</v>
      </c>
      <c r="AD49" s="8">
        <v>5.98</v>
      </c>
      <c r="AE49" s="8">
        <v>1.575</v>
      </c>
      <c r="AF49" s="77"/>
      <c r="AG49" s="78">
        <v>12.51</v>
      </c>
      <c r="AH49" s="8">
        <v>13.242000000000001</v>
      </c>
      <c r="AI49" s="8">
        <f t="shared" si="20"/>
        <v>12.876000000000001</v>
      </c>
      <c r="AJ49" s="8">
        <v>0</v>
      </c>
      <c r="AK49" s="8">
        <v>0.41499999999999998</v>
      </c>
      <c r="AL49" s="8">
        <f t="shared" si="21"/>
        <v>0.20749999999999999</v>
      </c>
      <c r="AM49" s="8">
        <f t="shared" si="22"/>
        <v>12.51</v>
      </c>
      <c r="AN49" s="8">
        <f t="shared" si="23"/>
        <v>13.657</v>
      </c>
      <c r="AO49" s="8">
        <f t="shared" si="24"/>
        <v>13.083500000000001</v>
      </c>
      <c r="AP49" s="11">
        <v>9.41</v>
      </c>
      <c r="AQ49" s="11">
        <v>1.77</v>
      </c>
      <c r="AR49" s="11">
        <v>3.87</v>
      </c>
      <c r="AS49" s="11">
        <v>1.06</v>
      </c>
    </row>
    <row r="50" spans="1:45" ht="12.75" customHeight="1" x14ac:dyDescent="0.25">
      <c r="A50" s="76" t="s">
        <v>301</v>
      </c>
      <c r="B50" s="76" t="s">
        <v>246</v>
      </c>
      <c r="C50" s="76" t="s">
        <v>401</v>
      </c>
      <c r="D50" s="5" t="s">
        <v>405</v>
      </c>
      <c r="E50" s="8">
        <v>35.21</v>
      </c>
      <c r="F50" s="8">
        <v>34.069000000000003</v>
      </c>
      <c r="G50" s="8">
        <f t="shared" si="25"/>
        <v>34.639499999999998</v>
      </c>
      <c r="H50" s="8">
        <v>0</v>
      </c>
      <c r="I50" s="8">
        <v>2.92</v>
      </c>
      <c r="J50" s="8">
        <f t="shared" si="26"/>
        <v>1.46</v>
      </c>
      <c r="K50" s="8">
        <f t="shared" si="27"/>
        <v>35.21</v>
      </c>
      <c r="L50" s="8">
        <f t="shared" si="28"/>
        <v>36.989000000000004</v>
      </c>
      <c r="M50" s="8">
        <f t="shared" si="29"/>
        <v>36.099500000000006</v>
      </c>
      <c r="N50" s="8">
        <v>13.5</v>
      </c>
      <c r="O50" s="8">
        <v>4.75</v>
      </c>
      <c r="P50" s="8">
        <v>11.39</v>
      </c>
      <c r="Q50" s="8">
        <v>4.91</v>
      </c>
      <c r="R50" s="77"/>
      <c r="S50" s="8">
        <v>35.67</v>
      </c>
      <c r="T50" s="8">
        <v>33.299999999999997</v>
      </c>
      <c r="U50" s="8">
        <f t="shared" si="30"/>
        <v>34.484999999999999</v>
      </c>
      <c r="V50" s="8">
        <v>0</v>
      </c>
      <c r="W50" s="8">
        <v>0.45800000000000002</v>
      </c>
      <c r="X50" s="8">
        <f t="shared" si="31"/>
        <v>0.22900000000000001</v>
      </c>
      <c r="Y50" s="8">
        <f t="shared" si="32"/>
        <v>35.67</v>
      </c>
      <c r="Z50" s="8">
        <f t="shared" si="33"/>
        <v>33.757999999999996</v>
      </c>
      <c r="AA50" s="8">
        <f t="shared" si="34"/>
        <v>34.713999999999999</v>
      </c>
      <c r="AB50" s="8">
        <v>15.01</v>
      </c>
      <c r="AC50" s="8">
        <v>4.9800000000000004</v>
      </c>
      <c r="AD50" s="11">
        <v>18.059999999999999</v>
      </c>
      <c r="AE50" s="11">
        <v>6.41</v>
      </c>
      <c r="AF50" s="77"/>
      <c r="AG50" s="78"/>
      <c r="AH50" s="8"/>
      <c r="AI50" s="8"/>
      <c r="AJ50" s="8"/>
      <c r="AK50" s="8"/>
      <c r="AL50" s="8"/>
      <c r="AM50" s="8"/>
      <c r="AN50" s="8"/>
      <c r="AO50" s="8"/>
      <c r="AP50" s="11"/>
      <c r="AQ50" s="11"/>
      <c r="AR50" s="8"/>
      <c r="AS50" s="8"/>
    </row>
    <row r="51" spans="1:45" ht="12.75" customHeight="1" x14ac:dyDescent="0.25">
      <c r="A51" s="76" t="s">
        <v>302</v>
      </c>
      <c r="B51" s="76" t="s">
        <v>303</v>
      </c>
      <c r="C51" s="76" t="s">
        <v>401</v>
      </c>
      <c r="D51" s="5" t="s">
        <v>403</v>
      </c>
      <c r="E51" s="8">
        <v>17.61</v>
      </c>
      <c r="F51" s="8">
        <v>16.827000000000002</v>
      </c>
      <c r="G51" s="8">
        <f t="shared" si="25"/>
        <v>17.218499999999999</v>
      </c>
      <c r="H51" s="8">
        <v>2.11</v>
      </c>
      <c r="I51" s="8">
        <v>1.946</v>
      </c>
      <c r="J51" s="8">
        <f t="shared" si="26"/>
        <v>2.028</v>
      </c>
      <c r="K51" s="8">
        <f t="shared" si="27"/>
        <v>19.72</v>
      </c>
      <c r="L51" s="8">
        <f t="shared" si="28"/>
        <v>18.773000000000003</v>
      </c>
      <c r="M51" s="8">
        <f t="shared" si="29"/>
        <v>19.246500000000001</v>
      </c>
      <c r="N51" s="8">
        <v>6.37</v>
      </c>
      <c r="O51" s="8">
        <v>3.15</v>
      </c>
      <c r="P51" s="8">
        <v>6.8490000000000002</v>
      </c>
      <c r="Q51" s="8">
        <v>3.31</v>
      </c>
      <c r="R51" s="77"/>
      <c r="S51" s="8">
        <v>17.93</v>
      </c>
      <c r="T51" s="8">
        <v>18.117999999999999</v>
      </c>
      <c r="U51" s="8">
        <f t="shared" si="30"/>
        <v>18.024000000000001</v>
      </c>
      <c r="V51" s="8">
        <v>3.24</v>
      </c>
      <c r="W51" s="8">
        <v>3.3370000000000002</v>
      </c>
      <c r="X51" s="8">
        <f t="shared" si="31"/>
        <v>3.2885</v>
      </c>
      <c r="Y51" s="8">
        <f t="shared" si="32"/>
        <v>21.17</v>
      </c>
      <c r="Z51" s="8">
        <f t="shared" si="33"/>
        <v>21.454999999999998</v>
      </c>
      <c r="AA51" s="8">
        <f t="shared" si="34"/>
        <v>21.3125</v>
      </c>
      <c r="AB51" s="8">
        <v>7.35</v>
      </c>
      <c r="AC51" s="8">
        <v>1.41</v>
      </c>
      <c r="AD51" s="11">
        <v>3.61</v>
      </c>
      <c r="AE51" s="11">
        <v>0.8206</v>
      </c>
      <c r="AF51" s="77"/>
      <c r="AG51" s="78">
        <v>17.36</v>
      </c>
      <c r="AH51" s="8">
        <v>15.036</v>
      </c>
      <c r="AI51" s="8">
        <f>AVERAGE(AG51:AH51)</f>
        <v>16.198</v>
      </c>
      <c r="AJ51" s="8">
        <v>4.55</v>
      </c>
      <c r="AK51" s="8">
        <v>4.5170000000000003</v>
      </c>
      <c r="AL51" s="8">
        <f>AVERAGE(AJ51:AK51)</f>
        <v>4.5335000000000001</v>
      </c>
      <c r="AM51" s="8">
        <f t="shared" ref="AM51:AN54" si="35">AG51+AJ51</f>
        <v>21.91</v>
      </c>
      <c r="AN51" s="8">
        <f t="shared" si="35"/>
        <v>19.553000000000001</v>
      </c>
      <c r="AO51" s="8">
        <f>AVERAGE(AM51:AN51)</f>
        <v>20.7315</v>
      </c>
      <c r="AP51" s="11">
        <v>10.25</v>
      </c>
      <c r="AQ51" s="11">
        <v>3.61</v>
      </c>
      <c r="AR51" s="8">
        <v>7.665</v>
      </c>
      <c r="AS51" s="8">
        <v>2.5299999999999998</v>
      </c>
    </row>
    <row r="52" spans="1:45" ht="12.75" customHeight="1" x14ac:dyDescent="0.25">
      <c r="A52" s="76" t="s">
        <v>304</v>
      </c>
      <c r="B52" s="76" t="s">
        <v>305</v>
      </c>
      <c r="C52" s="76" t="s">
        <v>401</v>
      </c>
      <c r="D52" s="5" t="s">
        <v>405</v>
      </c>
      <c r="E52" s="8">
        <v>25.29</v>
      </c>
      <c r="F52" s="8">
        <v>23.943999999999999</v>
      </c>
      <c r="G52" s="8">
        <f t="shared" si="25"/>
        <v>24.616999999999997</v>
      </c>
      <c r="H52" s="8">
        <v>0</v>
      </c>
      <c r="I52" s="8">
        <v>0</v>
      </c>
      <c r="J52" s="8">
        <f t="shared" si="26"/>
        <v>0</v>
      </c>
      <c r="K52" s="8">
        <f t="shared" si="27"/>
        <v>25.29</v>
      </c>
      <c r="L52" s="8">
        <f t="shared" si="28"/>
        <v>23.943999999999999</v>
      </c>
      <c r="M52" s="8">
        <f t="shared" si="29"/>
        <v>24.616999999999997</v>
      </c>
      <c r="N52" s="8">
        <v>16.71</v>
      </c>
      <c r="O52" s="8">
        <v>7.69</v>
      </c>
      <c r="P52" s="8">
        <v>16.021999999999998</v>
      </c>
      <c r="Q52" s="8">
        <v>7.33</v>
      </c>
      <c r="R52" s="77"/>
      <c r="S52" s="8">
        <v>26.8</v>
      </c>
      <c r="T52" s="8">
        <v>27.32</v>
      </c>
      <c r="U52" s="8">
        <f t="shared" si="30"/>
        <v>27.060000000000002</v>
      </c>
      <c r="V52" s="8">
        <v>0</v>
      </c>
      <c r="W52" s="8">
        <v>0</v>
      </c>
      <c r="X52" s="8">
        <f t="shared" si="31"/>
        <v>0</v>
      </c>
      <c r="Y52" s="8">
        <f t="shared" si="32"/>
        <v>26.8</v>
      </c>
      <c r="Z52" s="8">
        <f t="shared" si="33"/>
        <v>27.32</v>
      </c>
      <c r="AA52" s="8">
        <f t="shared" si="34"/>
        <v>27.060000000000002</v>
      </c>
      <c r="AB52" s="8">
        <v>17.600000000000001</v>
      </c>
      <c r="AC52" s="8">
        <v>6.87</v>
      </c>
      <c r="AD52" s="8">
        <v>12.69</v>
      </c>
      <c r="AE52" s="8">
        <v>5.4560000000000004</v>
      </c>
      <c r="AF52" s="77"/>
      <c r="AG52" s="78">
        <v>27.06</v>
      </c>
      <c r="AH52" s="8">
        <v>28.396000000000001</v>
      </c>
      <c r="AI52" s="8">
        <f>AVERAGE(AG52:AH52)</f>
        <v>27.728000000000002</v>
      </c>
      <c r="AJ52" s="8">
        <v>0</v>
      </c>
      <c r="AK52" s="8">
        <v>0</v>
      </c>
      <c r="AL52" s="8">
        <f>AVERAGE(AJ52:AK52)</f>
        <v>0</v>
      </c>
      <c r="AM52" s="8">
        <f t="shared" si="35"/>
        <v>27.06</v>
      </c>
      <c r="AN52" s="8">
        <f t="shared" si="35"/>
        <v>28.396000000000001</v>
      </c>
      <c r="AO52" s="8">
        <f>AVERAGE(AM52:AN52)</f>
        <v>27.728000000000002</v>
      </c>
      <c r="AP52" s="11">
        <v>21.43</v>
      </c>
      <c r="AQ52" s="11">
        <v>14.3</v>
      </c>
      <c r="AR52" s="11">
        <v>28.65</v>
      </c>
      <c r="AS52" s="11">
        <v>18.899999999999999</v>
      </c>
    </row>
    <row r="53" spans="1:45" s="61" customFormat="1" ht="12.75" customHeight="1" x14ac:dyDescent="0.25">
      <c r="A53" s="82" t="s">
        <v>306</v>
      </c>
      <c r="B53" s="82" t="s">
        <v>307</v>
      </c>
      <c r="C53" s="82" t="s">
        <v>401</v>
      </c>
      <c r="D53" s="50" t="s">
        <v>402</v>
      </c>
      <c r="E53" s="53">
        <v>3.08</v>
      </c>
      <c r="F53" s="53">
        <v>3.48</v>
      </c>
      <c r="G53" s="53">
        <f t="shared" si="25"/>
        <v>3.2800000000000002</v>
      </c>
      <c r="H53" s="53">
        <v>0</v>
      </c>
      <c r="I53" s="53">
        <v>0</v>
      </c>
      <c r="J53" s="53">
        <f t="shared" si="26"/>
        <v>0</v>
      </c>
      <c r="K53" s="53">
        <f t="shared" si="27"/>
        <v>3.08</v>
      </c>
      <c r="L53" s="53">
        <f t="shared" si="28"/>
        <v>3.48</v>
      </c>
      <c r="M53" s="53">
        <f t="shared" si="29"/>
        <v>3.2800000000000002</v>
      </c>
      <c r="N53" s="53">
        <v>1.37</v>
      </c>
      <c r="O53" s="53">
        <v>0.06</v>
      </c>
      <c r="P53" s="53">
        <v>1.7989999999999999</v>
      </c>
      <c r="Q53" s="53">
        <v>9.4799999999999995E-2</v>
      </c>
      <c r="R53" s="83"/>
      <c r="S53" s="53">
        <v>3.74</v>
      </c>
      <c r="T53" s="53">
        <v>3.847</v>
      </c>
      <c r="U53" s="53">
        <f t="shared" si="30"/>
        <v>3.7934999999999999</v>
      </c>
      <c r="V53" s="53">
        <v>0</v>
      </c>
      <c r="W53" s="53">
        <v>0</v>
      </c>
      <c r="X53" s="53">
        <f t="shared" si="31"/>
        <v>0</v>
      </c>
      <c r="Y53" s="53">
        <f t="shared" si="32"/>
        <v>3.74</v>
      </c>
      <c r="Z53" s="53">
        <f t="shared" si="33"/>
        <v>3.847</v>
      </c>
      <c r="AA53" s="53">
        <f t="shared" si="34"/>
        <v>3.7934999999999999</v>
      </c>
      <c r="AB53" s="53">
        <v>3.45</v>
      </c>
      <c r="AC53" s="53">
        <v>0.75</v>
      </c>
      <c r="AD53" s="53">
        <v>3.8490000000000002</v>
      </c>
      <c r="AE53" s="53">
        <v>0.81399999999999995</v>
      </c>
      <c r="AF53" s="83"/>
      <c r="AG53" s="84">
        <v>3.58</v>
      </c>
      <c r="AH53" s="53">
        <v>4.1680000000000001</v>
      </c>
      <c r="AI53" s="53">
        <f>AVERAGE(AG53:AH53)</f>
        <v>3.8740000000000001</v>
      </c>
      <c r="AJ53" s="53">
        <v>0</v>
      </c>
      <c r="AK53" s="53">
        <v>0</v>
      </c>
      <c r="AL53" s="53">
        <f>AVERAGE(AJ53:AK53)</f>
        <v>0</v>
      </c>
      <c r="AM53" s="53">
        <f t="shared" si="35"/>
        <v>3.58</v>
      </c>
      <c r="AN53" s="53">
        <f t="shared" si="35"/>
        <v>4.1680000000000001</v>
      </c>
      <c r="AO53" s="53">
        <f>AVERAGE(AM53:AN53)</f>
        <v>3.8740000000000001</v>
      </c>
      <c r="AP53" s="58">
        <v>5.55</v>
      </c>
      <c r="AQ53" s="58">
        <v>3.04</v>
      </c>
      <c r="AR53" s="58">
        <v>4.883</v>
      </c>
      <c r="AS53" s="58">
        <v>2.8879999999999999</v>
      </c>
    </row>
    <row r="54" spans="1:45" ht="12.75" customHeight="1" x14ac:dyDescent="0.25">
      <c r="A54" s="76" t="s">
        <v>309</v>
      </c>
      <c r="B54" s="76" t="s">
        <v>310</v>
      </c>
      <c r="C54" s="76" t="s">
        <v>404</v>
      </c>
      <c r="D54" s="5" t="s">
        <v>403</v>
      </c>
      <c r="E54" s="8">
        <v>2.96</v>
      </c>
      <c r="F54" s="8">
        <v>2.9390000000000001</v>
      </c>
      <c r="G54" s="8">
        <f t="shared" si="25"/>
        <v>2.9495</v>
      </c>
      <c r="H54" s="8">
        <v>6.46</v>
      </c>
      <c r="I54" s="8">
        <v>6.7</v>
      </c>
      <c r="J54" s="8">
        <f t="shared" si="26"/>
        <v>6.58</v>
      </c>
      <c r="K54" s="8">
        <f t="shared" si="27"/>
        <v>9.42</v>
      </c>
      <c r="L54" s="8">
        <f t="shared" si="28"/>
        <v>9.6389999999999993</v>
      </c>
      <c r="M54" s="8">
        <f t="shared" si="29"/>
        <v>9.5294999999999987</v>
      </c>
      <c r="N54" s="8">
        <v>1.06</v>
      </c>
      <c r="O54" s="8">
        <v>7.0000000000000007E-2</v>
      </c>
      <c r="P54" s="11">
        <v>1.7889999999999999</v>
      </c>
      <c r="Q54" s="11">
        <v>0.10589999999999999</v>
      </c>
      <c r="R54" s="77"/>
      <c r="S54" s="8">
        <v>3.43</v>
      </c>
      <c r="T54" s="8">
        <v>3.11</v>
      </c>
      <c r="U54" s="8">
        <f t="shared" si="30"/>
        <v>3.27</v>
      </c>
      <c r="V54" s="8">
        <v>6.13</v>
      </c>
      <c r="W54" s="8">
        <v>5.81</v>
      </c>
      <c r="X54" s="8">
        <f t="shared" si="31"/>
        <v>5.97</v>
      </c>
      <c r="Y54" s="8">
        <f t="shared" si="32"/>
        <v>9.56</v>
      </c>
      <c r="Z54" s="8">
        <f t="shared" si="33"/>
        <v>8.92</v>
      </c>
      <c r="AA54" s="8">
        <f t="shared" si="34"/>
        <v>9.24</v>
      </c>
      <c r="AB54" s="8">
        <v>1.31</v>
      </c>
      <c r="AC54" s="8">
        <v>0.26</v>
      </c>
      <c r="AD54" s="8">
        <v>2.157</v>
      </c>
      <c r="AE54" s="8">
        <v>0.29399999999999998</v>
      </c>
      <c r="AF54" s="77"/>
      <c r="AG54" s="78">
        <v>3.14</v>
      </c>
      <c r="AH54" s="8">
        <v>2.95</v>
      </c>
      <c r="AI54" s="8">
        <f>AVERAGE(AG54:AH54)</f>
        <v>3.0449999999999999</v>
      </c>
      <c r="AJ54" s="8">
        <v>5</v>
      </c>
      <c r="AK54" s="8">
        <v>5.8490000000000002</v>
      </c>
      <c r="AL54" s="8">
        <f>AVERAGE(AJ54:AK54)</f>
        <v>5.4245000000000001</v>
      </c>
      <c r="AM54" s="8">
        <f t="shared" si="35"/>
        <v>8.14</v>
      </c>
      <c r="AN54" s="8">
        <f t="shared" si="35"/>
        <v>8.7989999999999995</v>
      </c>
      <c r="AO54" s="8">
        <f>AVERAGE(AM54:AN54)</f>
        <v>8.4695</v>
      </c>
      <c r="AP54" s="11">
        <v>2.2000000000000002</v>
      </c>
      <c r="AQ54" s="11">
        <v>1.18</v>
      </c>
      <c r="AR54" s="8">
        <v>1.468</v>
      </c>
      <c r="AS54" s="8">
        <v>0.871</v>
      </c>
    </row>
    <row r="55" spans="1:45" ht="12.75" customHeight="1" x14ac:dyDescent="0.25">
      <c r="A55" s="76" t="s">
        <v>311</v>
      </c>
      <c r="B55" s="76" t="s">
        <v>300</v>
      </c>
      <c r="C55" s="76" t="s">
        <v>404</v>
      </c>
      <c r="D55" s="5" t="s">
        <v>405</v>
      </c>
      <c r="E55" s="8">
        <v>32.090000000000003</v>
      </c>
      <c r="F55" s="8">
        <v>31.044</v>
      </c>
      <c r="G55" s="8">
        <f t="shared" si="25"/>
        <v>31.567</v>
      </c>
      <c r="H55" s="8">
        <v>0</v>
      </c>
      <c r="I55" s="8">
        <v>0.40799999999999997</v>
      </c>
      <c r="J55" s="8">
        <f t="shared" si="26"/>
        <v>0.20399999999999999</v>
      </c>
      <c r="K55" s="8">
        <f t="shared" si="27"/>
        <v>32.090000000000003</v>
      </c>
      <c r="L55" s="8">
        <f t="shared" si="28"/>
        <v>31.452000000000002</v>
      </c>
      <c r="M55" s="8">
        <f t="shared" si="29"/>
        <v>31.771000000000001</v>
      </c>
      <c r="N55" s="8">
        <v>14.46</v>
      </c>
      <c r="O55" s="8">
        <v>4.09</v>
      </c>
      <c r="P55" s="8">
        <v>19.71</v>
      </c>
      <c r="Q55" s="8">
        <v>5.6989999999999998</v>
      </c>
      <c r="R55" s="77"/>
      <c r="S55" s="8">
        <v>37.24</v>
      </c>
      <c r="T55" s="8">
        <v>35.685000000000002</v>
      </c>
      <c r="U55" s="8">
        <f t="shared" si="30"/>
        <v>36.462500000000006</v>
      </c>
      <c r="V55" s="8">
        <v>1.56</v>
      </c>
      <c r="W55" s="8">
        <v>1.35</v>
      </c>
      <c r="X55" s="8">
        <f t="shared" si="31"/>
        <v>1.4550000000000001</v>
      </c>
      <c r="Y55" s="8">
        <f t="shared" si="32"/>
        <v>38.800000000000004</v>
      </c>
      <c r="Z55" s="8">
        <f t="shared" si="33"/>
        <v>37.035000000000004</v>
      </c>
      <c r="AA55" s="8">
        <f t="shared" si="34"/>
        <v>37.917500000000004</v>
      </c>
      <c r="AB55" s="8">
        <v>20.71</v>
      </c>
      <c r="AC55" s="8">
        <v>7.43</v>
      </c>
      <c r="AD55" s="8">
        <v>22.167999999999999</v>
      </c>
      <c r="AE55" s="8">
        <v>8.1579999999999995</v>
      </c>
      <c r="AF55" s="77"/>
      <c r="AG55" s="8"/>
      <c r="AH55" s="8"/>
      <c r="AI55" s="8"/>
      <c r="AJ55" s="8"/>
      <c r="AK55" s="8"/>
      <c r="AL55" s="8"/>
      <c r="AM55" s="8"/>
      <c r="AN55" s="8"/>
      <c r="AO55" s="8"/>
      <c r="AP55" s="11"/>
      <c r="AQ55" s="11"/>
      <c r="AR55" s="11"/>
      <c r="AS55" s="11"/>
    </row>
    <row r="56" spans="1:45" ht="12.75" customHeight="1" x14ac:dyDescent="0.25">
      <c r="A56" s="76" t="s">
        <v>312</v>
      </c>
      <c r="B56" s="76" t="s">
        <v>313</v>
      </c>
      <c r="C56" s="76" t="s">
        <v>404</v>
      </c>
      <c r="D56" s="5" t="s">
        <v>407</v>
      </c>
      <c r="E56" s="8">
        <v>27.28</v>
      </c>
      <c r="F56" s="8">
        <v>22.155000000000001</v>
      </c>
      <c r="G56" s="8">
        <f t="shared" si="25"/>
        <v>24.717500000000001</v>
      </c>
      <c r="H56" s="8">
        <v>0</v>
      </c>
      <c r="I56" s="8">
        <v>0</v>
      </c>
      <c r="J56" s="8">
        <f t="shared" si="26"/>
        <v>0</v>
      </c>
      <c r="K56" s="8">
        <f t="shared" si="27"/>
        <v>27.28</v>
      </c>
      <c r="L56" s="8">
        <f t="shared" si="28"/>
        <v>22.155000000000001</v>
      </c>
      <c r="M56" s="8">
        <f t="shared" si="29"/>
        <v>24.717500000000001</v>
      </c>
      <c r="N56" s="8">
        <v>5.04</v>
      </c>
      <c r="O56" s="8">
        <v>0.45</v>
      </c>
      <c r="P56" s="8">
        <v>4.5259999999999998</v>
      </c>
      <c r="Q56" s="8">
        <v>0.34499999999999997</v>
      </c>
      <c r="R56" s="77"/>
      <c r="S56" s="8">
        <v>30.64</v>
      </c>
      <c r="T56" s="8">
        <v>29.166</v>
      </c>
      <c r="U56" s="8">
        <f t="shared" si="30"/>
        <v>29.902999999999999</v>
      </c>
      <c r="V56" s="8">
        <v>0</v>
      </c>
      <c r="W56" s="8">
        <v>0</v>
      </c>
      <c r="X56" s="8">
        <f t="shared" si="31"/>
        <v>0</v>
      </c>
      <c r="Y56" s="8">
        <f t="shared" si="32"/>
        <v>30.64</v>
      </c>
      <c r="Z56" s="8">
        <f t="shared" si="33"/>
        <v>29.166</v>
      </c>
      <c r="AA56" s="8">
        <f t="shared" si="34"/>
        <v>29.902999999999999</v>
      </c>
      <c r="AB56" s="8">
        <v>6.52</v>
      </c>
      <c r="AC56" s="8">
        <v>0.85</v>
      </c>
      <c r="AD56" s="8">
        <v>4.1500000000000004</v>
      </c>
      <c r="AE56" s="8">
        <v>0.76480000000000004</v>
      </c>
      <c r="AF56" s="77"/>
      <c r="AG56" s="8">
        <v>25.19</v>
      </c>
      <c r="AH56" s="8">
        <v>22.864999999999998</v>
      </c>
      <c r="AI56" s="8">
        <f t="shared" ref="AI56:AI76" si="36">AVERAGE(AG56:AH56)</f>
        <v>24.0275</v>
      </c>
      <c r="AJ56" s="8">
        <v>0</v>
      </c>
      <c r="AK56" s="8">
        <v>0</v>
      </c>
      <c r="AL56" s="8">
        <f t="shared" ref="AL56:AL62" si="37">AVERAGE(AJ56:AK56)</f>
        <v>0</v>
      </c>
      <c r="AM56" s="8">
        <f t="shared" ref="AM56:AM76" si="38">AG56+AJ56</f>
        <v>25.19</v>
      </c>
      <c r="AN56" s="8">
        <f t="shared" ref="AN56:AN76" si="39">AH56+AK56</f>
        <v>22.864999999999998</v>
      </c>
      <c r="AO56" s="8">
        <f t="shared" ref="AO56:AO76" si="40">AVERAGE(AM56:AN56)</f>
        <v>24.0275</v>
      </c>
      <c r="AP56" s="11">
        <v>4.87</v>
      </c>
      <c r="AQ56" s="11">
        <v>0.88</v>
      </c>
      <c r="AR56" s="11">
        <v>6.78</v>
      </c>
      <c r="AS56" s="11">
        <v>1.26</v>
      </c>
    </row>
    <row r="57" spans="1:45" ht="12.75" customHeight="1" x14ac:dyDescent="0.25">
      <c r="A57" s="76" t="s">
        <v>314</v>
      </c>
      <c r="B57" s="76" t="s">
        <v>315</v>
      </c>
      <c r="C57" s="76" t="s">
        <v>404</v>
      </c>
      <c r="D57" s="5" t="s">
        <v>405</v>
      </c>
      <c r="E57" s="8">
        <v>17.47</v>
      </c>
      <c r="F57" s="8">
        <v>16.87</v>
      </c>
      <c r="G57" s="8">
        <f t="shared" si="25"/>
        <v>17.170000000000002</v>
      </c>
      <c r="H57" s="8">
        <v>0</v>
      </c>
      <c r="I57" s="8">
        <v>0</v>
      </c>
      <c r="J57" s="8">
        <f t="shared" si="26"/>
        <v>0</v>
      </c>
      <c r="K57" s="8">
        <f t="shared" si="27"/>
        <v>17.47</v>
      </c>
      <c r="L57" s="8">
        <f t="shared" si="28"/>
        <v>16.87</v>
      </c>
      <c r="M57" s="8">
        <f t="shared" si="29"/>
        <v>17.170000000000002</v>
      </c>
      <c r="N57" s="8">
        <v>8.85</v>
      </c>
      <c r="O57" s="8">
        <v>2.0499999999999998</v>
      </c>
      <c r="P57" s="8">
        <v>10.63</v>
      </c>
      <c r="Q57" s="8">
        <v>2.2650000000000001</v>
      </c>
      <c r="R57" s="77"/>
      <c r="S57" s="8">
        <v>18.77</v>
      </c>
      <c r="T57" s="8">
        <v>18.062999999999999</v>
      </c>
      <c r="U57" s="8">
        <f t="shared" si="30"/>
        <v>18.416499999999999</v>
      </c>
      <c r="V57" s="8">
        <v>0</v>
      </c>
      <c r="W57" s="8">
        <v>0</v>
      </c>
      <c r="X57" s="8">
        <f t="shared" si="31"/>
        <v>0</v>
      </c>
      <c r="Y57" s="8">
        <f t="shared" si="32"/>
        <v>18.77</v>
      </c>
      <c r="Z57" s="8">
        <f t="shared" si="33"/>
        <v>18.062999999999999</v>
      </c>
      <c r="AA57" s="8">
        <f t="shared" si="34"/>
        <v>18.416499999999999</v>
      </c>
      <c r="AB57" s="8">
        <v>11.44</v>
      </c>
      <c r="AC57" s="8">
        <v>4.0599999999999996</v>
      </c>
      <c r="AD57" s="8">
        <v>12.911</v>
      </c>
      <c r="AE57" s="8">
        <v>3.97</v>
      </c>
      <c r="AF57" s="77"/>
      <c r="AG57" s="8">
        <v>17.27</v>
      </c>
      <c r="AH57" s="8">
        <v>16.251000000000001</v>
      </c>
      <c r="AI57" s="8">
        <f t="shared" si="36"/>
        <v>16.7605</v>
      </c>
      <c r="AJ57" s="8">
        <v>0</v>
      </c>
      <c r="AK57" s="8">
        <v>0</v>
      </c>
      <c r="AL57" s="8">
        <f t="shared" si="37"/>
        <v>0</v>
      </c>
      <c r="AM57" s="8">
        <f t="shared" si="38"/>
        <v>17.27</v>
      </c>
      <c r="AN57" s="8">
        <f t="shared" si="39"/>
        <v>16.251000000000001</v>
      </c>
      <c r="AO57" s="8">
        <f t="shared" si="40"/>
        <v>16.7605</v>
      </c>
      <c r="AP57" s="11">
        <v>9.2100000000000009</v>
      </c>
      <c r="AQ57" s="11">
        <v>3.5</v>
      </c>
      <c r="AR57" s="11">
        <v>13.6</v>
      </c>
      <c r="AS57" s="11">
        <v>3.9329999999999998</v>
      </c>
    </row>
    <row r="58" spans="1:45" ht="12.75" customHeight="1" x14ac:dyDescent="0.2">
      <c r="A58" s="76" t="s">
        <v>316</v>
      </c>
      <c r="B58" s="76" t="s">
        <v>294</v>
      </c>
      <c r="C58" s="76" t="s">
        <v>401</v>
      </c>
      <c r="D58" s="5" t="s">
        <v>402</v>
      </c>
      <c r="E58" s="8">
        <v>5.67</v>
      </c>
      <c r="F58" s="8">
        <v>5.16</v>
      </c>
      <c r="G58" s="8">
        <f t="shared" si="25"/>
        <v>5.415</v>
      </c>
      <c r="H58" s="8">
        <v>0</v>
      </c>
      <c r="I58" s="8">
        <v>0</v>
      </c>
      <c r="J58" s="8">
        <f t="shared" si="26"/>
        <v>0</v>
      </c>
      <c r="K58" s="8">
        <f t="shared" si="27"/>
        <v>5.67</v>
      </c>
      <c r="L58" s="8">
        <f t="shared" si="28"/>
        <v>5.16</v>
      </c>
      <c r="M58" s="8">
        <f t="shared" si="29"/>
        <v>5.415</v>
      </c>
      <c r="N58" s="8">
        <v>1.32</v>
      </c>
      <c r="O58" s="8">
        <v>0.35</v>
      </c>
      <c r="P58" s="8">
        <v>2.7970000000000002</v>
      </c>
      <c r="Q58" s="8">
        <v>0.59399999999999997</v>
      </c>
      <c r="R58" s="77"/>
      <c r="S58" s="8">
        <v>5.77</v>
      </c>
      <c r="T58" s="8">
        <v>6.7859999999999996</v>
      </c>
      <c r="U58" s="8">
        <f t="shared" si="30"/>
        <v>6.2779999999999996</v>
      </c>
      <c r="V58" s="8">
        <v>0</v>
      </c>
      <c r="W58" s="8">
        <v>0</v>
      </c>
      <c r="X58" s="8">
        <f t="shared" si="31"/>
        <v>0</v>
      </c>
      <c r="Y58" s="8">
        <f t="shared" si="32"/>
        <v>5.77</v>
      </c>
      <c r="Z58" s="8">
        <f t="shared" si="33"/>
        <v>6.7859999999999996</v>
      </c>
      <c r="AA58" s="8">
        <f t="shared" si="34"/>
        <v>6.2779999999999996</v>
      </c>
      <c r="AB58" s="8">
        <v>4.05</v>
      </c>
      <c r="AC58" s="8">
        <v>0.23</v>
      </c>
      <c r="AD58" s="8">
        <v>1.958</v>
      </c>
      <c r="AE58" s="8">
        <v>0.35099999999999998</v>
      </c>
      <c r="AF58" s="77"/>
      <c r="AG58" s="8">
        <v>5.77</v>
      </c>
      <c r="AH58" s="8">
        <v>6.79</v>
      </c>
      <c r="AI58" s="8">
        <f t="shared" si="36"/>
        <v>6.2799999999999994</v>
      </c>
      <c r="AJ58" s="8">
        <v>0</v>
      </c>
      <c r="AK58" s="8">
        <v>0</v>
      </c>
      <c r="AL58" s="8">
        <f t="shared" si="37"/>
        <v>0</v>
      </c>
      <c r="AM58" s="8">
        <f t="shared" si="38"/>
        <v>5.77</v>
      </c>
      <c r="AN58" s="8">
        <f t="shared" si="39"/>
        <v>6.79</v>
      </c>
      <c r="AO58" s="8">
        <f t="shared" si="40"/>
        <v>6.2799999999999994</v>
      </c>
      <c r="AP58" s="8">
        <v>4.05</v>
      </c>
      <c r="AQ58" s="8">
        <v>0.23</v>
      </c>
      <c r="AR58" s="8"/>
      <c r="AS58" s="8"/>
    </row>
    <row r="59" spans="1:45" ht="12.75" customHeight="1" x14ac:dyDescent="0.25">
      <c r="A59" s="76" t="s">
        <v>317</v>
      </c>
      <c r="B59" s="76" t="s">
        <v>318</v>
      </c>
      <c r="C59" s="76" t="s">
        <v>401</v>
      </c>
      <c r="D59" s="5" t="s">
        <v>405</v>
      </c>
      <c r="E59" s="8">
        <v>35.630000000000003</v>
      </c>
      <c r="F59" s="8">
        <v>36.08</v>
      </c>
      <c r="G59" s="8">
        <f t="shared" si="25"/>
        <v>35.855000000000004</v>
      </c>
      <c r="H59" s="8">
        <v>0.63</v>
      </c>
      <c r="I59" s="8">
        <v>0.56100000000000005</v>
      </c>
      <c r="J59" s="8">
        <f t="shared" si="26"/>
        <v>0.59550000000000003</v>
      </c>
      <c r="K59" s="8">
        <f t="shared" si="27"/>
        <v>36.260000000000005</v>
      </c>
      <c r="L59" s="8">
        <f t="shared" si="28"/>
        <v>36.640999999999998</v>
      </c>
      <c r="M59" s="8">
        <f t="shared" si="29"/>
        <v>36.450500000000005</v>
      </c>
      <c r="N59" s="8">
        <v>4.47</v>
      </c>
      <c r="O59" s="8">
        <v>0.98</v>
      </c>
      <c r="P59" s="8">
        <v>3.27</v>
      </c>
      <c r="Q59" s="8">
        <v>1.01</v>
      </c>
      <c r="R59" s="77"/>
      <c r="S59" s="8">
        <v>36.36</v>
      </c>
      <c r="T59" s="8">
        <v>34.96</v>
      </c>
      <c r="U59" s="8">
        <f t="shared" si="30"/>
        <v>35.659999999999997</v>
      </c>
      <c r="V59" s="8">
        <v>21.03</v>
      </c>
      <c r="W59" s="8">
        <v>14.807</v>
      </c>
      <c r="X59" s="8">
        <f t="shared" si="31"/>
        <v>17.918500000000002</v>
      </c>
      <c r="Y59" s="8">
        <f t="shared" si="32"/>
        <v>57.39</v>
      </c>
      <c r="Z59" s="8">
        <f t="shared" si="33"/>
        <v>49.767000000000003</v>
      </c>
      <c r="AA59" s="8">
        <f t="shared" si="34"/>
        <v>53.578500000000005</v>
      </c>
      <c r="AB59" s="8">
        <v>5.76</v>
      </c>
      <c r="AC59" s="8">
        <v>1.07</v>
      </c>
      <c r="AD59" s="8">
        <v>3.899</v>
      </c>
      <c r="AE59" s="8">
        <v>0.97899999999999998</v>
      </c>
      <c r="AF59" s="77"/>
      <c r="AG59" s="8">
        <v>36.08</v>
      </c>
      <c r="AH59" s="8">
        <v>32.195</v>
      </c>
      <c r="AI59" s="8">
        <f t="shared" si="36"/>
        <v>34.137500000000003</v>
      </c>
      <c r="AJ59" s="8">
        <v>23.05</v>
      </c>
      <c r="AK59" s="8">
        <v>16.835999999999999</v>
      </c>
      <c r="AL59" s="8">
        <f t="shared" si="37"/>
        <v>19.942999999999998</v>
      </c>
      <c r="AM59" s="8">
        <f t="shared" si="38"/>
        <v>59.129999999999995</v>
      </c>
      <c r="AN59" s="8">
        <f t="shared" si="39"/>
        <v>49.030999999999999</v>
      </c>
      <c r="AO59" s="8">
        <f t="shared" si="40"/>
        <v>54.080500000000001</v>
      </c>
      <c r="AP59" s="11">
        <v>7.8</v>
      </c>
      <c r="AQ59" s="11">
        <v>4</v>
      </c>
      <c r="AR59" s="11">
        <v>8.9060000000000006</v>
      </c>
      <c r="AS59" s="11">
        <v>3.823</v>
      </c>
    </row>
    <row r="60" spans="1:45" ht="12.75" customHeight="1" x14ac:dyDescent="0.25">
      <c r="A60" s="76" t="s">
        <v>319</v>
      </c>
      <c r="B60" s="76" t="s">
        <v>320</v>
      </c>
      <c r="C60" s="76" t="s">
        <v>401</v>
      </c>
      <c r="D60" s="5" t="s">
        <v>405</v>
      </c>
      <c r="E60" s="8">
        <v>74.790000000000006</v>
      </c>
      <c r="F60" s="8">
        <v>76.712999999999994</v>
      </c>
      <c r="G60" s="8">
        <f t="shared" si="25"/>
        <v>75.751499999999993</v>
      </c>
      <c r="H60" s="8">
        <v>31.39</v>
      </c>
      <c r="I60" s="8">
        <v>30.06</v>
      </c>
      <c r="J60" s="8">
        <f t="shared" si="26"/>
        <v>30.725000000000001</v>
      </c>
      <c r="K60" s="8">
        <f t="shared" si="27"/>
        <v>106.18</v>
      </c>
      <c r="L60" s="8">
        <f t="shared" si="28"/>
        <v>106.773</v>
      </c>
      <c r="M60" s="8">
        <f t="shared" si="29"/>
        <v>106.4765</v>
      </c>
      <c r="N60" s="8">
        <v>13.38</v>
      </c>
      <c r="O60" s="8">
        <v>3.21</v>
      </c>
      <c r="P60" s="8">
        <v>10.286</v>
      </c>
      <c r="Q60" s="8">
        <v>2.8210000000000002</v>
      </c>
      <c r="R60" s="77"/>
      <c r="S60" s="8">
        <v>113.14</v>
      </c>
      <c r="T60" s="8">
        <v>103.349</v>
      </c>
      <c r="U60" s="8">
        <f t="shared" si="30"/>
        <v>108.2445</v>
      </c>
      <c r="V60" s="8">
        <v>58.32</v>
      </c>
      <c r="W60" s="8">
        <v>55.04</v>
      </c>
      <c r="X60" s="8">
        <f t="shared" si="31"/>
        <v>56.68</v>
      </c>
      <c r="Y60" s="8">
        <f t="shared" si="32"/>
        <v>171.46</v>
      </c>
      <c r="Z60" s="8">
        <f t="shared" si="33"/>
        <v>158.38900000000001</v>
      </c>
      <c r="AA60" s="8">
        <f t="shared" si="34"/>
        <v>164.92450000000002</v>
      </c>
      <c r="AB60" s="8">
        <v>38.21</v>
      </c>
      <c r="AC60" s="8">
        <v>11.3</v>
      </c>
      <c r="AD60" s="8">
        <v>40.590000000000003</v>
      </c>
      <c r="AE60" s="8">
        <v>11.26</v>
      </c>
      <c r="AF60" s="77"/>
      <c r="AG60" s="8">
        <v>112.54</v>
      </c>
      <c r="AH60" s="8">
        <v>103.16800000000001</v>
      </c>
      <c r="AI60" s="8">
        <f t="shared" si="36"/>
        <v>107.85400000000001</v>
      </c>
      <c r="AJ60" s="8">
        <v>56.9</v>
      </c>
      <c r="AK60" s="8">
        <v>57.2</v>
      </c>
      <c r="AL60" s="8">
        <f t="shared" si="37"/>
        <v>57.05</v>
      </c>
      <c r="AM60" s="8">
        <f t="shared" si="38"/>
        <v>169.44</v>
      </c>
      <c r="AN60" s="8">
        <f t="shared" si="39"/>
        <v>160.36799999999999</v>
      </c>
      <c r="AO60" s="8">
        <f t="shared" si="40"/>
        <v>164.904</v>
      </c>
      <c r="AP60" s="11">
        <v>40.04</v>
      </c>
      <c r="AQ60" s="11">
        <v>6.1</v>
      </c>
      <c r="AR60" s="11">
        <v>49.417999999999999</v>
      </c>
      <c r="AS60" s="11">
        <v>6.23</v>
      </c>
    </row>
    <row r="61" spans="1:45" ht="12.75" customHeight="1" x14ac:dyDescent="0.25">
      <c r="A61" s="76" t="s">
        <v>321</v>
      </c>
      <c r="B61" s="76" t="s">
        <v>322</v>
      </c>
      <c r="C61" s="76" t="s">
        <v>404</v>
      </c>
      <c r="D61" s="5" t="s">
        <v>405</v>
      </c>
      <c r="E61" s="8">
        <v>29.41</v>
      </c>
      <c r="F61" s="8">
        <v>28.579000000000001</v>
      </c>
      <c r="G61" s="8">
        <f t="shared" si="25"/>
        <v>28.994500000000002</v>
      </c>
      <c r="H61" s="8">
        <v>12.02</v>
      </c>
      <c r="I61" s="8">
        <v>11.972</v>
      </c>
      <c r="J61" s="8">
        <f t="shared" si="26"/>
        <v>11.995999999999999</v>
      </c>
      <c r="K61" s="8">
        <f t="shared" si="27"/>
        <v>41.43</v>
      </c>
      <c r="L61" s="8">
        <f t="shared" si="28"/>
        <v>40.551000000000002</v>
      </c>
      <c r="M61" s="8">
        <f t="shared" si="29"/>
        <v>40.990499999999997</v>
      </c>
      <c r="N61" s="8">
        <v>15.71</v>
      </c>
      <c r="O61" s="8">
        <v>14.83</v>
      </c>
      <c r="P61" s="8">
        <v>16.727</v>
      </c>
      <c r="Q61" s="8">
        <v>16.225000000000001</v>
      </c>
      <c r="R61" s="77"/>
      <c r="S61" s="8">
        <v>26.51</v>
      </c>
      <c r="T61" s="8">
        <v>27.808</v>
      </c>
      <c r="U61" s="8">
        <f t="shared" si="30"/>
        <v>27.158999999999999</v>
      </c>
      <c r="V61" s="8">
        <v>12.6</v>
      </c>
      <c r="W61" s="8">
        <v>7.0960000000000001</v>
      </c>
      <c r="X61" s="8">
        <f t="shared" si="31"/>
        <v>9.847999999999999</v>
      </c>
      <c r="Y61" s="8">
        <f t="shared" si="32"/>
        <v>39.11</v>
      </c>
      <c r="Z61" s="8">
        <f t="shared" si="33"/>
        <v>34.903999999999996</v>
      </c>
      <c r="AA61" s="8">
        <f t="shared" si="34"/>
        <v>37.006999999999998</v>
      </c>
      <c r="AB61" s="8">
        <v>10.86</v>
      </c>
      <c r="AC61" s="8">
        <v>0.56000000000000005</v>
      </c>
      <c r="AD61" s="8">
        <v>12.112</v>
      </c>
      <c r="AE61" s="8">
        <v>2.9489999999999998</v>
      </c>
      <c r="AF61" s="77"/>
      <c r="AG61" s="8">
        <v>29.98</v>
      </c>
      <c r="AH61" s="8">
        <v>34.087000000000003</v>
      </c>
      <c r="AI61" s="8">
        <f t="shared" si="36"/>
        <v>32.033500000000004</v>
      </c>
      <c r="AJ61" s="8">
        <v>8.69</v>
      </c>
      <c r="AK61" s="8">
        <v>7.34</v>
      </c>
      <c r="AL61" s="8">
        <f t="shared" si="37"/>
        <v>8.0150000000000006</v>
      </c>
      <c r="AM61" s="8">
        <f t="shared" si="38"/>
        <v>38.67</v>
      </c>
      <c r="AN61" s="8">
        <f t="shared" si="39"/>
        <v>41.427000000000007</v>
      </c>
      <c r="AO61" s="8">
        <f t="shared" si="40"/>
        <v>40.048500000000004</v>
      </c>
      <c r="AP61" s="11">
        <v>11.56</v>
      </c>
      <c r="AQ61" s="11">
        <v>2.27</v>
      </c>
      <c r="AR61" s="11">
        <v>8.9220000000000006</v>
      </c>
      <c r="AS61" s="11">
        <v>2.1850000000000001</v>
      </c>
    </row>
    <row r="62" spans="1:45" ht="12.75" customHeight="1" x14ac:dyDescent="0.25">
      <c r="A62" s="76" t="s">
        <v>323</v>
      </c>
      <c r="B62" s="76" t="s">
        <v>285</v>
      </c>
      <c r="C62" s="76" t="s">
        <v>401</v>
      </c>
      <c r="D62" s="5" t="s">
        <v>402</v>
      </c>
      <c r="E62" s="8">
        <v>15.46</v>
      </c>
      <c r="F62" s="8">
        <v>13.627000000000001</v>
      </c>
      <c r="G62" s="8">
        <f t="shared" si="25"/>
        <v>14.543500000000002</v>
      </c>
      <c r="H62" s="8">
        <v>0</v>
      </c>
      <c r="I62" s="8">
        <v>0</v>
      </c>
      <c r="J62" s="8">
        <f t="shared" si="26"/>
        <v>0</v>
      </c>
      <c r="K62" s="8">
        <f t="shared" si="27"/>
        <v>15.46</v>
      </c>
      <c r="L62" s="8">
        <f t="shared" si="28"/>
        <v>13.627000000000001</v>
      </c>
      <c r="M62" s="8">
        <f t="shared" si="29"/>
        <v>14.543500000000002</v>
      </c>
      <c r="N62" s="8">
        <v>7.4</v>
      </c>
      <c r="O62" s="8">
        <v>2.97</v>
      </c>
      <c r="P62" s="8">
        <v>10.705</v>
      </c>
      <c r="Q62" s="8">
        <v>3.46</v>
      </c>
      <c r="R62" s="77"/>
      <c r="S62" s="8">
        <v>19.55</v>
      </c>
      <c r="T62" s="8">
        <v>17.503</v>
      </c>
      <c r="U62" s="8">
        <f t="shared" si="30"/>
        <v>18.526499999999999</v>
      </c>
      <c r="V62" s="8">
        <v>0</v>
      </c>
      <c r="W62" s="8">
        <v>0</v>
      </c>
      <c r="X62" s="8">
        <f t="shared" si="31"/>
        <v>0</v>
      </c>
      <c r="Y62" s="8">
        <f t="shared" si="32"/>
        <v>19.55</v>
      </c>
      <c r="Z62" s="8">
        <f t="shared" si="33"/>
        <v>17.503</v>
      </c>
      <c r="AA62" s="8">
        <f t="shared" si="34"/>
        <v>18.526499999999999</v>
      </c>
      <c r="AB62" s="8">
        <v>17.39</v>
      </c>
      <c r="AC62" s="8">
        <v>10.44</v>
      </c>
      <c r="AD62" s="8">
        <v>24.15</v>
      </c>
      <c r="AE62" s="8">
        <v>12.83</v>
      </c>
      <c r="AF62" s="77"/>
      <c r="AG62" s="8">
        <v>19.649999999999999</v>
      </c>
      <c r="AH62" s="8">
        <v>18.170000000000002</v>
      </c>
      <c r="AI62" s="8">
        <f t="shared" si="36"/>
        <v>18.91</v>
      </c>
      <c r="AJ62" s="8">
        <v>0</v>
      </c>
      <c r="AK62" s="8">
        <v>0</v>
      </c>
      <c r="AL62" s="8">
        <f t="shared" si="37"/>
        <v>0</v>
      </c>
      <c r="AM62" s="8">
        <f t="shared" si="38"/>
        <v>19.649999999999999</v>
      </c>
      <c r="AN62" s="8">
        <f t="shared" si="39"/>
        <v>18.170000000000002</v>
      </c>
      <c r="AO62" s="8">
        <f t="shared" si="40"/>
        <v>18.91</v>
      </c>
      <c r="AP62" s="11">
        <v>21.37</v>
      </c>
      <c r="AQ62" s="11">
        <v>10.43</v>
      </c>
      <c r="AR62" s="11">
        <v>27.465</v>
      </c>
      <c r="AS62" s="11">
        <v>12.128</v>
      </c>
    </row>
    <row r="63" spans="1:45" ht="12.75" customHeight="1" x14ac:dyDescent="0.25">
      <c r="A63" s="76" t="s">
        <v>324</v>
      </c>
      <c r="B63" s="76" t="s">
        <v>325</v>
      </c>
      <c r="C63" s="76" t="s">
        <v>404</v>
      </c>
      <c r="D63" s="5" t="s">
        <v>405</v>
      </c>
      <c r="E63" s="8">
        <v>56.27</v>
      </c>
      <c r="F63" s="8">
        <v>52.566000000000003</v>
      </c>
      <c r="G63" s="8">
        <f t="shared" si="25"/>
        <v>54.418000000000006</v>
      </c>
      <c r="H63" s="8">
        <v>22.61</v>
      </c>
      <c r="I63" s="8">
        <v>22.475999999999999</v>
      </c>
      <c r="J63" s="8">
        <f t="shared" si="26"/>
        <v>22.542999999999999</v>
      </c>
      <c r="K63" s="8">
        <f t="shared" si="27"/>
        <v>78.88</v>
      </c>
      <c r="L63" s="8">
        <f t="shared" si="28"/>
        <v>75.042000000000002</v>
      </c>
      <c r="M63" s="8">
        <f t="shared" si="29"/>
        <v>76.960999999999999</v>
      </c>
      <c r="N63" s="8">
        <v>19.84</v>
      </c>
      <c r="O63" s="8">
        <v>3.17</v>
      </c>
      <c r="P63" s="8">
        <v>15.824999999999999</v>
      </c>
      <c r="Q63" s="8">
        <v>2.976</v>
      </c>
      <c r="R63" s="77"/>
      <c r="S63" s="8">
        <v>52.12</v>
      </c>
      <c r="T63" s="8">
        <v>52.406999999999996</v>
      </c>
      <c r="U63" s="8">
        <f t="shared" si="30"/>
        <v>52.263499999999993</v>
      </c>
      <c r="V63" s="8">
        <v>21.32</v>
      </c>
      <c r="W63" s="8">
        <v>21.387</v>
      </c>
      <c r="X63" s="8">
        <f t="shared" si="31"/>
        <v>21.3535</v>
      </c>
      <c r="Y63" s="8">
        <f t="shared" si="32"/>
        <v>73.44</v>
      </c>
      <c r="Z63" s="8">
        <f t="shared" si="33"/>
        <v>73.793999999999997</v>
      </c>
      <c r="AA63" s="8">
        <f t="shared" si="34"/>
        <v>73.61699999999999</v>
      </c>
      <c r="AB63" s="8">
        <v>14.71</v>
      </c>
      <c r="AC63" s="8">
        <v>3.41</v>
      </c>
      <c r="AD63" s="8">
        <v>12.324</v>
      </c>
      <c r="AE63" s="8">
        <v>3.1040000000000001</v>
      </c>
      <c r="AF63" s="77"/>
      <c r="AG63" s="8">
        <v>46.37</v>
      </c>
      <c r="AH63" s="8">
        <v>41.826000000000001</v>
      </c>
      <c r="AI63" s="8">
        <f t="shared" si="36"/>
        <v>44.097999999999999</v>
      </c>
      <c r="AJ63" s="8">
        <v>16.23</v>
      </c>
      <c r="AK63" s="8">
        <v>15.355</v>
      </c>
      <c r="AL63" s="8">
        <v>15.4</v>
      </c>
      <c r="AM63" s="8">
        <f t="shared" si="38"/>
        <v>62.599999999999994</v>
      </c>
      <c r="AN63" s="8">
        <f t="shared" si="39"/>
        <v>57.180999999999997</v>
      </c>
      <c r="AO63" s="8">
        <f t="shared" si="40"/>
        <v>59.890499999999996</v>
      </c>
      <c r="AP63" s="11">
        <v>15.24</v>
      </c>
      <c r="AQ63" s="11">
        <v>4.05</v>
      </c>
      <c r="AR63" s="11">
        <v>17.123999999999999</v>
      </c>
      <c r="AS63" s="11">
        <v>4.26</v>
      </c>
    </row>
    <row r="64" spans="1:45" ht="12.75" customHeight="1" x14ac:dyDescent="0.25">
      <c r="A64" s="76" t="s">
        <v>326</v>
      </c>
      <c r="B64" s="76" t="s">
        <v>327</v>
      </c>
      <c r="C64" s="76" t="s">
        <v>401</v>
      </c>
      <c r="D64" s="5" t="s">
        <v>403</v>
      </c>
      <c r="E64" s="8">
        <v>7.33</v>
      </c>
      <c r="F64" s="8">
        <v>6.6260000000000003</v>
      </c>
      <c r="G64" s="8">
        <f t="shared" si="25"/>
        <v>6.9779999999999998</v>
      </c>
      <c r="H64" s="8">
        <v>0</v>
      </c>
      <c r="I64" s="8">
        <v>0.98</v>
      </c>
      <c r="J64" s="8">
        <f t="shared" si="26"/>
        <v>0.49</v>
      </c>
      <c r="K64" s="8">
        <f t="shared" si="27"/>
        <v>7.33</v>
      </c>
      <c r="L64" s="8">
        <f t="shared" si="28"/>
        <v>7.6059999999999999</v>
      </c>
      <c r="M64" s="8">
        <f t="shared" si="29"/>
        <v>7.468</v>
      </c>
      <c r="N64" s="8">
        <v>6.49</v>
      </c>
      <c r="O64" s="8">
        <v>1.5</v>
      </c>
      <c r="P64" s="8">
        <v>5.1029999999999998</v>
      </c>
      <c r="Q64" s="8">
        <v>1.448</v>
      </c>
      <c r="R64" s="77"/>
      <c r="S64" s="8">
        <v>9.07</v>
      </c>
      <c r="T64" s="8">
        <v>8.34</v>
      </c>
      <c r="U64" s="8">
        <f t="shared" si="30"/>
        <v>8.7050000000000001</v>
      </c>
      <c r="V64" s="8">
        <v>0</v>
      </c>
      <c r="W64" s="8">
        <v>0</v>
      </c>
      <c r="X64" s="8">
        <f t="shared" si="31"/>
        <v>0</v>
      </c>
      <c r="Y64" s="8">
        <f t="shared" si="32"/>
        <v>9.07</v>
      </c>
      <c r="Z64" s="8">
        <f t="shared" si="33"/>
        <v>8.34</v>
      </c>
      <c r="AA64" s="8">
        <f t="shared" si="34"/>
        <v>8.7050000000000001</v>
      </c>
      <c r="AB64" s="8">
        <v>7.31</v>
      </c>
      <c r="AC64" s="8">
        <v>1.56</v>
      </c>
      <c r="AD64" s="8">
        <v>8.8800000000000008</v>
      </c>
      <c r="AE64" s="8">
        <v>1.82</v>
      </c>
      <c r="AF64" s="77"/>
      <c r="AG64" s="8">
        <v>9.41</v>
      </c>
      <c r="AH64" s="8">
        <v>8.35</v>
      </c>
      <c r="AI64" s="8">
        <f t="shared" si="36"/>
        <v>8.879999999999999</v>
      </c>
      <c r="AJ64" s="8">
        <v>0</v>
      </c>
      <c r="AK64" s="8">
        <v>0</v>
      </c>
      <c r="AL64" s="8">
        <f t="shared" ref="AL64:AL76" si="41">AVERAGE(AJ64:AK64)</f>
        <v>0</v>
      </c>
      <c r="AM64" s="8">
        <f t="shared" si="38"/>
        <v>9.41</v>
      </c>
      <c r="AN64" s="8">
        <f t="shared" si="39"/>
        <v>8.35</v>
      </c>
      <c r="AO64" s="8">
        <f t="shared" si="40"/>
        <v>8.879999999999999</v>
      </c>
      <c r="AP64" s="11">
        <v>8.6999999999999993</v>
      </c>
      <c r="AQ64" s="11">
        <v>2.08</v>
      </c>
      <c r="AR64" s="11">
        <v>7.399</v>
      </c>
      <c r="AS64" s="11">
        <v>1.8380000000000001</v>
      </c>
    </row>
    <row r="65" spans="1:45" ht="12.75" customHeight="1" x14ac:dyDescent="0.25">
      <c r="A65" s="76" t="s">
        <v>328</v>
      </c>
      <c r="B65" s="76" t="s">
        <v>329</v>
      </c>
      <c r="C65" s="76" t="s">
        <v>404</v>
      </c>
      <c r="D65" s="5" t="s">
        <v>402</v>
      </c>
      <c r="E65" s="8">
        <v>6.67</v>
      </c>
      <c r="F65" s="8">
        <v>6.52</v>
      </c>
      <c r="G65" s="8">
        <f t="shared" si="25"/>
        <v>6.5949999999999998</v>
      </c>
      <c r="H65" s="8">
        <v>0</v>
      </c>
      <c r="I65" s="8">
        <v>0</v>
      </c>
      <c r="J65" s="8">
        <f t="shared" si="26"/>
        <v>0</v>
      </c>
      <c r="K65" s="8">
        <f t="shared" si="27"/>
        <v>6.67</v>
      </c>
      <c r="L65" s="8">
        <f t="shared" si="28"/>
        <v>6.52</v>
      </c>
      <c r="M65" s="8">
        <f t="shared" si="29"/>
        <v>6.5949999999999998</v>
      </c>
      <c r="N65" s="8">
        <v>2.59</v>
      </c>
      <c r="O65" s="8">
        <v>0.56000000000000005</v>
      </c>
      <c r="P65" s="8">
        <v>2.8250000000000002</v>
      </c>
      <c r="Q65" s="8">
        <v>0.64500000000000002</v>
      </c>
      <c r="R65" s="77"/>
      <c r="S65" s="8">
        <v>7.36</v>
      </c>
      <c r="T65" s="8">
        <v>6.41</v>
      </c>
      <c r="U65" s="8">
        <f t="shared" si="30"/>
        <v>6.8849999999999998</v>
      </c>
      <c r="V65" s="8">
        <v>0</v>
      </c>
      <c r="W65" s="8">
        <v>0</v>
      </c>
      <c r="X65" s="8">
        <f t="shared" si="31"/>
        <v>0</v>
      </c>
      <c r="Y65" s="8">
        <f t="shared" si="32"/>
        <v>7.36</v>
      </c>
      <c r="Z65" s="8">
        <f t="shared" si="33"/>
        <v>6.41</v>
      </c>
      <c r="AA65" s="8">
        <f t="shared" si="34"/>
        <v>6.8849999999999998</v>
      </c>
      <c r="AB65" s="8">
        <v>4.04</v>
      </c>
      <c r="AC65" s="8">
        <v>0.42</v>
      </c>
      <c r="AD65" s="8">
        <v>4.7699999999999996</v>
      </c>
      <c r="AE65" s="8">
        <v>0.443</v>
      </c>
      <c r="AF65" s="77"/>
      <c r="AG65" s="8">
        <v>7.62</v>
      </c>
      <c r="AH65" s="8">
        <v>7.1020000000000003</v>
      </c>
      <c r="AI65" s="8">
        <f t="shared" si="36"/>
        <v>7.3610000000000007</v>
      </c>
      <c r="AJ65" s="8">
        <v>0</v>
      </c>
      <c r="AK65" s="8">
        <v>0</v>
      </c>
      <c r="AL65" s="8">
        <f t="shared" si="41"/>
        <v>0</v>
      </c>
      <c r="AM65" s="8">
        <f t="shared" si="38"/>
        <v>7.62</v>
      </c>
      <c r="AN65" s="8">
        <f t="shared" si="39"/>
        <v>7.1020000000000003</v>
      </c>
      <c r="AO65" s="8">
        <f t="shared" si="40"/>
        <v>7.3610000000000007</v>
      </c>
      <c r="AP65" s="11">
        <v>5.44</v>
      </c>
      <c r="AQ65" s="11">
        <v>3.12</v>
      </c>
      <c r="AR65" s="11">
        <v>5.0380000000000003</v>
      </c>
      <c r="AS65" s="11">
        <v>2.9940000000000002</v>
      </c>
    </row>
    <row r="66" spans="1:45" ht="12.75" customHeight="1" x14ac:dyDescent="0.25">
      <c r="A66" s="76" t="s">
        <v>330</v>
      </c>
      <c r="B66" s="76" t="s">
        <v>331</v>
      </c>
      <c r="C66" s="76" t="s">
        <v>401</v>
      </c>
      <c r="D66" s="5" t="s">
        <v>402</v>
      </c>
      <c r="E66" s="8">
        <v>28.03</v>
      </c>
      <c r="F66" s="8">
        <v>27.916</v>
      </c>
      <c r="G66" s="8">
        <f t="shared" ref="G66:G76" si="42">AVERAGE(E66,F66)</f>
        <v>27.972999999999999</v>
      </c>
      <c r="H66" s="8">
        <v>0</v>
      </c>
      <c r="I66" s="8">
        <v>0</v>
      </c>
      <c r="J66" s="8">
        <f t="shared" ref="J66:J76" si="43">AVERAGE(H66:I66)</f>
        <v>0</v>
      </c>
      <c r="K66" s="8">
        <f t="shared" ref="K66:K76" si="44">E66+H66</f>
        <v>28.03</v>
      </c>
      <c r="L66" s="8">
        <f t="shared" ref="L66:L76" si="45">F66+I66</f>
        <v>27.916</v>
      </c>
      <c r="M66" s="8">
        <f t="shared" ref="M66:M76" si="46">AVERAGE(K66:L66)</f>
        <v>27.972999999999999</v>
      </c>
      <c r="N66" s="8">
        <v>7.32</v>
      </c>
      <c r="O66" s="8">
        <v>1.04</v>
      </c>
      <c r="P66" s="8">
        <v>8.4179999999999993</v>
      </c>
      <c r="Q66" s="8">
        <v>1.206</v>
      </c>
      <c r="R66" s="77"/>
      <c r="S66" s="8">
        <v>27.47</v>
      </c>
      <c r="T66" s="8">
        <v>26.187000000000001</v>
      </c>
      <c r="U66" s="8">
        <f t="shared" ref="U66:U76" si="47">AVERAGE(S66:T66)</f>
        <v>26.828499999999998</v>
      </c>
      <c r="V66" s="8">
        <v>0</v>
      </c>
      <c r="W66" s="8">
        <v>0</v>
      </c>
      <c r="X66" s="8">
        <f t="shared" ref="X66:X76" si="48">AVERAGE(V66:W66)</f>
        <v>0</v>
      </c>
      <c r="Y66" s="8">
        <f t="shared" ref="Y66:Y76" si="49">(S66+V66)</f>
        <v>27.47</v>
      </c>
      <c r="Z66" s="8">
        <f t="shared" ref="Z66:Z76" si="50">(T66+W66)</f>
        <v>26.187000000000001</v>
      </c>
      <c r="AA66" s="8">
        <f t="shared" ref="AA66:AA76" si="51">AVERAGE(Y66:Z66)</f>
        <v>26.828499999999998</v>
      </c>
      <c r="AB66" s="8">
        <v>6.96</v>
      </c>
      <c r="AC66" s="8">
        <v>1.35</v>
      </c>
      <c r="AD66" s="8">
        <v>12.71</v>
      </c>
      <c r="AE66" s="8">
        <v>1.86</v>
      </c>
      <c r="AF66" s="77"/>
      <c r="AG66" s="8">
        <v>42.38</v>
      </c>
      <c r="AH66" s="8">
        <v>38.704999999999998</v>
      </c>
      <c r="AI66" s="8">
        <f t="shared" si="36"/>
        <v>40.542500000000004</v>
      </c>
      <c r="AJ66" s="8">
        <v>0</v>
      </c>
      <c r="AK66" s="8">
        <v>0</v>
      </c>
      <c r="AL66" s="8">
        <f t="shared" si="41"/>
        <v>0</v>
      </c>
      <c r="AM66" s="8">
        <f t="shared" si="38"/>
        <v>42.38</v>
      </c>
      <c r="AN66" s="8">
        <f t="shared" si="39"/>
        <v>38.704999999999998</v>
      </c>
      <c r="AO66" s="8">
        <f t="shared" si="40"/>
        <v>40.542500000000004</v>
      </c>
      <c r="AP66" s="11">
        <v>12.81</v>
      </c>
      <c r="AQ66" s="11">
        <v>3.65</v>
      </c>
      <c r="AR66" s="11">
        <v>23.646999999999998</v>
      </c>
      <c r="AS66" s="11">
        <v>5.3680000000000003</v>
      </c>
    </row>
    <row r="67" spans="1:45" ht="12.75" customHeight="1" x14ac:dyDescent="0.25">
      <c r="A67" s="76" t="s">
        <v>333</v>
      </c>
      <c r="B67" s="76" t="s">
        <v>334</v>
      </c>
      <c r="C67" s="76" t="s">
        <v>401</v>
      </c>
      <c r="D67" s="5" t="s">
        <v>403</v>
      </c>
      <c r="E67" s="8">
        <v>10.45</v>
      </c>
      <c r="F67" s="8">
        <v>8.9269999999999996</v>
      </c>
      <c r="G67" s="8">
        <f t="shared" si="42"/>
        <v>9.6884999999999994</v>
      </c>
      <c r="H67" s="8">
        <v>9.01</v>
      </c>
      <c r="I67" s="8">
        <v>7.2469999999999999</v>
      </c>
      <c r="J67" s="8">
        <f t="shared" si="43"/>
        <v>8.1284999999999989</v>
      </c>
      <c r="K67" s="8">
        <f t="shared" si="44"/>
        <v>19.46</v>
      </c>
      <c r="L67" s="8">
        <f t="shared" si="45"/>
        <v>16.173999999999999</v>
      </c>
      <c r="M67" s="8">
        <f t="shared" si="46"/>
        <v>17.817</v>
      </c>
      <c r="N67" s="8">
        <v>3.13</v>
      </c>
      <c r="O67" s="8">
        <v>1.1200000000000001</v>
      </c>
      <c r="P67" s="8">
        <v>5.9059999999999997</v>
      </c>
      <c r="Q67" s="8">
        <v>1.6859999999999999</v>
      </c>
      <c r="R67" s="77"/>
      <c r="S67" s="8">
        <v>11.11</v>
      </c>
      <c r="T67" s="8">
        <v>9.9719999999999995</v>
      </c>
      <c r="U67" s="8">
        <f t="shared" si="47"/>
        <v>10.541</v>
      </c>
      <c r="V67" s="8">
        <v>9.77</v>
      </c>
      <c r="W67" s="8">
        <v>8.5</v>
      </c>
      <c r="X67" s="8">
        <f t="shared" si="48"/>
        <v>9.1349999999999998</v>
      </c>
      <c r="Y67" s="8">
        <f t="shared" si="49"/>
        <v>20.88</v>
      </c>
      <c r="Z67" s="8">
        <f t="shared" si="50"/>
        <v>18.472000000000001</v>
      </c>
      <c r="AA67" s="8">
        <f t="shared" si="51"/>
        <v>19.676000000000002</v>
      </c>
      <c r="AB67" s="8">
        <v>4.71</v>
      </c>
      <c r="AC67" s="8">
        <v>0.84</v>
      </c>
      <c r="AD67" s="8">
        <v>2.98</v>
      </c>
      <c r="AE67" s="8">
        <v>0.58799999999999997</v>
      </c>
      <c r="AF67" s="77"/>
      <c r="AG67" s="8">
        <v>10.55</v>
      </c>
      <c r="AH67" s="8">
        <v>9.41</v>
      </c>
      <c r="AI67" s="8">
        <f t="shared" si="36"/>
        <v>9.98</v>
      </c>
      <c r="AJ67" s="8">
        <v>7.32</v>
      </c>
      <c r="AK67" s="8">
        <v>6.9779999999999998</v>
      </c>
      <c r="AL67" s="8">
        <f t="shared" si="41"/>
        <v>7.149</v>
      </c>
      <c r="AM67" s="8">
        <f t="shared" si="38"/>
        <v>17.87</v>
      </c>
      <c r="AN67" s="8">
        <f t="shared" si="39"/>
        <v>16.387999999999998</v>
      </c>
      <c r="AO67" s="8">
        <f t="shared" si="40"/>
        <v>17.128999999999998</v>
      </c>
      <c r="AP67" s="11">
        <v>2.13</v>
      </c>
      <c r="AQ67" s="11">
        <v>0.85</v>
      </c>
      <c r="AR67" s="8">
        <v>3.85</v>
      </c>
      <c r="AS67" s="8">
        <v>1.2390000000000001</v>
      </c>
    </row>
    <row r="68" spans="1:45" ht="12.75" customHeight="1" x14ac:dyDescent="0.25">
      <c r="A68" s="76" t="s">
        <v>335</v>
      </c>
      <c r="B68" s="76" t="s">
        <v>336</v>
      </c>
      <c r="C68" s="76" t="s">
        <v>404</v>
      </c>
      <c r="D68" s="5" t="s">
        <v>403</v>
      </c>
      <c r="E68" s="8">
        <v>1.49</v>
      </c>
      <c r="F68" s="8">
        <v>1.1499999999999999</v>
      </c>
      <c r="G68" s="8">
        <f t="shared" si="42"/>
        <v>1.3199999999999998</v>
      </c>
      <c r="H68" s="8">
        <v>0</v>
      </c>
      <c r="I68" s="8">
        <v>0</v>
      </c>
      <c r="J68" s="8">
        <f t="shared" si="43"/>
        <v>0</v>
      </c>
      <c r="K68" s="8">
        <f t="shared" si="44"/>
        <v>1.49</v>
      </c>
      <c r="L68" s="8">
        <f t="shared" si="45"/>
        <v>1.1499999999999999</v>
      </c>
      <c r="M68" s="8">
        <f t="shared" si="46"/>
        <v>1.3199999999999998</v>
      </c>
      <c r="N68" s="8">
        <v>2.41</v>
      </c>
      <c r="O68" s="8">
        <v>0.72</v>
      </c>
      <c r="P68" s="8">
        <v>3.3050000000000002</v>
      </c>
      <c r="Q68" s="8">
        <v>0.85399999999999998</v>
      </c>
      <c r="R68" s="77"/>
      <c r="S68" s="8">
        <v>2.04</v>
      </c>
      <c r="T68" s="8">
        <v>1.72</v>
      </c>
      <c r="U68" s="8">
        <f t="shared" si="47"/>
        <v>1.88</v>
      </c>
      <c r="V68" s="8">
        <v>0</v>
      </c>
      <c r="W68" s="8">
        <v>0</v>
      </c>
      <c r="X68" s="8">
        <f t="shared" si="48"/>
        <v>0</v>
      </c>
      <c r="Y68" s="8">
        <f t="shared" si="49"/>
        <v>2.04</v>
      </c>
      <c r="Z68" s="8">
        <f t="shared" si="50"/>
        <v>1.72</v>
      </c>
      <c r="AA68" s="8">
        <f t="shared" si="51"/>
        <v>1.88</v>
      </c>
      <c r="AB68" s="8">
        <v>2.2999999999999998</v>
      </c>
      <c r="AC68" s="8">
        <v>0.8</v>
      </c>
      <c r="AD68" s="8">
        <v>3.3769999999999998</v>
      </c>
      <c r="AE68" s="8">
        <v>0.92</v>
      </c>
      <c r="AF68" s="77"/>
      <c r="AG68" s="8">
        <v>1.62</v>
      </c>
      <c r="AH68" s="8">
        <v>1.66</v>
      </c>
      <c r="AI68" s="8">
        <f t="shared" si="36"/>
        <v>1.6400000000000001</v>
      </c>
      <c r="AJ68" s="8">
        <v>0</v>
      </c>
      <c r="AK68" s="8">
        <v>0</v>
      </c>
      <c r="AL68" s="8">
        <f t="shared" si="41"/>
        <v>0</v>
      </c>
      <c r="AM68" s="8">
        <f t="shared" si="38"/>
        <v>1.62</v>
      </c>
      <c r="AN68" s="8">
        <f t="shared" si="39"/>
        <v>1.66</v>
      </c>
      <c r="AO68" s="8">
        <f t="shared" si="40"/>
        <v>1.6400000000000001</v>
      </c>
      <c r="AP68" s="11">
        <v>2.68</v>
      </c>
      <c r="AQ68" s="11">
        <v>1.0900000000000001</v>
      </c>
      <c r="AR68" s="11">
        <v>4.5670000000000002</v>
      </c>
      <c r="AS68" s="11">
        <v>1.76</v>
      </c>
    </row>
    <row r="69" spans="1:45" ht="12.75" customHeight="1" x14ac:dyDescent="0.25">
      <c r="A69" s="76" t="s">
        <v>337</v>
      </c>
      <c r="B69" s="76" t="s">
        <v>338</v>
      </c>
      <c r="C69" s="76" t="s">
        <v>401</v>
      </c>
      <c r="D69" s="5" t="s">
        <v>402</v>
      </c>
      <c r="E69" s="8">
        <v>48.6</v>
      </c>
      <c r="F69" s="8">
        <v>48.95</v>
      </c>
      <c r="G69" s="8">
        <f t="shared" si="42"/>
        <v>48.775000000000006</v>
      </c>
      <c r="H69" s="8">
        <v>26.03</v>
      </c>
      <c r="I69" s="8">
        <v>18.925999999999998</v>
      </c>
      <c r="J69" s="8">
        <f t="shared" si="43"/>
        <v>22.478000000000002</v>
      </c>
      <c r="K69" s="8">
        <f t="shared" si="44"/>
        <v>74.63</v>
      </c>
      <c r="L69" s="8">
        <f t="shared" si="45"/>
        <v>67.876000000000005</v>
      </c>
      <c r="M69" s="8">
        <f t="shared" si="46"/>
        <v>71.253</v>
      </c>
      <c r="N69" s="8">
        <v>22.43</v>
      </c>
      <c r="O69" s="8">
        <v>8.26</v>
      </c>
      <c r="P69" s="11">
        <v>21.82</v>
      </c>
      <c r="Q69" s="11">
        <v>8.56</v>
      </c>
      <c r="R69" s="77"/>
      <c r="S69" s="8">
        <v>78.290000000000006</v>
      </c>
      <c r="T69" s="8">
        <v>68.399000000000001</v>
      </c>
      <c r="U69" s="8">
        <f t="shared" si="47"/>
        <v>73.344500000000011</v>
      </c>
      <c r="V69" s="8">
        <v>83.05</v>
      </c>
      <c r="W69" s="8">
        <v>54.832000000000001</v>
      </c>
      <c r="X69" s="8">
        <f t="shared" si="48"/>
        <v>68.941000000000003</v>
      </c>
      <c r="Y69" s="8">
        <f t="shared" si="49"/>
        <v>161.34</v>
      </c>
      <c r="Z69" s="8">
        <f t="shared" si="50"/>
        <v>123.23099999999999</v>
      </c>
      <c r="AA69" s="8">
        <f t="shared" si="51"/>
        <v>142.28550000000001</v>
      </c>
      <c r="AB69" s="8">
        <v>8.8699999999999992</v>
      </c>
      <c r="AC69" s="8">
        <v>0.64</v>
      </c>
      <c r="AD69" s="8">
        <v>9.1419999999999995</v>
      </c>
      <c r="AE69" s="8">
        <v>0.45500000000000002</v>
      </c>
      <c r="AF69" s="77"/>
      <c r="AG69" s="8">
        <v>106.22</v>
      </c>
      <c r="AH69" s="8">
        <v>100.07899999999999</v>
      </c>
      <c r="AI69" s="8">
        <f t="shared" si="36"/>
        <v>103.14949999999999</v>
      </c>
      <c r="AJ69" s="8">
        <v>21.35</v>
      </c>
      <c r="AK69" s="8">
        <v>19.57</v>
      </c>
      <c r="AL69" s="8">
        <f t="shared" si="41"/>
        <v>20.46</v>
      </c>
      <c r="AM69" s="8">
        <f t="shared" si="38"/>
        <v>127.57</v>
      </c>
      <c r="AN69" s="8">
        <f t="shared" si="39"/>
        <v>119.649</v>
      </c>
      <c r="AO69" s="8">
        <f t="shared" si="40"/>
        <v>123.6095</v>
      </c>
      <c r="AP69" s="11">
        <v>11.82</v>
      </c>
      <c r="AQ69" s="11">
        <v>0.26</v>
      </c>
      <c r="AR69" s="11">
        <v>9.8480000000000008</v>
      </c>
      <c r="AS69" s="11">
        <v>0.122</v>
      </c>
    </row>
    <row r="70" spans="1:45" ht="12.75" customHeight="1" x14ac:dyDescent="0.25">
      <c r="A70" s="76" t="s">
        <v>340</v>
      </c>
      <c r="B70" s="76" t="s">
        <v>342</v>
      </c>
      <c r="C70" s="76" t="s">
        <v>401</v>
      </c>
      <c r="D70" s="5" t="s">
        <v>402</v>
      </c>
      <c r="E70" s="8">
        <v>7.94</v>
      </c>
      <c r="F70" s="8">
        <v>7.3479999999999999</v>
      </c>
      <c r="G70" s="8">
        <f t="shared" si="42"/>
        <v>7.6440000000000001</v>
      </c>
      <c r="H70" s="8">
        <v>0</v>
      </c>
      <c r="I70" s="8">
        <v>0</v>
      </c>
      <c r="J70" s="8">
        <f t="shared" si="43"/>
        <v>0</v>
      </c>
      <c r="K70" s="8">
        <f t="shared" si="44"/>
        <v>7.94</v>
      </c>
      <c r="L70" s="8">
        <f t="shared" si="45"/>
        <v>7.3479999999999999</v>
      </c>
      <c r="M70" s="8">
        <f t="shared" si="46"/>
        <v>7.6440000000000001</v>
      </c>
      <c r="N70" s="8">
        <v>7.6</v>
      </c>
      <c r="O70" s="8">
        <v>4.28</v>
      </c>
      <c r="P70" s="8">
        <v>5.51</v>
      </c>
      <c r="Q70" s="8">
        <v>2.9169999999999998</v>
      </c>
      <c r="R70" s="77"/>
      <c r="S70" s="8">
        <v>7.94</v>
      </c>
      <c r="T70" s="8">
        <v>7.3479999999999999</v>
      </c>
      <c r="U70" s="8">
        <f t="shared" si="47"/>
        <v>7.6440000000000001</v>
      </c>
      <c r="V70" s="8">
        <v>0</v>
      </c>
      <c r="W70" s="8">
        <v>0</v>
      </c>
      <c r="X70" s="8">
        <f t="shared" si="48"/>
        <v>0</v>
      </c>
      <c r="Y70" s="8">
        <f t="shared" si="49"/>
        <v>7.94</v>
      </c>
      <c r="Z70" s="8">
        <f t="shared" si="50"/>
        <v>7.3479999999999999</v>
      </c>
      <c r="AA70" s="8">
        <f t="shared" si="51"/>
        <v>7.6440000000000001</v>
      </c>
      <c r="AB70" s="8">
        <v>7.6</v>
      </c>
      <c r="AC70" s="8">
        <v>4.28</v>
      </c>
      <c r="AD70" s="8">
        <v>5.51</v>
      </c>
      <c r="AE70" s="8">
        <v>2.9169999999999998</v>
      </c>
      <c r="AF70" s="77"/>
      <c r="AG70" s="8">
        <v>7.72</v>
      </c>
      <c r="AH70" s="8">
        <v>6.6520000000000001</v>
      </c>
      <c r="AI70" s="8">
        <f t="shared" si="36"/>
        <v>7.1859999999999999</v>
      </c>
      <c r="AJ70" s="8">
        <v>0</v>
      </c>
      <c r="AK70" s="8">
        <v>0</v>
      </c>
      <c r="AL70" s="8">
        <f t="shared" si="41"/>
        <v>0</v>
      </c>
      <c r="AM70" s="8">
        <f t="shared" si="38"/>
        <v>7.72</v>
      </c>
      <c r="AN70" s="8">
        <f t="shared" si="39"/>
        <v>6.6520000000000001</v>
      </c>
      <c r="AO70" s="8">
        <f t="shared" si="40"/>
        <v>7.1859999999999999</v>
      </c>
      <c r="AP70" s="11">
        <v>10.220000000000001</v>
      </c>
      <c r="AQ70" s="11">
        <v>7.84</v>
      </c>
      <c r="AR70" s="11">
        <v>8.91</v>
      </c>
      <c r="AS70" s="11">
        <v>6.96</v>
      </c>
    </row>
    <row r="71" spans="1:45" ht="12.75" customHeight="1" x14ac:dyDescent="0.25">
      <c r="A71" s="76" t="s">
        <v>341</v>
      </c>
      <c r="B71" s="76" t="s">
        <v>263</v>
      </c>
      <c r="C71" s="76" t="s">
        <v>404</v>
      </c>
      <c r="D71" s="5" t="s">
        <v>403</v>
      </c>
      <c r="E71" s="8">
        <v>15.9</v>
      </c>
      <c r="F71" s="8">
        <v>16.3</v>
      </c>
      <c r="G71" s="8">
        <f t="shared" si="42"/>
        <v>16.100000000000001</v>
      </c>
      <c r="H71" s="8">
        <v>0.31</v>
      </c>
      <c r="I71" s="8">
        <v>0</v>
      </c>
      <c r="J71" s="8">
        <f t="shared" si="43"/>
        <v>0.155</v>
      </c>
      <c r="K71" s="8">
        <f t="shared" si="44"/>
        <v>16.21</v>
      </c>
      <c r="L71" s="8">
        <f t="shared" si="45"/>
        <v>16.3</v>
      </c>
      <c r="M71" s="8">
        <f t="shared" si="46"/>
        <v>16.255000000000003</v>
      </c>
      <c r="N71" s="8">
        <v>14.22</v>
      </c>
      <c r="O71" s="8">
        <v>2.5499999999999998</v>
      </c>
      <c r="P71" s="8">
        <v>14.268000000000001</v>
      </c>
      <c r="Q71" s="8">
        <v>2.6659999999999999</v>
      </c>
      <c r="R71" s="77"/>
      <c r="S71" s="8">
        <v>20.8</v>
      </c>
      <c r="T71" s="8">
        <v>16.88</v>
      </c>
      <c r="U71" s="8">
        <f t="shared" si="47"/>
        <v>18.84</v>
      </c>
      <c r="V71" s="8">
        <v>0.53</v>
      </c>
      <c r="W71" s="8">
        <v>0</v>
      </c>
      <c r="X71" s="8">
        <f t="shared" si="48"/>
        <v>0.26500000000000001</v>
      </c>
      <c r="Y71" s="8">
        <f t="shared" si="49"/>
        <v>21.330000000000002</v>
      </c>
      <c r="Z71" s="8">
        <f t="shared" si="50"/>
        <v>16.88</v>
      </c>
      <c r="AA71" s="8">
        <f t="shared" si="51"/>
        <v>19.105</v>
      </c>
      <c r="AB71" s="8">
        <v>7.34</v>
      </c>
      <c r="AC71" s="8">
        <v>1.46</v>
      </c>
      <c r="AD71" s="8">
        <v>4.2690000000000001</v>
      </c>
      <c r="AE71" s="8">
        <v>0.754</v>
      </c>
      <c r="AF71" s="77"/>
      <c r="AG71" s="8">
        <v>27.23</v>
      </c>
      <c r="AH71" s="8">
        <v>23.206</v>
      </c>
      <c r="AI71" s="8">
        <f t="shared" si="36"/>
        <v>25.218</v>
      </c>
      <c r="AJ71" s="8">
        <v>1.1200000000000001</v>
      </c>
      <c r="AK71" s="8">
        <v>0.73699999999999999</v>
      </c>
      <c r="AL71" s="8">
        <f t="shared" si="41"/>
        <v>0.9285000000000001</v>
      </c>
      <c r="AM71" s="8">
        <f t="shared" si="38"/>
        <v>28.35</v>
      </c>
      <c r="AN71" s="8">
        <f t="shared" si="39"/>
        <v>23.942999999999998</v>
      </c>
      <c r="AO71" s="8">
        <f t="shared" si="40"/>
        <v>26.1465</v>
      </c>
      <c r="AP71" s="11">
        <v>21.96</v>
      </c>
      <c r="AQ71" s="11">
        <v>4.3499999999999996</v>
      </c>
      <c r="AR71" s="11">
        <v>14.282</v>
      </c>
      <c r="AS71" s="11">
        <v>2.2930000000000001</v>
      </c>
    </row>
    <row r="72" spans="1:45" ht="12.75" customHeight="1" x14ac:dyDescent="0.25">
      <c r="A72" s="76" t="s">
        <v>346</v>
      </c>
      <c r="B72" s="76" t="s">
        <v>347</v>
      </c>
      <c r="C72" s="76" t="s">
        <v>401</v>
      </c>
      <c r="D72" s="5" t="s">
        <v>402</v>
      </c>
      <c r="E72" s="8">
        <v>5.33</v>
      </c>
      <c r="F72" s="8">
        <v>4.4249999999999998</v>
      </c>
      <c r="G72" s="8">
        <f t="shared" si="42"/>
        <v>4.8774999999999995</v>
      </c>
      <c r="H72" s="8">
        <v>5.46</v>
      </c>
      <c r="I72" s="8">
        <v>4.6349999999999998</v>
      </c>
      <c r="J72" s="8">
        <f t="shared" si="43"/>
        <v>5.0474999999999994</v>
      </c>
      <c r="K72" s="8">
        <f t="shared" si="44"/>
        <v>10.79</v>
      </c>
      <c r="L72" s="8">
        <f t="shared" si="45"/>
        <v>9.0599999999999987</v>
      </c>
      <c r="M72" s="8">
        <f t="shared" si="46"/>
        <v>9.9249999999999989</v>
      </c>
      <c r="N72" s="8">
        <v>2.34</v>
      </c>
      <c r="O72" s="8">
        <v>0.52</v>
      </c>
      <c r="P72" s="8">
        <v>3.6219999999999999</v>
      </c>
      <c r="Q72" s="8">
        <v>0.63600000000000001</v>
      </c>
      <c r="R72" s="77"/>
      <c r="S72" s="8">
        <v>4.74</v>
      </c>
      <c r="T72" s="8">
        <v>4.133</v>
      </c>
      <c r="U72" s="8">
        <f t="shared" si="47"/>
        <v>4.4365000000000006</v>
      </c>
      <c r="V72" s="8">
        <v>5.87</v>
      </c>
      <c r="W72" s="8">
        <v>4.6550000000000002</v>
      </c>
      <c r="X72" s="8">
        <f t="shared" si="48"/>
        <v>5.2625000000000002</v>
      </c>
      <c r="Y72" s="8">
        <f t="shared" si="49"/>
        <v>10.61</v>
      </c>
      <c r="Z72" s="8">
        <f t="shared" si="50"/>
        <v>8.7880000000000003</v>
      </c>
      <c r="AA72" s="8">
        <f t="shared" si="51"/>
        <v>9.6989999999999998</v>
      </c>
      <c r="AB72" s="8">
        <v>3.56</v>
      </c>
      <c r="AC72" s="8">
        <v>1.89</v>
      </c>
      <c r="AD72" s="8">
        <v>4.6040000000000001</v>
      </c>
      <c r="AE72" s="8">
        <v>2.1040000000000001</v>
      </c>
      <c r="AF72" s="77"/>
      <c r="AG72" s="8">
        <v>4.46</v>
      </c>
      <c r="AH72" s="8">
        <v>3.5659999999999998</v>
      </c>
      <c r="AI72" s="8">
        <f t="shared" si="36"/>
        <v>4.0129999999999999</v>
      </c>
      <c r="AJ72" s="8">
        <v>2.5499999999999998</v>
      </c>
      <c r="AK72" s="8">
        <v>1.228</v>
      </c>
      <c r="AL72" s="8">
        <f t="shared" si="41"/>
        <v>1.8889999999999998</v>
      </c>
      <c r="AM72" s="8">
        <f t="shared" si="38"/>
        <v>7.01</v>
      </c>
      <c r="AN72" s="8">
        <f t="shared" si="39"/>
        <v>4.7939999999999996</v>
      </c>
      <c r="AO72" s="8">
        <f t="shared" si="40"/>
        <v>5.9019999999999992</v>
      </c>
      <c r="AP72" s="11">
        <v>4.9800000000000004</v>
      </c>
      <c r="AQ72" s="11">
        <v>1.23</v>
      </c>
      <c r="AR72" s="11">
        <v>5.9050000000000002</v>
      </c>
      <c r="AS72" s="11">
        <v>1.2090000000000001</v>
      </c>
    </row>
    <row r="73" spans="1:45" ht="12.75" customHeight="1" x14ac:dyDescent="0.25">
      <c r="A73" s="76" t="s">
        <v>343</v>
      </c>
      <c r="B73" s="76" t="s">
        <v>344</v>
      </c>
      <c r="C73" s="76" t="s">
        <v>404</v>
      </c>
      <c r="D73" s="5" t="s">
        <v>403</v>
      </c>
      <c r="E73" s="8">
        <v>5.08</v>
      </c>
      <c r="F73" s="8">
        <v>4.7140000000000004</v>
      </c>
      <c r="G73" s="8">
        <f t="shared" si="42"/>
        <v>4.8970000000000002</v>
      </c>
      <c r="H73" s="8">
        <v>0</v>
      </c>
      <c r="I73" s="8">
        <v>0</v>
      </c>
      <c r="J73" s="8">
        <f t="shared" si="43"/>
        <v>0</v>
      </c>
      <c r="K73" s="8">
        <f t="shared" si="44"/>
        <v>5.08</v>
      </c>
      <c r="L73" s="8">
        <f t="shared" si="45"/>
        <v>4.7140000000000004</v>
      </c>
      <c r="M73" s="8">
        <f t="shared" si="46"/>
        <v>4.8970000000000002</v>
      </c>
      <c r="N73" s="8">
        <v>9.59</v>
      </c>
      <c r="O73" s="8">
        <v>2.33</v>
      </c>
      <c r="P73" s="8">
        <v>11.09</v>
      </c>
      <c r="Q73" s="8">
        <v>2.3439999999999999</v>
      </c>
      <c r="R73" s="77"/>
      <c r="S73" s="8">
        <v>5.39</v>
      </c>
      <c r="T73" s="8">
        <v>4.7949999999999999</v>
      </c>
      <c r="U73" s="8">
        <f t="shared" si="47"/>
        <v>5.0924999999999994</v>
      </c>
      <c r="V73" s="8">
        <v>0</v>
      </c>
      <c r="W73" s="8">
        <v>0</v>
      </c>
      <c r="X73" s="8">
        <f t="shared" si="48"/>
        <v>0</v>
      </c>
      <c r="Y73" s="8">
        <f t="shared" si="49"/>
        <v>5.39</v>
      </c>
      <c r="Z73" s="8">
        <f t="shared" si="50"/>
        <v>4.7949999999999999</v>
      </c>
      <c r="AA73" s="8">
        <f t="shared" si="51"/>
        <v>5.0924999999999994</v>
      </c>
      <c r="AB73" s="8">
        <v>8.11</v>
      </c>
      <c r="AC73" s="8">
        <v>2.13</v>
      </c>
      <c r="AD73" s="8">
        <v>8.2420000000000009</v>
      </c>
      <c r="AE73" s="8">
        <v>2.008</v>
      </c>
      <c r="AF73" s="77"/>
      <c r="AG73" s="8">
        <v>5.67</v>
      </c>
      <c r="AH73" s="8">
        <v>4.1230000000000002</v>
      </c>
      <c r="AI73" s="8">
        <f t="shared" si="36"/>
        <v>4.8964999999999996</v>
      </c>
      <c r="AJ73" s="8">
        <v>0</v>
      </c>
      <c r="AK73" s="8">
        <v>0</v>
      </c>
      <c r="AL73" s="8">
        <f t="shared" si="41"/>
        <v>0</v>
      </c>
      <c r="AM73" s="8">
        <f t="shared" si="38"/>
        <v>5.67</v>
      </c>
      <c r="AN73" s="8">
        <f t="shared" si="39"/>
        <v>4.1230000000000002</v>
      </c>
      <c r="AO73" s="8">
        <f t="shared" si="40"/>
        <v>4.8964999999999996</v>
      </c>
      <c r="AP73" s="11">
        <v>9.1999999999999993</v>
      </c>
      <c r="AQ73" s="11">
        <v>4.0999999999999996</v>
      </c>
      <c r="AR73" s="11">
        <v>9.5570000000000004</v>
      </c>
      <c r="AS73" s="11">
        <v>3.77</v>
      </c>
    </row>
    <row r="74" spans="1:45" ht="12.75" customHeight="1" x14ac:dyDescent="0.25">
      <c r="A74" s="76" t="s">
        <v>351</v>
      </c>
      <c r="B74" s="76" t="s">
        <v>352</v>
      </c>
      <c r="C74" s="76" t="s">
        <v>401</v>
      </c>
      <c r="D74" s="5" t="s">
        <v>354</v>
      </c>
      <c r="E74" s="8">
        <v>17.48</v>
      </c>
      <c r="F74" s="8">
        <v>15.005000000000001</v>
      </c>
      <c r="G74" s="8">
        <f t="shared" si="42"/>
        <v>16.2425</v>
      </c>
      <c r="H74" s="8">
        <v>0</v>
      </c>
      <c r="I74" s="8">
        <v>0</v>
      </c>
      <c r="J74" s="8">
        <f t="shared" si="43"/>
        <v>0</v>
      </c>
      <c r="K74" s="8">
        <f t="shared" si="44"/>
        <v>17.48</v>
      </c>
      <c r="L74" s="8">
        <f t="shared" si="45"/>
        <v>15.005000000000001</v>
      </c>
      <c r="M74" s="8">
        <f t="shared" si="46"/>
        <v>16.2425</v>
      </c>
      <c r="N74" s="8">
        <v>5.63</v>
      </c>
      <c r="O74" s="8">
        <v>1.07</v>
      </c>
      <c r="P74" s="8">
        <v>6.9569999999999999</v>
      </c>
      <c r="Q74" s="8">
        <v>1.026</v>
      </c>
      <c r="R74" s="77"/>
      <c r="S74" s="8">
        <v>16.16</v>
      </c>
      <c r="T74" s="8">
        <v>14.645</v>
      </c>
      <c r="U74" s="8">
        <f t="shared" si="47"/>
        <v>15.4025</v>
      </c>
      <c r="V74" s="8">
        <v>0</v>
      </c>
      <c r="W74" s="8">
        <v>0</v>
      </c>
      <c r="X74" s="8">
        <f t="shared" si="48"/>
        <v>0</v>
      </c>
      <c r="Y74" s="8">
        <f t="shared" si="49"/>
        <v>16.16</v>
      </c>
      <c r="Z74" s="8">
        <f t="shared" si="50"/>
        <v>14.645</v>
      </c>
      <c r="AA74" s="8">
        <f t="shared" si="51"/>
        <v>15.4025</v>
      </c>
      <c r="AB74" s="8">
        <v>14.09</v>
      </c>
      <c r="AC74" s="8">
        <v>7.76</v>
      </c>
      <c r="AD74" s="8">
        <v>18.007000000000001</v>
      </c>
      <c r="AE74" s="8">
        <v>8.7490000000000006</v>
      </c>
      <c r="AF74" s="77"/>
      <c r="AG74" s="8">
        <v>17.059999999999999</v>
      </c>
      <c r="AH74" s="8">
        <v>15.426</v>
      </c>
      <c r="AI74" s="8">
        <f t="shared" si="36"/>
        <v>16.242999999999999</v>
      </c>
      <c r="AJ74" s="8">
        <v>0</v>
      </c>
      <c r="AK74" s="8">
        <v>0</v>
      </c>
      <c r="AL74" s="8">
        <f t="shared" si="41"/>
        <v>0</v>
      </c>
      <c r="AM74" s="8">
        <f t="shared" si="38"/>
        <v>17.059999999999999</v>
      </c>
      <c r="AN74" s="8">
        <f t="shared" si="39"/>
        <v>15.426</v>
      </c>
      <c r="AO74" s="8">
        <f t="shared" si="40"/>
        <v>16.242999999999999</v>
      </c>
      <c r="AP74" s="11">
        <v>18.38</v>
      </c>
      <c r="AQ74" s="11">
        <v>5.83</v>
      </c>
      <c r="AR74" s="11">
        <v>14.760999999999999</v>
      </c>
      <c r="AS74" s="11">
        <v>4.1790000000000003</v>
      </c>
    </row>
    <row r="75" spans="1:45" ht="12.75" customHeight="1" x14ac:dyDescent="0.25">
      <c r="A75" s="76" t="s">
        <v>349</v>
      </c>
      <c r="B75" s="76" t="s">
        <v>350</v>
      </c>
      <c r="C75" s="76" t="s">
        <v>401</v>
      </c>
      <c r="D75" s="5" t="s">
        <v>405</v>
      </c>
      <c r="E75" s="8">
        <v>28.36</v>
      </c>
      <c r="F75" s="8">
        <v>26.594999999999999</v>
      </c>
      <c r="G75" s="8">
        <f t="shared" si="42"/>
        <v>27.477499999999999</v>
      </c>
      <c r="H75" s="8">
        <v>0</v>
      </c>
      <c r="I75" s="8">
        <v>0</v>
      </c>
      <c r="J75" s="8">
        <f t="shared" si="43"/>
        <v>0</v>
      </c>
      <c r="K75" s="8">
        <f t="shared" si="44"/>
        <v>28.36</v>
      </c>
      <c r="L75" s="8">
        <f t="shared" si="45"/>
        <v>26.594999999999999</v>
      </c>
      <c r="M75" s="8">
        <f t="shared" si="46"/>
        <v>27.477499999999999</v>
      </c>
      <c r="N75" s="8">
        <v>26</v>
      </c>
      <c r="O75" s="8">
        <v>6.65</v>
      </c>
      <c r="P75" s="8">
        <v>29.018000000000001</v>
      </c>
      <c r="Q75" s="8">
        <v>6.82</v>
      </c>
      <c r="R75" s="77"/>
      <c r="S75" s="8">
        <v>31.77</v>
      </c>
      <c r="T75" s="8">
        <v>29.538</v>
      </c>
      <c r="U75" s="8">
        <f t="shared" si="47"/>
        <v>30.654</v>
      </c>
      <c r="V75" s="8">
        <v>0</v>
      </c>
      <c r="W75" s="8">
        <v>0</v>
      </c>
      <c r="X75" s="8">
        <f t="shared" si="48"/>
        <v>0</v>
      </c>
      <c r="Y75" s="8">
        <f t="shared" si="49"/>
        <v>31.77</v>
      </c>
      <c r="Z75" s="8">
        <f t="shared" si="50"/>
        <v>29.538</v>
      </c>
      <c r="AA75" s="8">
        <f t="shared" si="51"/>
        <v>30.654</v>
      </c>
      <c r="AB75" s="8">
        <v>30.09</v>
      </c>
      <c r="AC75" s="8">
        <v>17.260000000000002</v>
      </c>
      <c r="AD75" s="8">
        <v>32.436</v>
      </c>
      <c r="AE75" s="8">
        <v>17.46</v>
      </c>
      <c r="AF75" s="77"/>
      <c r="AG75" s="78">
        <v>35.42</v>
      </c>
      <c r="AH75" s="8">
        <v>30.428999999999998</v>
      </c>
      <c r="AI75" s="8">
        <f t="shared" si="36"/>
        <v>32.924500000000002</v>
      </c>
      <c r="AJ75" s="8">
        <v>0.46</v>
      </c>
      <c r="AK75" s="8">
        <v>0</v>
      </c>
      <c r="AL75" s="8">
        <f t="shared" si="41"/>
        <v>0.23</v>
      </c>
      <c r="AM75" s="8">
        <f t="shared" si="38"/>
        <v>35.880000000000003</v>
      </c>
      <c r="AN75" s="8">
        <f t="shared" si="39"/>
        <v>30.428999999999998</v>
      </c>
      <c r="AO75" s="8">
        <f t="shared" si="40"/>
        <v>33.154499999999999</v>
      </c>
      <c r="AP75" s="11">
        <v>15.14</v>
      </c>
      <c r="AQ75" s="11">
        <v>0.94</v>
      </c>
      <c r="AR75" s="11">
        <v>18.776</v>
      </c>
      <c r="AS75" s="11">
        <v>1.1419999999999999</v>
      </c>
    </row>
    <row r="76" spans="1:45" ht="12.75" customHeight="1" x14ac:dyDescent="0.25">
      <c r="A76" s="76" t="s">
        <v>355</v>
      </c>
      <c r="B76" s="76" t="s">
        <v>356</v>
      </c>
      <c r="C76" s="76" t="s">
        <v>404</v>
      </c>
      <c r="D76" s="5" t="s">
        <v>402</v>
      </c>
      <c r="E76" s="8">
        <v>32.39</v>
      </c>
      <c r="F76" s="8">
        <v>29.475999999999999</v>
      </c>
      <c r="G76" s="8">
        <f t="shared" si="42"/>
        <v>30.933</v>
      </c>
      <c r="H76" s="8">
        <v>3.34</v>
      </c>
      <c r="I76" s="8">
        <v>2.5779999999999998</v>
      </c>
      <c r="J76" s="8">
        <f t="shared" si="43"/>
        <v>2.9589999999999996</v>
      </c>
      <c r="K76" s="8">
        <f t="shared" si="44"/>
        <v>35.730000000000004</v>
      </c>
      <c r="L76" s="8">
        <f t="shared" si="45"/>
        <v>32.054000000000002</v>
      </c>
      <c r="M76" s="8">
        <f t="shared" si="46"/>
        <v>33.892000000000003</v>
      </c>
      <c r="N76" s="8">
        <v>21.47</v>
      </c>
      <c r="O76" s="8">
        <v>5.4</v>
      </c>
      <c r="P76" s="8">
        <v>18.797999999999998</v>
      </c>
      <c r="Q76" s="8">
        <v>4.3339999999999996</v>
      </c>
      <c r="R76" s="77"/>
      <c r="S76" s="8">
        <v>35.450000000000003</v>
      </c>
      <c r="T76" s="8">
        <v>32.927999999999997</v>
      </c>
      <c r="U76" s="8">
        <f t="shared" si="47"/>
        <v>34.189</v>
      </c>
      <c r="V76" s="8">
        <v>3.81</v>
      </c>
      <c r="W76" s="8">
        <v>3.8290000000000002</v>
      </c>
      <c r="X76" s="8">
        <f t="shared" si="48"/>
        <v>3.8195000000000001</v>
      </c>
      <c r="Y76" s="8">
        <f t="shared" si="49"/>
        <v>39.260000000000005</v>
      </c>
      <c r="Z76" s="8">
        <f t="shared" si="50"/>
        <v>36.756999999999998</v>
      </c>
      <c r="AA76" s="8">
        <f t="shared" si="51"/>
        <v>38.008499999999998</v>
      </c>
      <c r="AB76" s="8">
        <v>23.72</v>
      </c>
      <c r="AC76" s="8">
        <v>5.55</v>
      </c>
      <c r="AD76" s="8">
        <v>19.044</v>
      </c>
      <c r="AE76" s="8">
        <v>4.16</v>
      </c>
      <c r="AF76" s="77"/>
      <c r="AG76" s="78">
        <v>40.5</v>
      </c>
      <c r="AH76" s="8">
        <v>36.167000000000002</v>
      </c>
      <c r="AI76" s="8">
        <f t="shared" si="36"/>
        <v>38.333500000000001</v>
      </c>
      <c r="AJ76" s="8">
        <v>4.18</v>
      </c>
      <c r="AK76" s="8">
        <v>2.7120000000000002</v>
      </c>
      <c r="AL76" s="8">
        <f t="shared" si="41"/>
        <v>3.4459999999999997</v>
      </c>
      <c r="AM76" s="8">
        <f t="shared" si="38"/>
        <v>44.68</v>
      </c>
      <c r="AN76" s="8">
        <f t="shared" si="39"/>
        <v>38.879000000000005</v>
      </c>
      <c r="AO76" s="8">
        <f t="shared" si="40"/>
        <v>41.779499999999999</v>
      </c>
      <c r="AP76" s="11">
        <v>25.11</v>
      </c>
      <c r="AQ76" s="11">
        <v>7.45</v>
      </c>
      <c r="AR76" s="11">
        <v>24.32</v>
      </c>
      <c r="AS76" s="11">
        <v>6.6950000000000003</v>
      </c>
    </row>
    <row r="77" spans="1:45" ht="12.75" customHeight="1" x14ac:dyDescent="0.25">
      <c r="A77" s="76"/>
      <c r="B77" s="76"/>
      <c r="C77" s="76"/>
      <c r="D77" s="5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77"/>
      <c r="S77" s="8"/>
      <c r="T77" s="8"/>
      <c r="U77" s="8"/>
      <c r="V77" s="85"/>
      <c r="W77" s="85"/>
      <c r="X77" s="85"/>
      <c r="Y77" s="8"/>
      <c r="Z77" s="8"/>
      <c r="AA77" s="8"/>
      <c r="AB77" s="85"/>
      <c r="AC77" s="85"/>
      <c r="AD77" s="85"/>
      <c r="AE77" s="85"/>
      <c r="AF77" s="77"/>
      <c r="AG77" s="85"/>
      <c r="AH77" s="85"/>
      <c r="AI77" s="8"/>
      <c r="AJ77" s="85"/>
      <c r="AK77" s="85"/>
      <c r="AL77" s="79"/>
      <c r="AM77" s="8"/>
      <c r="AN77" s="8"/>
      <c r="AO77" s="8"/>
      <c r="AP77" s="11"/>
      <c r="AQ77" s="11"/>
      <c r="AR77" s="76"/>
      <c r="AS77" s="76"/>
    </row>
    <row r="78" spans="1:45" ht="12.75" customHeight="1" x14ac:dyDescent="0.25">
      <c r="A78" s="76"/>
      <c r="B78" s="76"/>
      <c r="C78" s="76"/>
      <c r="D78" s="5"/>
      <c r="E78" s="8"/>
      <c r="F78" s="75" t="s">
        <v>357</v>
      </c>
      <c r="G78" s="8">
        <f>AVERAGE(G2:G76)</f>
        <v>23.277793333333335</v>
      </c>
      <c r="H78" s="8"/>
      <c r="I78" s="8"/>
      <c r="J78" s="8"/>
      <c r="K78" s="8"/>
      <c r="L78" s="8"/>
      <c r="M78" s="8"/>
      <c r="N78" s="8"/>
      <c r="O78" s="8"/>
      <c r="P78" s="8"/>
      <c r="Q78" s="8"/>
      <c r="R78" s="77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77"/>
      <c r="AG78" s="78"/>
      <c r="AH78" s="8"/>
      <c r="AI78" s="8"/>
      <c r="AJ78" s="8"/>
      <c r="AK78" s="8"/>
      <c r="AL78" s="79"/>
      <c r="AM78" s="8"/>
      <c r="AN78" s="8"/>
      <c r="AO78" s="8"/>
      <c r="AP78" s="11"/>
      <c r="AQ78" s="11"/>
      <c r="AR78" s="76"/>
      <c r="AS78" s="76"/>
    </row>
    <row r="79" spans="1:45" ht="12.75" customHeight="1" x14ac:dyDescent="0.2">
      <c r="A79" s="76"/>
      <c r="B79" s="76"/>
      <c r="C79" s="76"/>
      <c r="D79" s="5"/>
      <c r="E79" s="8"/>
      <c r="F79" s="75" t="s">
        <v>359</v>
      </c>
      <c r="G79" s="8">
        <f>STDEV(G2:G76)</f>
        <v>25.045810201494376</v>
      </c>
      <c r="H79" s="8"/>
      <c r="I79" s="8"/>
      <c r="J79" s="8"/>
      <c r="K79" s="8"/>
      <c r="L79" s="8"/>
      <c r="M79" s="8"/>
      <c r="N79" s="8"/>
      <c r="O79" s="8"/>
      <c r="P79" s="8"/>
      <c r="Q79" s="8"/>
      <c r="R79" s="77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77"/>
      <c r="AG79" s="78"/>
      <c r="AH79" s="8"/>
      <c r="AI79" s="8"/>
      <c r="AJ79" s="8"/>
      <c r="AK79" s="8"/>
      <c r="AL79" s="79"/>
      <c r="AM79" s="8"/>
      <c r="AN79" s="8"/>
      <c r="AO79" s="8"/>
      <c r="AP79" s="8"/>
      <c r="AQ79" s="8"/>
      <c r="AR79" s="76"/>
      <c r="AS79" s="76"/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E79"/>
  <sheetViews>
    <sheetView topLeftCell="A62" zoomScaleNormal="100" workbookViewId="0">
      <selection activeCell="K88" sqref="K88"/>
    </sheetView>
  </sheetViews>
  <sheetFormatPr defaultRowHeight="12.6" x14ac:dyDescent="0.2"/>
  <cols>
    <col min="1" max="3" width="9.1796875"/>
    <col min="4" max="4" width="19.90625" customWidth="1"/>
    <col min="5" max="8" width="9.1796875"/>
    <col min="9" max="9" width="9.54296875"/>
    <col min="10" max="1025" width="9.1796875"/>
  </cols>
  <sheetData>
    <row r="1" spans="1:239" ht="13.2" x14ac:dyDescent="0.25">
      <c r="A1" s="4" t="s">
        <v>0</v>
      </c>
      <c r="B1" s="5" t="s">
        <v>0</v>
      </c>
      <c r="C1" s="6" t="s">
        <v>1</v>
      </c>
      <c r="D1" s="3" t="s">
        <v>370</v>
      </c>
      <c r="E1" s="5" t="s">
        <v>2</v>
      </c>
      <c r="F1" s="5" t="s">
        <v>3</v>
      </c>
      <c r="G1" s="5" t="s">
        <v>4</v>
      </c>
      <c r="H1" s="7" t="s">
        <v>5</v>
      </c>
      <c r="I1" s="8" t="s">
        <v>6</v>
      </c>
      <c r="J1" s="8" t="s">
        <v>7</v>
      </c>
      <c r="K1" s="8" t="s">
        <v>8</v>
      </c>
      <c r="L1" s="8" t="s">
        <v>9</v>
      </c>
      <c r="M1" s="6" t="s">
        <v>10</v>
      </c>
      <c r="N1" s="6" t="s">
        <v>11</v>
      </c>
      <c r="O1" s="6" t="s">
        <v>12</v>
      </c>
      <c r="P1" s="6" t="s">
        <v>13</v>
      </c>
      <c r="Q1" s="6" t="s">
        <v>14</v>
      </c>
      <c r="R1" s="6" t="s">
        <v>15</v>
      </c>
      <c r="S1" s="5" t="s">
        <v>16</v>
      </c>
      <c r="T1" s="5" t="s">
        <v>17</v>
      </c>
      <c r="U1" s="5" t="s">
        <v>18</v>
      </c>
      <c r="V1" s="5" t="s">
        <v>19</v>
      </c>
      <c r="W1" s="5" t="s">
        <v>20</v>
      </c>
      <c r="X1" s="5" t="s">
        <v>21</v>
      </c>
      <c r="Y1" s="5" t="s">
        <v>22</v>
      </c>
      <c r="Z1" s="5" t="s">
        <v>23</v>
      </c>
      <c r="AA1" s="5" t="s">
        <v>24</v>
      </c>
      <c r="AB1" s="5" t="s">
        <v>25</v>
      </c>
      <c r="AC1" s="5" t="s">
        <v>26</v>
      </c>
      <c r="AD1" s="5" t="s">
        <v>27</v>
      </c>
      <c r="AE1" s="5" t="s">
        <v>28</v>
      </c>
      <c r="AF1" s="5" t="s">
        <v>29</v>
      </c>
      <c r="AG1" s="5" t="s">
        <v>30</v>
      </c>
      <c r="AH1" s="5" t="s">
        <v>31</v>
      </c>
      <c r="AI1" s="5" t="s">
        <v>32</v>
      </c>
      <c r="AJ1" s="5" t="s">
        <v>33</v>
      </c>
      <c r="AK1" s="5" t="s">
        <v>34</v>
      </c>
      <c r="AL1" s="5" t="s">
        <v>35</v>
      </c>
      <c r="AM1" s="5" t="s">
        <v>36</v>
      </c>
      <c r="AN1" s="5" t="s">
        <v>37</v>
      </c>
      <c r="AO1" s="9" t="s">
        <v>38</v>
      </c>
      <c r="AP1" s="9" t="s">
        <v>39</v>
      </c>
      <c r="AQ1" s="4" t="s">
        <v>40</v>
      </c>
      <c r="AR1" s="4" t="s">
        <v>41</v>
      </c>
      <c r="AS1" s="5" t="s">
        <v>42</v>
      </c>
      <c r="AT1" s="5" t="s">
        <v>43</v>
      </c>
      <c r="AU1" s="5" t="s">
        <v>40</v>
      </c>
      <c r="AV1" s="5" t="s">
        <v>44</v>
      </c>
      <c r="AW1" t="s">
        <v>45</v>
      </c>
      <c r="AX1" t="s">
        <v>46</v>
      </c>
      <c r="AY1" t="s">
        <v>47</v>
      </c>
      <c r="AZ1" t="s">
        <v>48</v>
      </c>
      <c r="BA1" t="s">
        <v>49</v>
      </c>
      <c r="BB1" t="s">
        <v>50</v>
      </c>
      <c r="BC1" t="s">
        <v>51</v>
      </c>
      <c r="BD1" t="s">
        <v>48</v>
      </c>
      <c r="BE1" t="s">
        <v>52</v>
      </c>
      <c r="BF1" t="s">
        <v>53</v>
      </c>
      <c r="BG1" t="s">
        <v>54</v>
      </c>
      <c r="BH1" t="s">
        <v>55</v>
      </c>
      <c r="BI1" t="s">
        <v>56</v>
      </c>
      <c r="BJ1" t="s">
        <v>57</v>
      </c>
      <c r="BK1" t="s">
        <v>58</v>
      </c>
      <c r="BL1" t="s">
        <v>59</v>
      </c>
      <c r="BM1" t="s">
        <v>60</v>
      </c>
      <c r="BN1" t="s">
        <v>61</v>
      </c>
      <c r="BO1" t="s">
        <v>62</v>
      </c>
      <c r="BP1" t="s">
        <v>63</v>
      </c>
      <c r="BQ1" t="s">
        <v>64</v>
      </c>
      <c r="BR1" t="s">
        <v>65</v>
      </c>
      <c r="BS1" t="s">
        <v>66</v>
      </c>
      <c r="BT1" t="s">
        <v>67</v>
      </c>
      <c r="BU1" t="s">
        <v>68</v>
      </c>
      <c r="BV1" t="s">
        <v>69</v>
      </c>
      <c r="BW1" t="s">
        <v>70</v>
      </c>
      <c r="BX1" t="s">
        <v>71</v>
      </c>
      <c r="BY1" t="s">
        <v>72</v>
      </c>
      <c r="BZ1" t="s">
        <v>73</v>
      </c>
      <c r="CA1" t="s">
        <v>74</v>
      </c>
      <c r="CB1" t="s">
        <v>75</v>
      </c>
      <c r="CC1" t="s">
        <v>76</v>
      </c>
      <c r="CD1" t="s">
        <v>77</v>
      </c>
      <c r="CE1" t="s">
        <v>78</v>
      </c>
      <c r="CF1" t="s">
        <v>79</v>
      </c>
      <c r="CG1" t="s">
        <v>80</v>
      </c>
      <c r="CH1" t="s">
        <v>81</v>
      </c>
      <c r="CI1" t="s">
        <v>82</v>
      </c>
      <c r="CJ1" t="s">
        <v>83</v>
      </c>
      <c r="CK1" t="s">
        <v>84</v>
      </c>
      <c r="CL1" t="s">
        <v>85</v>
      </c>
      <c r="CM1" t="s">
        <v>86</v>
      </c>
      <c r="CN1" t="s">
        <v>87</v>
      </c>
      <c r="CO1" t="s">
        <v>88</v>
      </c>
      <c r="CP1" t="s">
        <v>89</v>
      </c>
      <c r="CQ1" t="s">
        <v>90</v>
      </c>
      <c r="CR1" t="s">
        <v>91</v>
      </c>
      <c r="CS1" t="s">
        <v>92</v>
      </c>
      <c r="CT1" t="s">
        <v>93</v>
      </c>
      <c r="CU1" t="s">
        <v>94</v>
      </c>
      <c r="CV1" t="s">
        <v>95</v>
      </c>
      <c r="CW1" t="s">
        <v>96</v>
      </c>
      <c r="CX1" t="s">
        <v>97</v>
      </c>
      <c r="CY1" t="s">
        <v>98</v>
      </c>
      <c r="CZ1" t="s">
        <v>99</v>
      </c>
      <c r="DA1" t="s">
        <v>100</v>
      </c>
      <c r="DB1" t="s">
        <v>101</v>
      </c>
      <c r="DC1" t="s">
        <v>102</v>
      </c>
      <c r="DD1" t="s">
        <v>103</v>
      </c>
      <c r="DE1" t="s">
        <v>104</v>
      </c>
      <c r="DF1" t="s">
        <v>105</v>
      </c>
      <c r="DG1" t="s">
        <v>106</v>
      </c>
      <c r="DH1" t="s">
        <v>107</v>
      </c>
      <c r="DI1" t="s">
        <v>108</v>
      </c>
      <c r="DJ1" t="s">
        <v>109</v>
      </c>
      <c r="DK1" t="s">
        <v>110</v>
      </c>
      <c r="DL1" t="s">
        <v>111</v>
      </c>
      <c r="DM1" t="s">
        <v>112</v>
      </c>
      <c r="DN1" t="s">
        <v>113</v>
      </c>
      <c r="DO1" t="s">
        <v>114</v>
      </c>
      <c r="DP1" t="s">
        <v>115</v>
      </c>
      <c r="DQ1" t="s">
        <v>116</v>
      </c>
      <c r="DR1" t="s">
        <v>117</v>
      </c>
      <c r="DS1" t="s">
        <v>118</v>
      </c>
      <c r="DT1" t="s">
        <v>119</v>
      </c>
      <c r="DU1" t="s">
        <v>120</v>
      </c>
      <c r="DV1" t="s">
        <v>121</v>
      </c>
      <c r="DW1" t="s">
        <v>122</v>
      </c>
      <c r="DX1" t="s">
        <v>123</v>
      </c>
      <c r="DY1" t="s">
        <v>124</v>
      </c>
      <c r="DZ1" t="s">
        <v>125</v>
      </c>
      <c r="EA1" t="s">
        <v>126</v>
      </c>
      <c r="EB1" t="s">
        <v>127</v>
      </c>
      <c r="EC1" t="s">
        <v>128</v>
      </c>
      <c r="ED1" t="s">
        <v>129</v>
      </c>
      <c r="EE1" t="s">
        <v>130</v>
      </c>
      <c r="EF1" t="s">
        <v>131</v>
      </c>
      <c r="EG1" t="s">
        <v>132</v>
      </c>
      <c r="EH1" t="s">
        <v>133</v>
      </c>
      <c r="EI1" t="s">
        <v>134</v>
      </c>
      <c r="EJ1" t="s">
        <v>135</v>
      </c>
      <c r="EK1" t="s">
        <v>136</v>
      </c>
      <c r="EL1" t="s">
        <v>137</v>
      </c>
      <c r="EM1" t="s">
        <v>138</v>
      </c>
      <c r="EN1" t="s">
        <v>139</v>
      </c>
      <c r="EO1" t="s">
        <v>140</v>
      </c>
      <c r="EP1" t="s">
        <v>141</v>
      </c>
      <c r="EQ1" t="s">
        <v>142</v>
      </c>
      <c r="ER1" t="s">
        <v>143</v>
      </c>
      <c r="ES1" t="s">
        <v>144</v>
      </c>
      <c r="ET1" t="s">
        <v>145</v>
      </c>
      <c r="EU1" t="s">
        <v>146</v>
      </c>
      <c r="EV1" t="s">
        <v>147</v>
      </c>
      <c r="EW1" t="s">
        <v>148</v>
      </c>
      <c r="EX1" t="s">
        <v>149</v>
      </c>
      <c r="EY1" t="s">
        <v>150</v>
      </c>
      <c r="EZ1" t="s">
        <v>151</v>
      </c>
      <c r="FA1" t="s">
        <v>111</v>
      </c>
      <c r="FB1" t="s">
        <v>152</v>
      </c>
      <c r="FC1" t="s">
        <v>153</v>
      </c>
      <c r="FD1" t="s">
        <v>154</v>
      </c>
      <c r="FE1" t="s">
        <v>155</v>
      </c>
      <c r="FF1" t="s">
        <v>156</v>
      </c>
      <c r="FG1" t="s">
        <v>157</v>
      </c>
      <c r="FH1" t="s">
        <v>158</v>
      </c>
      <c r="FI1" t="s">
        <v>159</v>
      </c>
      <c r="FJ1" t="s">
        <v>160</v>
      </c>
      <c r="FK1" t="s">
        <v>161</v>
      </c>
      <c r="FL1" t="s">
        <v>162</v>
      </c>
      <c r="FM1" t="s">
        <v>163</v>
      </c>
      <c r="FN1" t="s">
        <v>164</v>
      </c>
      <c r="FO1" t="s">
        <v>165</v>
      </c>
      <c r="FP1" t="s">
        <v>166</v>
      </c>
      <c r="FQ1" t="s">
        <v>167</v>
      </c>
      <c r="FR1" t="s">
        <v>168</v>
      </c>
      <c r="FS1" t="s">
        <v>169</v>
      </c>
      <c r="FT1" t="s">
        <v>170</v>
      </c>
      <c r="FU1" t="s">
        <v>171</v>
      </c>
      <c r="FV1" t="s">
        <v>172</v>
      </c>
      <c r="FW1" t="s">
        <v>173</v>
      </c>
      <c r="FX1" t="s">
        <v>174</v>
      </c>
      <c r="FY1" t="s">
        <v>175</v>
      </c>
      <c r="FZ1" t="s">
        <v>176</v>
      </c>
      <c r="GA1" t="s">
        <v>177</v>
      </c>
      <c r="GB1" t="s">
        <v>178</v>
      </c>
      <c r="GC1" t="s">
        <v>179</v>
      </c>
      <c r="GD1" t="s">
        <v>180</v>
      </c>
      <c r="GE1" t="s">
        <v>181</v>
      </c>
      <c r="GF1" t="s">
        <v>182</v>
      </c>
      <c r="GG1" t="s">
        <v>183</v>
      </c>
      <c r="GH1" t="s">
        <v>184</v>
      </c>
      <c r="GI1" t="s">
        <v>185</v>
      </c>
      <c r="GJ1" t="s">
        <v>186</v>
      </c>
      <c r="GK1" t="s">
        <v>187</v>
      </c>
      <c r="GL1" t="s">
        <v>188</v>
      </c>
      <c r="GM1" t="s">
        <v>189</v>
      </c>
      <c r="GN1" t="s">
        <v>190</v>
      </c>
      <c r="GO1" t="s">
        <v>191</v>
      </c>
      <c r="GP1" t="s">
        <v>192</v>
      </c>
      <c r="GQ1" t="s">
        <v>193</v>
      </c>
      <c r="GR1" t="s">
        <v>194</v>
      </c>
      <c r="GS1" t="s">
        <v>195</v>
      </c>
      <c r="GT1" t="s">
        <v>196</v>
      </c>
      <c r="GU1" t="s">
        <v>197</v>
      </c>
      <c r="GV1" t="s">
        <v>198</v>
      </c>
      <c r="GW1" t="s">
        <v>199</v>
      </c>
      <c r="GX1" t="s">
        <v>200</v>
      </c>
      <c r="GY1" t="s">
        <v>201</v>
      </c>
      <c r="GZ1" t="s">
        <v>202</v>
      </c>
      <c r="HA1" t="s">
        <v>203</v>
      </c>
      <c r="HB1" t="s">
        <v>204</v>
      </c>
      <c r="HC1" t="s">
        <v>205</v>
      </c>
      <c r="HD1" t="s">
        <v>206</v>
      </c>
      <c r="HE1" t="s">
        <v>207</v>
      </c>
      <c r="HF1" t="s">
        <v>208</v>
      </c>
      <c r="HG1" t="s">
        <v>209</v>
      </c>
      <c r="HH1" t="s">
        <v>210</v>
      </c>
      <c r="HI1" t="s">
        <v>211</v>
      </c>
      <c r="HJ1" t="s">
        <v>212</v>
      </c>
      <c r="HK1" t="s">
        <v>213</v>
      </c>
      <c r="HL1" t="s">
        <v>214</v>
      </c>
      <c r="HM1" t="s">
        <v>215</v>
      </c>
      <c r="HN1" t="s">
        <v>216</v>
      </c>
      <c r="HO1" t="s">
        <v>217</v>
      </c>
      <c r="HP1" t="s">
        <v>218</v>
      </c>
      <c r="HQ1" t="s">
        <v>219</v>
      </c>
      <c r="HR1" t="s">
        <v>220</v>
      </c>
      <c r="HS1" t="s">
        <v>221</v>
      </c>
      <c r="HT1" t="s">
        <v>222</v>
      </c>
      <c r="HU1" t="s">
        <v>223</v>
      </c>
      <c r="HV1" t="s">
        <v>224</v>
      </c>
      <c r="HW1" t="s">
        <v>225</v>
      </c>
      <c r="HX1" t="s">
        <v>226</v>
      </c>
      <c r="HY1" t="s">
        <v>227</v>
      </c>
      <c r="HZ1" t="s">
        <v>228</v>
      </c>
      <c r="IA1" t="s">
        <v>229</v>
      </c>
      <c r="IB1" t="s">
        <v>230</v>
      </c>
      <c r="IC1" t="s">
        <v>231</v>
      </c>
      <c r="ID1" t="s">
        <v>232</v>
      </c>
      <c r="IE1" t="s">
        <v>233</v>
      </c>
    </row>
    <row r="2" spans="1:239" ht="13.2" x14ac:dyDescent="0.25">
      <c r="A2" s="20">
        <v>1</v>
      </c>
      <c r="B2" s="5">
        <v>1</v>
      </c>
      <c r="C2" s="6" t="s">
        <v>234</v>
      </c>
      <c r="D2" s="19">
        <v>1.5</v>
      </c>
      <c r="E2" s="5">
        <v>0</v>
      </c>
      <c r="F2" s="5">
        <v>0</v>
      </c>
      <c r="G2" s="5">
        <v>5</v>
      </c>
      <c r="H2" s="21">
        <v>1</v>
      </c>
      <c r="I2" s="8" t="s">
        <v>234</v>
      </c>
      <c r="J2" s="8"/>
      <c r="K2" s="8">
        <v>1</v>
      </c>
      <c r="L2" s="8">
        <v>86</v>
      </c>
      <c r="M2" s="6">
        <v>4.2699999999999996</v>
      </c>
      <c r="N2" s="6">
        <v>6.25</v>
      </c>
      <c r="O2" s="6">
        <v>1.98</v>
      </c>
      <c r="P2" s="6">
        <v>26.93</v>
      </c>
      <c r="Q2" s="6">
        <v>1</v>
      </c>
      <c r="R2" s="6">
        <v>0</v>
      </c>
      <c r="S2" s="5">
        <v>0</v>
      </c>
      <c r="T2" s="5">
        <v>1</v>
      </c>
      <c r="U2" s="22">
        <v>1</v>
      </c>
      <c r="V2" s="5">
        <v>0</v>
      </c>
      <c r="W2" s="5">
        <v>182.5</v>
      </c>
      <c r="X2" s="5">
        <v>73</v>
      </c>
      <c r="Y2" s="5">
        <v>109.5</v>
      </c>
      <c r="Z2" s="5">
        <v>50</v>
      </c>
      <c r="AA2" s="5">
        <v>15</v>
      </c>
      <c r="AB2" s="5">
        <v>4</v>
      </c>
      <c r="AC2" s="5">
        <v>1</v>
      </c>
      <c r="AD2" s="5">
        <v>0</v>
      </c>
      <c r="AE2" s="5">
        <v>0</v>
      </c>
      <c r="AF2" s="5"/>
      <c r="AG2" s="5">
        <v>1</v>
      </c>
      <c r="AH2" s="5">
        <v>30</v>
      </c>
      <c r="AI2" s="23">
        <v>1</v>
      </c>
      <c r="AJ2" s="23">
        <v>30</v>
      </c>
      <c r="AK2" s="23">
        <v>0</v>
      </c>
      <c r="AL2" s="23">
        <v>0</v>
      </c>
      <c r="AM2" s="24">
        <v>15</v>
      </c>
      <c r="AN2" s="24">
        <v>0</v>
      </c>
      <c r="AO2" s="23">
        <v>0</v>
      </c>
      <c r="AP2" s="23">
        <v>4</v>
      </c>
      <c r="AQ2" s="24">
        <v>0</v>
      </c>
      <c r="AR2" s="24">
        <v>0</v>
      </c>
      <c r="AS2" s="5">
        <v>15</v>
      </c>
      <c r="AT2" s="5">
        <v>3</v>
      </c>
      <c r="AU2" s="5">
        <v>-1</v>
      </c>
      <c r="AV2" s="5">
        <v>0</v>
      </c>
      <c r="AW2">
        <v>1</v>
      </c>
      <c r="AX2">
        <v>1</v>
      </c>
      <c r="AY2">
        <v>90</v>
      </c>
      <c r="AZ2">
        <v>0</v>
      </c>
      <c r="BA2">
        <v>0</v>
      </c>
      <c r="BB2">
        <v>0</v>
      </c>
      <c r="BC2">
        <v>100</v>
      </c>
      <c r="BD2">
        <v>0</v>
      </c>
      <c r="BE2">
        <v>23.16</v>
      </c>
      <c r="BF2">
        <v>31.73</v>
      </c>
      <c r="BG2">
        <v>0.72990860384494205</v>
      </c>
      <c r="BH2">
        <v>31.65</v>
      </c>
      <c r="BI2">
        <v>33.03</v>
      </c>
      <c r="BJ2">
        <v>0.95821980018165298</v>
      </c>
      <c r="BK2">
        <v>3.5</v>
      </c>
      <c r="BL2">
        <v>3.84</v>
      </c>
      <c r="BM2">
        <v>0.91145833333333304</v>
      </c>
      <c r="BN2">
        <v>3.54</v>
      </c>
      <c r="BO2">
        <v>3.78</v>
      </c>
      <c r="BP2">
        <v>0.93650793650793596</v>
      </c>
      <c r="BQ2">
        <v>5.76</v>
      </c>
      <c r="BR2">
        <v>2.64</v>
      </c>
      <c r="BS2">
        <v>3.12</v>
      </c>
      <c r="BT2">
        <v>3.92</v>
      </c>
      <c r="BU2">
        <v>3.6</v>
      </c>
      <c r="BV2">
        <v>0.32</v>
      </c>
      <c r="BW2">
        <v>182.5</v>
      </c>
      <c r="BX2">
        <v>163</v>
      </c>
      <c r="BY2">
        <v>163</v>
      </c>
      <c r="BZ2">
        <v>148</v>
      </c>
      <c r="CA2">
        <v>142</v>
      </c>
      <c r="CB2">
        <v>134</v>
      </c>
      <c r="CC2">
        <v>134</v>
      </c>
      <c r="CD2">
        <v>162</v>
      </c>
      <c r="CE2">
        <v>142</v>
      </c>
      <c r="CF2">
        <v>144</v>
      </c>
      <c r="CG2">
        <v>133</v>
      </c>
      <c r="CH2">
        <v>139</v>
      </c>
      <c r="CI2">
        <v>137</v>
      </c>
      <c r="CJ2">
        <v>131</v>
      </c>
      <c r="CK2">
        <v>134</v>
      </c>
      <c r="CL2">
        <v>127</v>
      </c>
      <c r="CM2">
        <v>127</v>
      </c>
      <c r="CN2">
        <v>142</v>
      </c>
      <c r="CO2">
        <v>138</v>
      </c>
      <c r="CP2">
        <v>135</v>
      </c>
      <c r="CQ2">
        <v>132</v>
      </c>
      <c r="CR2">
        <v>132</v>
      </c>
      <c r="CS2">
        <v>123</v>
      </c>
      <c r="CT2">
        <v>122</v>
      </c>
      <c r="CU2">
        <v>132</v>
      </c>
      <c r="CV2">
        <v>150</v>
      </c>
      <c r="CW2">
        <v>140</v>
      </c>
      <c r="CX2">
        <v>145</v>
      </c>
      <c r="CY2">
        <v>172</v>
      </c>
      <c r="CZ2">
        <v>140</v>
      </c>
      <c r="DA2">
        <v>138</v>
      </c>
      <c r="DB2">
        <v>123</v>
      </c>
      <c r="DC2">
        <v>130</v>
      </c>
      <c r="DE2">
        <v>145</v>
      </c>
      <c r="DF2">
        <v>126</v>
      </c>
      <c r="DG2">
        <v>142</v>
      </c>
      <c r="DH2">
        <v>157</v>
      </c>
      <c r="DI2">
        <v>135</v>
      </c>
      <c r="DJ2">
        <v>140</v>
      </c>
      <c r="DK2">
        <v>131</v>
      </c>
      <c r="DL2">
        <v>73</v>
      </c>
      <c r="DM2">
        <v>57</v>
      </c>
      <c r="DN2">
        <v>54</v>
      </c>
      <c r="DO2">
        <v>64</v>
      </c>
      <c r="DP2">
        <v>57</v>
      </c>
      <c r="DQ2">
        <v>60</v>
      </c>
      <c r="DR2">
        <v>60</v>
      </c>
      <c r="DS2">
        <v>62</v>
      </c>
      <c r="DT2">
        <v>52</v>
      </c>
      <c r="DU2">
        <v>52</v>
      </c>
      <c r="DV2">
        <v>52</v>
      </c>
      <c r="DW2">
        <v>59</v>
      </c>
      <c r="DX2">
        <v>53</v>
      </c>
      <c r="DY2">
        <v>49</v>
      </c>
      <c r="DZ2">
        <v>50</v>
      </c>
      <c r="EA2">
        <v>48</v>
      </c>
      <c r="EB2">
        <v>46</v>
      </c>
      <c r="EC2">
        <v>56</v>
      </c>
      <c r="ED2">
        <v>58</v>
      </c>
      <c r="EE2">
        <v>51</v>
      </c>
      <c r="EF2">
        <v>49</v>
      </c>
      <c r="EG2">
        <v>49</v>
      </c>
      <c r="EH2">
        <v>45</v>
      </c>
      <c r="EI2">
        <v>47</v>
      </c>
      <c r="EJ2">
        <v>49</v>
      </c>
      <c r="EK2">
        <v>58</v>
      </c>
      <c r="EL2">
        <v>53</v>
      </c>
      <c r="EM2">
        <v>61</v>
      </c>
      <c r="EN2">
        <v>46</v>
      </c>
      <c r="EO2">
        <v>58</v>
      </c>
      <c r="EP2">
        <v>58</v>
      </c>
      <c r="EQ2">
        <v>66</v>
      </c>
      <c r="ER2">
        <v>55</v>
      </c>
      <c r="ET2">
        <v>59</v>
      </c>
      <c r="EU2">
        <v>54</v>
      </c>
      <c r="EV2">
        <v>60</v>
      </c>
      <c r="EW2">
        <v>61</v>
      </c>
      <c r="EX2">
        <v>50</v>
      </c>
      <c r="EY2">
        <v>50</v>
      </c>
      <c r="EZ2">
        <v>73</v>
      </c>
      <c r="FA2">
        <v>109.5</v>
      </c>
      <c r="FB2">
        <v>92.3333333333333</v>
      </c>
      <c r="FC2">
        <v>90.3333333333334</v>
      </c>
      <c r="FD2">
        <v>92</v>
      </c>
      <c r="FE2">
        <v>85.3333333333333</v>
      </c>
      <c r="FF2">
        <v>84.6666666666667</v>
      </c>
      <c r="FG2">
        <v>84.6666666666667</v>
      </c>
      <c r="FH2">
        <v>95.3333333333334</v>
      </c>
      <c r="FI2">
        <v>82</v>
      </c>
      <c r="FJ2">
        <v>82.6666666666667</v>
      </c>
      <c r="FK2">
        <v>79</v>
      </c>
      <c r="FL2">
        <v>85.6666666666667</v>
      </c>
      <c r="FM2">
        <v>81</v>
      </c>
      <c r="FN2">
        <v>76.3333333333333</v>
      </c>
      <c r="FO2">
        <v>78</v>
      </c>
      <c r="FP2">
        <v>74.3333333333333</v>
      </c>
      <c r="FQ2">
        <v>73</v>
      </c>
      <c r="FR2">
        <v>84.6666666666667</v>
      </c>
      <c r="FS2">
        <v>84.6666666666667</v>
      </c>
      <c r="FT2">
        <v>79</v>
      </c>
      <c r="FU2">
        <v>76.6666666666667</v>
      </c>
      <c r="FV2">
        <v>76.6666666666667</v>
      </c>
      <c r="FW2">
        <v>71</v>
      </c>
      <c r="FX2">
        <v>72</v>
      </c>
      <c r="FY2">
        <v>76.6666666666667</v>
      </c>
      <c r="FZ2">
        <v>88.6666666666667</v>
      </c>
      <c r="GA2">
        <v>82</v>
      </c>
      <c r="GB2">
        <v>89</v>
      </c>
      <c r="GC2">
        <v>88</v>
      </c>
      <c r="GD2">
        <v>85.3333333333333</v>
      </c>
      <c r="GE2">
        <v>84.6666666666667</v>
      </c>
      <c r="GF2">
        <v>85</v>
      </c>
      <c r="GG2">
        <v>80</v>
      </c>
      <c r="GI2">
        <v>87.6666666666667</v>
      </c>
      <c r="GJ2">
        <v>78</v>
      </c>
      <c r="GK2">
        <v>87.3333333333333</v>
      </c>
      <c r="GL2">
        <v>93</v>
      </c>
      <c r="GM2">
        <v>78.3333333333333</v>
      </c>
      <c r="GN2">
        <v>80</v>
      </c>
      <c r="GO2">
        <v>92.3333333333333</v>
      </c>
      <c r="GP2">
        <v>50</v>
      </c>
      <c r="GR2">
        <v>51</v>
      </c>
      <c r="GS2">
        <v>63</v>
      </c>
      <c r="GT2">
        <v>68</v>
      </c>
      <c r="GU2">
        <v>71</v>
      </c>
      <c r="GV2">
        <v>73</v>
      </c>
      <c r="GX2">
        <v>71</v>
      </c>
      <c r="GY2">
        <v>73</v>
      </c>
      <c r="GZ2">
        <v>73</v>
      </c>
      <c r="HA2">
        <v>71</v>
      </c>
      <c r="HB2">
        <v>68</v>
      </c>
      <c r="HC2">
        <v>69</v>
      </c>
      <c r="HD2">
        <v>68</v>
      </c>
      <c r="HE2">
        <v>71</v>
      </c>
      <c r="HF2">
        <v>68</v>
      </c>
      <c r="HG2">
        <v>74</v>
      </c>
      <c r="HH2">
        <v>76</v>
      </c>
      <c r="HI2">
        <v>75</v>
      </c>
      <c r="HJ2">
        <v>75</v>
      </c>
      <c r="HK2">
        <v>71</v>
      </c>
      <c r="HL2">
        <v>71</v>
      </c>
      <c r="HM2">
        <v>68</v>
      </c>
      <c r="HN2">
        <v>66</v>
      </c>
      <c r="HO2">
        <v>70</v>
      </c>
      <c r="HP2">
        <v>82</v>
      </c>
      <c r="HQ2">
        <v>74</v>
      </c>
      <c r="HR2">
        <v>82</v>
      </c>
      <c r="HS2">
        <v>79</v>
      </c>
      <c r="HT2">
        <v>77</v>
      </c>
      <c r="HU2">
        <v>76</v>
      </c>
      <c r="HV2">
        <v>77</v>
      </c>
      <c r="HW2">
        <v>72</v>
      </c>
      <c r="HY2">
        <v>79</v>
      </c>
      <c r="HZ2">
        <v>72</v>
      </c>
      <c r="IA2">
        <v>64</v>
      </c>
      <c r="IB2">
        <v>70</v>
      </c>
      <c r="IC2">
        <v>54</v>
      </c>
      <c r="ID2">
        <v>46</v>
      </c>
      <c r="IE2">
        <v>66</v>
      </c>
    </row>
    <row r="3" spans="1:239" ht="13.2" x14ac:dyDescent="0.25">
      <c r="A3" s="20">
        <v>2</v>
      </c>
      <c r="B3" s="5">
        <v>2</v>
      </c>
      <c r="C3" s="6" t="s">
        <v>235</v>
      </c>
      <c r="D3" s="19">
        <v>11.51</v>
      </c>
      <c r="E3" s="5">
        <v>0</v>
      </c>
      <c r="F3" s="5">
        <v>0</v>
      </c>
      <c r="G3" s="5">
        <v>5</v>
      </c>
      <c r="H3" s="21">
        <v>1</v>
      </c>
      <c r="I3" s="8" t="s">
        <v>235</v>
      </c>
      <c r="J3" s="8"/>
      <c r="K3" s="8">
        <v>0</v>
      </c>
      <c r="L3" s="8">
        <v>57</v>
      </c>
      <c r="M3" s="6">
        <v>5</v>
      </c>
      <c r="N3" s="6">
        <v>6.07</v>
      </c>
      <c r="O3" s="6">
        <v>1.07</v>
      </c>
      <c r="P3" s="6">
        <v>29.22</v>
      </c>
      <c r="Q3" s="6">
        <v>1</v>
      </c>
      <c r="R3" s="6">
        <v>0</v>
      </c>
      <c r="S3" s="5">
        <v>1</v>
      </c>
      <c r="T3" s="5">
        <v>0</v>
      </c>
      <c r="U3" s="22">
        <v>0</v>
      </c>
      <c r="V3" s="5">
        <v>0</v>
      </c>
      <c r="W3" s="5">
        <v>187.5</v>
      </c>
      <c r="X3" s="5">
        <v>105</v>
      </c>
      <c r="Y3" s="5">
        <v>132.5</v>
      </c>
      <c r="Z3" s="5">
        <v>88</v>
      </c>
      <c r="AA3" s="5">
        <v>15</v>
      </c>
      <c r="AB3" s="5">
        <v>10</v>
      </c>
      <c r="AC3" s="5">
        <v>2</v>
      </c>
      <c r="AD3" s="5">
        <v>0</v>
      </c>
      <c r="AE3" s="5">
        <v>0</v>
      </c>
      <c r="AF3" s="5"/>
      <c r="AG3" s="5">
        <v>1</v>
      </c>
      <c r="AH3" s="5">
        <v>40</v>
      </c>
      <c r="AI3" s="23">
        <v>0</v>
      </c>
      <c r="AJ3" s="23">
        <v>0</v>
      </c>
      <c r="AK3" s="23">
        <v>0</v>
      </c>
      <c r="AL3" s="23">
        <v>0</v>
      </c>
      <c r="AM3" s="24">
        <v>15</v>
      </c>
      <c r="AN3" s="24">
        <v>0</v>
      </c>
      <c r="AO3" s="23">
        <v>0</v>
      </c>
      <c r="AP3" s="23">
        <v>8</v>
      </c>
      <c r="AQ3" s="24">
        <v>-2</v>
      </c>
      <c r="AR3" s="24">
        <v>0</v>
      </c>
      <c r="AS3" s="5">
        <v>15</v>
      </c>
      <c r="AT3" s="5">
        <v>5</v>
      </c>
      <c r="AU3" s="5">
        <v>-5</v>
      </c>
      <c r="AV3" s="5">
        <v>0</v>
      </c>
      <c r="AW3">
        <v>2</v>
      </c>
      <c r="AX3">
        <v>1</v>
      </c>
      <c r="AY3">
        <v>100</v>
      </c>
      <c r="AZ3">
        <v>0</v>
      </c>
      <c r="BA3">
        <v>1</v>
      </c>
      <c r="BB3">
        <v>1</v>
      </c>
      <c r="BC3">
        <v>100</v>
      </c>
      <c r="BD3">
        <v>0</v>
      </c>
      <c r="BE3">
        <v>44.06</v>
      </c>
      <c r="BF3">
        <v>52.76</v>
      </c>
      <c r="BG3">
        <v>0.83510235026535296</v>
      </c>
      <c r="BH3">
        <v>53</v>
      </c>
      <c r="BI3">
        <v>53.57</v>
      </c>
      <c r="BJ3">
        <v>0.98935971625910002</v>
      </c>
      <c r="BK3">
        <v>3.6</v>
      </c>
      <c r="BL3">
        <v>4.13</v>
      </c>
      <c r="BM3">
        <v>0.87167070217917697</v>
      </c>
      <c r="BN3">
        <v>3.97</v>
      </c>
      <c r="BO3">
        <v>4.08</v>
      </c>
      <c r="BP3">
        <v>0.97303921568627405</v>
      </c>
      <c r="BQ3">
        <v>7.11</v>
      </c>
      <c r="BR3">
        <v>3.09</v>
      </c>
      <c r="BS3">
        <v>4.0199999999999996</v>
      </c>
      <c r="BT3">
        <v>4.26</v>
      </c>
      <c r="BU3">
        <v>3.76</v>
      </c>
      <c r="BV3">
        <v>0.5</v>
      </c>
      <c r="BW3">
        <v>187.5</v>
      </c>
      <c r="BX3">
        <v>150</v>
      </c>
      <c r="BY3">
        <v>165</v>
      </c>
      <c r="BZ3">
        <v>142</v>
      </c>
      <c r="CA3">
        <v>152</v>
      </c>
      <c r="CB3">
        <v>135</v>
      </c>
      <c r="CC3">
        <v>135</v>
      </c>
      <c r="CD3">
        <v>132</v>
      </c>
      <c r="CE3">
        <v>135</v>
      </c>
      <c r="CF3">
        <v>135</v>
      </c>
      <c r="CG3">
        <v>145</v>
      </c>
      <c r="CH3">
        <v>140</v>
      </c>
      <c r="CI3">
        <v>152</v>
      </c>
      <c r="CJ3">
        <v>149</v>
      </c>
      <c r="CK3">
        <v>149</v>
      </c>
      <c r="CL3">
        <v>143</v>
      </c>
      <c r="CM3">
        <v>123</v>
      </c>
      <c r="CN3">
        <v>155</v>
      </c>
      <c r="CO3">
        <v>154</v>
      </c>
      <c r="CP3">
        <v>138</v>
      </c>
      <c r="CQ3">
        <v>133</v>
      </c>
      <c r="CR3">
        <v>131</v>
      </c>
      <c r="CS3">
        <v>144</v>
      </c>
      <c r="CT3">
        <v>134</v>
      </c>
      <c r="CU3">
        <v>140</v>
      </c>
      <c r="CV3">
        <v>143</v>
      </c>
      <c r="CW3">
        <v>142</v>
      </c>
      <c r="CX3">
        <v>150</v>
      </c>
      <c r="CY3">
        <v>153</v>
      </c>
      <c r="CZ3">
        <v>130</v>
      </c>
      <c r="DA3">
        <v>144</v>
      </c>
      <c r="DB3">
        <v>151</v>
      </c>
      <c r="DC3">
        <v>136</v>
      </c>
      <c r="DE3">
        <v>156</v>
      </c>
      <c r="DF3">
        <v>158</v>
      </c>
      <c r="DG3">
        <v>145</v>
      </c>
      <c r="DH3">
        <v>157</v>
      </c>
      <c r="DI3">
        <v>180</v>
      </c>
      <c r="DJ3">
        <v>124</v>
      </c>
      <c r="DK3">
        <v>128</v>
      </c>
      <c r="DL3">
        <v>105</v>
      </c>
      <c r="DM3">
        <v>90</v>
      </c>
      <c r="DN3">
        <v>95</v>
      </c>
      <c r="DO3">
        <v>80</v>
      </c>
      <c r="DP3">
        <v>90</v>
      </c>
      <c r="DQ3">
        <v>58</v>
      </c>
      <c r="DR3">
        <v>58</v>
      </c>
      <c r="DS3">
        <v>85</v>
      </c>
      <c r="DT3">
        <v>75</v>
      </c>
      <c r="DU3">
        <v>88</v>
      </c>
      <c r="DV3">
        <v>75</v>
      </c>
      <c r="DW3">
        <v>80</v>
      </c>
      <c r="DX3">
        <v>93</v>
      </c>
      <c r="DY3">
        <v>85</v>
      </c>
      <c r="DZ3">
        <v>84</v>
      </c>
      <c r="EA3">
        <v>85</v>
      </c>
      <c r="EB3">
        <v>62</v>
      </c>
      <c r="EC3">
        <v>88</v>
      </c>
      <c r="ED3">
        <v>92</v>
      </c>
      <c r="EE3">
        <v>84</v>
      </c>
      <c r="EF3">
        <v>79</v>
      </c>
      <c r="EG3">
        <v>74</v>
      </c>
      <c r="EH3">
        <v>87</v>
      </c>
      <c r="EI3">
        <v>85</v>
      </c>
      <c r="EJ3">
        <v>64</v>
      </c>
      <c r="EK3">
        <v>95</v>
      </c>
      <c r="EL3">
        <v>92</v>
      </c>
      <c r="EM3">
        <v>100</v>
      </c>
      <c r="EN3">
        <v>105</v>
      </c>
      <c r="EO3">
        <v>80</v>
      </c>
      <c r="EP3">
        <v>96</v>
      </c>
      <c r="EQ3">
        <v>100</v>
      </c>
      <c r="ER3">
        <v>99</v>
      </c>
      <c r="ET3">
        <v>101</v>
      </c>
      <c r="EU3">
        <v>101</v>
      </c>
      <c r="EV3">
        <v>90</v>
      </c>
      <c r="EW3">
        <v>109</v>
      </c>
      <c r="EX3">
        <v>105</v>
      </c>
      <c r="EY3">
        <v>76</v>
      </c>
      <c r="EZ3">
        <v>80</v>
      </c>
      <c r="FA3">
        <v>132.5</v>
      </c>
      <c r="FB3">
        <v>110</v>
      </c>
      <c r="FC3">
        <v>118.333333333333</v>
      </c>
      <c r="FD3">
        <v>100.666666666667</v>
      </c>
      <c r="FE3">
        <v>110.666666666667</v>
      </c>
      <c r="FF3">
        <v>83.6666666666667</v>
      </c>
      <c r="FG3">
        <v>83.6666666666667</v>
      </c>
      <c r="FH3">
        <v>100.666666666667</v>
      </c>
      <c r="FI3">
        <v>95</v>
      </c>
      <c r="FJ3">
        <v>103.666666666667</v>
      </c>
      <c r="FK3">
        <v>98.3333333333333</v>
      </c>
      <c r="FL3">
        <v>100</v>
      </c>
      <c r="FM3">
        <v>112.666666666667</v>
      </c>
      <c r="FN3">
        <v>106.333333333333</v>
      </c>
      <c r="FO3">
        <v>105.666666666667</v>
      </c>
      <c r="FP3">
        <v>104.333333333333</v>
      </c>
      <c r="FQ3">
        <v>82.3333333333333</v>
      </c>
      <c r="FR3">
        <v>110.333333333333</v>
      </c>
      <c r="FS3">
        <v>112.666666666667</v>
      </c>
      <c r="FT3">
        <v>102</v>
      </c>
      <c r="FU3">
        <v>97</v>
      </c>
      <c r="FV3">
        <v>93</v>
      </c>
      <c r="FW3">
        <v>106</v>
      </c>
      <c r="FX3">
        <v>101.333333333333</v>
      </c>
      <c r="FY3">
        <v>89.3333333333333</v>
      </c>
      <c r="FZ3">
        <v>111</v>
      </c>
      <c r="GA3">
        <v>108.666666666667</v>
      </c>
      <c r="GB3">
        <v>116.666666666667</v>
      </c>
      <c r="GC3">
        <v>121</v>
      </c>
      <c r="GD3">
        <v>96.6666666666667</v>
      </c>
      <c r="GE3">
        <v>112</v>
      </c>
      <c r="GF3">
        <v>117</v>
      </c>
      <c r="GG3">
        <v>111.333333333333</v>
      </c>
      <c r="GI3">
        <v>119.333333333333</v>
      </c>
      <c r="GJ3">
        <v>120</v>
      </c>
      <c r="GK3">
        <v>108.333333333333</v>
      </c>
      <c r="GL3">
        <v>125</v>
      </c>
      <c r="GM3">
        <v>130</v>
      </c>
      <c r="GN3">
        <v>92</v>
      </c>
      <c r="GO3">
        <v>96</v>
      </c>
      <c r="GP3">
        <v>88</v>
      </c>
      <c r="GR3">
        <v>72</v>
      </c>
      <c r="GS3">
        <v>75</v>
      </c>
      <c r="GT3">
        <v>72</v>
      </c>
      <c r="GU3">
        <v>75</v>
      </c>
      <c r="GV3">
        <v>73</v>
      </c>
      <c r="GX3">
        <v>72</v>
      </c>
      <c r="GY3">
        <v>70</v>
      </c>
      <c r="GZ3">
        <v>95</v>
      </c>
      <c r="HA3">
        <v>70</v>
      </c>
      <c r="HB3">
        <v>70</v>
      </c>
      <c r="HC3">
        <v>71</v>
      </c>
      <c r="HD3">
        <v>72</v>
      </c>
      <c r="HE3">
        <v>74</v>
      </c>
      <c r="HF3">
        <v>73</v>
      </c>
      <c r="HG3">
        <v>71</v>
      </c>
      <c r="HH3">
        <v>72</v>
      </c>
      <c r="HI3">
        <v>74</v>
      </c>
      <c r="HJ3">
        <v>82</v>
      </c>
      <c r="HK3">
        <v>76</v>
      </c>
      <c r="HL3">
        <v>80</v>
      </c>
      <c r="HM3">
        <v>80</v>
      </c>
      <c r="HN3">
        <v>79</v>
      </c>
      <c r="HO3">
        <v>78</v>
      </c>
      <c r="HP3">
        <v>75</v>
      </c>
      <c r="HQ3">
        <v>72</v>
      </c>
      <c r="HR3">
        <v>75</v>
      </c>
      <c r="HS3">
        <v>88</v>
      </c>
      <c r="HT3">
        <v>77</v>
      </c>
      <c r="HU3">
        <v>72</v>
      </c>
      <c r="HV3">
        <v>77</v>
      </c>
      <c r="HW3">
        <v>77</v>
      </c>
      <c r="HY3">
        <v>76</v>
      </c>
      <c r="HZ3">
        <v>72</v>
      </c>
      <c r="IA3">
        <v>75</v>
      </c>
      <c r="IB3">
        <v>84</v>
      </c>
      <c r="IC3">
        <v>75</v>
      </c>
      <c r="ID3">
        <v>64</v>
      </c>
      <c r="IE3">
        <v>68</v>
      </c>
    </row>
    <row r="4" spans="1:239" ht="13.2" x14ac:dyDescent="0.25">
      <c r="A4" s="20">
        <v>3</v>
      </c>
      <c r="B4" s="5">
        <v>3</v>
      </c>
      <c r="C4" s="6" t="s">
        <v>236</v>
      </c>
      <c r="D4" s="19">
        <v>7.34</v>
      </c>
      <c r="E4" s="5">
        <v>0</v>
      </c>
      <c r="F4" s="5">
        <v>0</v>
      </c>
      <c r="G4" s="5">
        <v>5</v>
      </c>
      <c r="H4" s="21">
        <v>1</v>
      </c>
      <c r="I4" s="8" t="s">
        <v>236</v>
      </c>
      <c r="J4" s="8"/>
      <c r="K4" s="8">
        <v>1</v>
      </c>
      <c r="L4" s="8">
        <v>75</v>
      </c>
      <c r="M4" s="6">
        <v>5.83</v>
      </c>
      <c r="N4" s="6">
        <v>7.97</v>
      </c>
      <c r="O4" s="6">
        <v>2.14</v>
      </c>
      <c r="P4" s="6">
        <v>31.37</v>
      </c>
      <c r="Q4" s="6">
        <v>1</v>
      </c>
      <c r="R4" s="6">
        <v>0</v>
      </c>
      <c r="S4" s="5">
        <v>0</v>
      </c>
      <c r="T4" s="5">
        <v>0</v>
      </c>
      <c r="U4" s="22">
        <v>0</v>
      </c>
      <c r="V4" s="5">
        <v>0</v>
      </c>
      <c r="W4" s="5">
        <v>181</v>
      </c>
      <c r="X4" s="5">
        <v>85.5</v>
      </c>
      <c r="Y4" s="5">
        <v>117.333333333333</v>
      </c>
      <c r="Z4" s="5">
        <v>74</v>
      </c>
      <c r="AA4" s="5">
        <v>15</v>
      </c>
      <c r="AB4" s="5">
        <v>11</v>
      </c>
      <c r="AC4" s="5">
        <v>1</v>
      </c>
      <c r="AD4" s="5">
        <v>1</v>
      </c>
      <c r="AE4" s="5">
        <v>1</v>
      </c>
      <c r="AF4" s="5"/>
      <c r="AG4" s="5">
        <v>1</v>
      </c>
      <c r="AH4" s="5">
        <v>30</v>
      </c>
      <c r="AI4" s="23">
        <v>0</v>
      </c>
      <c r="AJ4" s="23">
        <v>0</v>
      </c>
      <c r="AK4" s="23">
        <v>0</v>
      </c>
      <c r="AL4" s="23">
        <v>0</v>
      </c>
      <c r="AM4" s="24">
        <v>14</v>
      </c>
      <c r="AN4" s="24">
        <v>-1</v>
      </c>
      <c r="AO4" s="23">
        <v>0</v>
      </c>
      <c r="AP4" s="23">
        <v>14</v>
      </c>
      <c r="AQ4" s="24">
        <v>3</v>
      </c>
      <c r="AR4" s="24">
        <v>0</v>
      </c>
      <c r="AS4" s="5">
        <v>14</v>
      </c>
      <c r="AT4" s="5">
        <v>10</v>
      </c>
      <c r="AU4" s="5">
        <v>-1</v>
      </c>
      <c r="AV4" s="5">
        <v>0</v>
      </c>
      <c r="AZ4">
        <v>0</v>
      </c>
      <c r="BD4">
        <v>0</v>
      </c>
      <c r="BE4">
        <v>28.4</v>
      </c>
      <c r="BF4">
        <v>34.03</v>
      </c>
      <c r="BG4">
        <v>0.83455774316779296</v>
      </c>
      <c r="BH4">
        <v>31.41</v>
      </c>
      <c r="BI4">
        <v>32.78</v>
      </c>
      <c r="BJ4">
        <v>0.95820622330689398</v>
      </c>
      <c r="BK4">
        <v>2.83</v>
      </c>
      <c r="BL4">
        <v>3.2</v>
      </c>
      <c r="BM4">
        <v>0.88437500000000002</v>
      </c>
      <c r="BN4">
        <v>2.89</v>
      </c>
      <c r="BO4">
        <v>3.14</v>
      </c>
      <c r="BP4">
        <v>0.920382165605096</v>
      </c>
      <c r="BQ4">
        <v>4.1100000000000003</v>
      </c>
      <c r="BR4">
        <v>2.66</v>
      </c>
      <c r="BS4">
        <v>1.45</v>
      </c>
      <c r="BT4">
        <v>3.66</v>
      </c>
      <c r="BU4">
        <v>2.8</v>
      </c>
      <c r="BV4">
        <v>0.86</v>
      </c>
      <c r="BW4">
        <v>181</v>
      </c>
      <c r="BX4">
        <v>149</v>
      </c>
      <c r="BY4">
        <v>139</v>
      </c>
      <c r="BZ4">
        <v>141</v>
      </c>
      <c r="CA4">
        <v>145</v>
      </c>
      <c r="CB4">
        <v>145</v>
      </c>
      <c r="CC4">
        <v>145</v>
      </c>
      <c r="CD4">
        <v>160</v>
      </c>
      <c r="CE4">
        <v>139</v>
      </c>
      <c r="CF4">
        <v>140</v>
      </c>
      <c r="CG4">
        <v>163</v>
      </c>
      <c r="CH4">
        <v>136</v>
      </c>
      <c r="CI4">
        <v>144</v>
      </c>
      <c r="CJ4">
        <v>141</v>
      </c>
      <c r="CK4">
        <v>148</v>
      </c>
      <c r="CL4">
        <v>143</v>
      </c>
      <c r="CM4">
        <v>139</v>
      </c>
      <c r="CN4">
        <v>141</v>
      </c>
      <c r="CO4">
        <v>136</v>
      </c>
      <c r="CP4">
        <v>150</v>
      </c>
      <c r="CQ4">
        <v>141</v>
      </c>
      <c r="CR4">
        <v>147</v>
      </c>
      <c r="CS4">
        <v>149</v>
      </c>
      <c r="CT4">
        <v>140</v>
      </c>
      <c r="CU4">
        <v>132</v>
      </c>
      <c r="CV4">
        <v>130</v>
      </c>
      <c r="CW4">
        <v>141</v>
      </c>
      <c r="CX4">
        <v>147</v>
      </c>
      <c r="CY4">
        <v>137</v>
      </c>
      <c r="CZ4">
        <v>147</v>
      </c>
      <c r="DA4">
        <v>150</v>
      </c>
      <c r="DB4">
        <v>144</v>
      </c>
      <c r="DC4">
        <v>159</v>
      </c>
      <c r="DE4">
        <v>148</v>
      </c>
      <c r="DF4">
        <v>138</v>
      </c>
      <c r="DG4">
        <v>140</v>
      </c>
      <c r="DH4">
        <v>145</v>
      </c>
      <c r="DJ4">
        <v>128</v>
      </c>
      <c r="DL4">
        <v>85.5</v>
      </c>
      <c r="DM4">
        <v>67</v>
      </c>
      <c r="DN4">
        <v>78</v>
      </c>
      <c r="DO4">
        <v>64</v>
      </c>
      <c r="DP4">
        <v>66</v>
      </c>
      <c r="DQ4">
        <v>80</v>
      </c>
      <c r="DR4">
        <v>80</v>
      </c>
      <c r="DS4">
        <v>85</v>
      </c>
      <c r="DT4">
        <v>55</v>
      </c>
      <c r="DU4">
        <v>65</v>
      </c>
      <c r="DV4">
        <v>73</v>
      </c>
      <c r="DW4">
        <v>62</v>
      </c>
      <c r="DX4">
        <v>70</v>
      </c>
      <c r="DY4">
        <v>73</v>
      </c>
      <c r="DZ4">
        <v>80</v>
      </c>
      <c r="EA4">
        <v>65</v>
      </c>
      <c r="EB4">
        <v>66</v>
      </c>
      <c r="EC4">
        <v>77</v>
      </c>
      <c r="ED4">
        <v>80</v>
      </c>
      <c r="EE4">
        <v>69</v>
      </c>
      <c r="EF4">
        <v>72</v>
      </c>
      <c r="EG4">
        <v>73</v>
      </c>
      <c r="EH4">
        <v>70</v>
      </c>
      <c r="EI4">
        <v>69</v>
      </c>
      <c r="EJ4">
        <v>76</v>
      </c>
      <c r="EK4">
        <v>67</v>
      </c>
      <c r="EL4">
        <v>70</v>
      </c>
      <c r="EM4">
        <v>70</v>
      </c>
      <c r="EN4">
        <v>68</v>
      </c>
      <c r="EO4">
        <v>74</v>
      </c>
      <c r="EP4">
        <v>68</v>
      </c>
      <c r="EQ4">
        <v>66</v>
      </c>
      <c r="ER4">
        <v>63</v>
      </c>
      <c r="ET4">
        <v>73</v>
      </c>
      <c r="EU4">
        <v>71</v>
      </c>
      <c r="EV4">
        <v>90</v>
      </c>
      <c r="EW4">
        <v>85</v>
      </c>
      <c r="EY4">
        <v>73</v>
      </c>
      <c r="FA4">
        <v>117.333333333333</v>
      </c>
      <c r="FB4">
        <v>94.3333333333333</v>
      </c>
      <c r="FC4">
        <v>98.3333333333333</v>
      </c>
      <c r="FD4">
        <v>89.6666666666667</v>
      </c>
      <c r="FE4">
        <v>92.3333333333333</v>
      </c>
      <c r="FF4">
        <v>101.666666666667</v>
      </c>
      <c r="FG4">
        <v>101.666666666667</v>
      </c>
      <c r="FH4">
        <v>110</v>
      </c>
      <c r="FI4">
        <v>83</v>
      </c>
      <c r="FJ4">
        <v>90</v>
      </c>
      <c r="FK4">
        <v>103</v>
      </c>
      <c r="FL4">
        <v>86.6666666666667</v>
      </c>
      <c r="FM4">
        <v>94.6666666666667</v>
      </c>
      <c r="FN4">
        <v>95.6666666666667</v>
      </c>
      <c r="FO4">
        <v>102.666666666667</v>
      </c>
      <c r="FP4">
        <v>91</v>
      </c>
      <c r="FQ4">
        <v>90.3333333333333</v>
      </c>
      <c r="FR4">
        <v>98.3333333333333</v>
      </c>
      <c r="FS4">
        <v>98.6666666666667</v>
      </c>
      <c r="FT4">
        <v>96</v>
      </c>
      <c r="FU4">
        <v>95</v>
      </c>
      <c r="FV4">
        <v>97.6666666666667</v>
      </c>
      <c r="FW4">
        <v>96.3333333333333</v>
      </c>
      <c r="FX4">
        <v>92.6666666666667</v>
      </c>
      <c r="FY4">
        <v>94.6666666666667</v>
      </c>
      <c r="FZ4">
        <v>88</v>
      </c>
      <c r="GA4">
        <v>93.6666666666667</v>
      </c>
      <c r="GB4">
        <v>95.6666666666667</v>
      </c>
      <c r="GC4">
        <v>91</v>
      </c>
      <c r="GD4">
        <v>98.3333333333333</v>
      </c>
      <c r="GE4">
        <v>95.3333333333333</v>
      </c>
      <c r="GF4">
        <v>92</v>
      </c>
      <c r="GG4">
        <v>95</v>
      </c>
      <c r="GI4">
        <v>98</v>
      </c>
      <c r="GJ4">
        <v>93.3333333333333</v>
      </c>
      <c r="GK4">
        <v>106.666666666667</v>
      </c>
      <c r="GL4">
        <v>105</v>
      </c>
      <c r="GN4">
        <v>91.3333333333333</v>
      </c>
      <c r="GP4">
        <v>74</v>
      </c>
      <c r="GR4">
        <v>64</v>
      </c>
      <c r="GS4">
        <v>66</v>
      </c>
      <c r="GT4">
        <v>62</v>
      </c>
      <c r="GU4">
        <v>62</v>
      </c>
      <c r="GV4">
        <v>69</v>
      </c>
      <c r="GX4">
        <v>70</v>
      </c>
      <c r="GY4">
        <v>65</v>
      </c>
      <c r="GZ4">
        <v>62</v>
      </c>
      <c r="HA4">
        <v>63</v>
      </c>
      <c r="HB4">
        <v>65</v>
      </c>
      <c r="HC4">
        <v>60</v>
      </c>
      <c r="HD4">
        <v>59</v>
      </c>
      <c r="HE4">
        <v>58</v>
      </c>
      <c r="HF4">
        <v>63</v>
      </c>
      <c r="HG4">
        <v>64</v>
      </c>
      <c r="HH4">
        <v>64</v>
      </c>
      <c r="HI4">
        <v>65</v>
      </c>
      <c r="HJ4">
        <v>63</v>
      </c>
      <c r="HK4">
        <v>63</v>
      </c>
      <c r="HL4">
        <v>65</v>
      </c>
      <c r="HM4">
        <v>61</v>
      </c>
      <c r="HN4">
        <v>65</v>
      </c>
      <c r="HO4">
        <v>80</v>
      </c>
      <c r="HP4">
        <v>58</v>
      </c>
      <c r="HQ4">
        <v>57</v>
      </c>
      <c r="HR4">
        <v>59</v>
      </c>
      <c r="HS4">
        <v>59</v>
      </c>
      <c r="HT4">
        <v>56</v>
      </c>
      <c r="HU4">
        <v>56</v>
      </c>
      <c r="HV4">
        <v>63</v>
      </c>
      <c r="HW4">
        <v>54</v>
      </c>
      <c r="HY4">
        <v>57</v>
      </c>
      <c r="HZ4">
        <v>64</v>
      </c>
      <c r="IA4">
        <v>65</v>
      </c>
      <c r="IB4">
        <v>65</v>
      </c>
      <c r="ID4">
        <v>60</v>
      </c>
    </row>
    <row r="5" spans="1:239" ht="13.2" x14ac:dyDescent="0.25">
      <c r="A5" s="20">
        <v>4</v>
      </c>
      <c r="B5" s="5">
        <v>4</v>
      </c>
      <c r="C5" s="6" t="s">
        <v>237</v>
      </c>
      <c r="D5" s="19">
        <v>19.170000000000002</v>
      </c>
      <c r="E5" s="5">
        <v>2</v>
      </c>
      <c r="F5" s="5">
        <v>1</v>
      </c>
      <c r="G5" s="5">
        <v>8</v>
      </c>
      <c r="H5" s="21">
        <v>1</v>
      </c>
      <c r="I5" s="8" t="s">
        <v>237</v>
      </c>
      <c r="J5" s="8"/>
      <c r="K5" s="8">
        <v>0</v>
      </c>
      <c r="L5" s="8">
        <v>62</v>
      </c>
      <c r="M5" s="6">
        <v>3.5</v>
      </c>
      <c r="N5" s="6">
        <v>5.52</v>
      </c>
      <c r="O5" s="6">
        <v>2.02</v>
      </c>
      <c r="P5" s="6">
        <v>29.68</v>
      </c>
      <c r="Q5" s="6">
        <v>1</v>
      </c>
      <c r="R5" s="6">
        <v>0</v>
      </c>
      <c r="S5" s="5">
        <v>0</v>
      </c>
      <c r="T5" s="5">
        <v>0</v>
      </c>
      <c r="U5" s="22">
        <v>0</v>
      </c>
      <c r="V5" s="5">
        <v>0</v>
      </c>
      <c r="W5" s="5">
        <v>205</v>
      </c>
      <c r="X5" s="5">
        <v>126</v>
      </c>
      <c r="Y5" s="5">
        <v>152.333333333333</v>
      </c>
      <c r="Z5" s="5">
        <v>85</v>
      </c>
      <c r="AA5" s="5">
        <v>14</v>
      </c>
      <c r="AB5" s="5">
        <v>15</v>
      </c>
      <c r="AC5" s="5">
        <v>1</v>
      </c>
      <c r="AD5" s="5">
        <v>0</v>
      </c>
      <c r="AE5" s="5">
        <v>0</v>
      </c>
      <c r="AF5" s="5"/>
      <c r="AG5" s="5">
        <v>1</v>
      </c>
      <c r="AH5" s="5">
        <v>10</v>
      </c>
      <c r="AI5" s="23">
        <v>0</v>
      </c>
      <c r="AJ5" s="23">
        <v>0</v>
      </c>
      <c r="AK5" s="23">
        <v>0</v>
      </c>
      <c r="AL5" s="23">
        <v>0</v>
      </c>
      <c r="AM5" s="24">
        <v>14</v>
      </c>
      <c r="AN5" s="24">
        <v>0</v>
      </c>
      <c r="AO5" s="23">
        <v>0</v>
      </c>
      <c r="AP5" s="23">
        <v>15</v>
      </c>
      <c r="AQ5" s="24">
        <v>0</v>
      </c>
      <c r="AR5" s="24">
        <v>0</v>
      </c>
      <c r="AS5" s="5">
        <v>15</v>
      </c>
      <c r="AT5" s="5">
        <v>14</v>
      </c>
      <c r="AU5" s="5">
        <v>-1</v>
      </c>
      <c r="AV5" s="5">
        <v>0</v>
      </c>
      <c r="AZ5">
        <v>0</v>
      </c>
      <c r="BD5">
        <v>0</v>
      </c>
      <c r="BE5">
        <v>55.55</v>
      </c>
      <c r="BF5">
        <v>53.12</v>
      </c>
      <c r="BG5">
        <v>1.0457454819277101</v>
      </c>
      <c r="BH5">
        <v>43.68</v>
      </c>
      <c r="BI5">
        <v>40.869999999999997</v>
      </c>
      <c r="BJ5">
        <v>1.06875458771715</v>
      </c>
      <c r="BK5">
        <v>4.7699999999999996</v>
      </c>
      <c r="BL5">
        <v>4.6900000000000004</v>
      </c>
      <c r="BM5">
        <v>1.0170575692963799</v>
      </c>
      <c r="BN5">
        <v>4.24</v>
      </c>
      <c r="BO5">
        <v>4.6900000000000004</v>
      </c>
      <c r="BP5">
        <v>0.90405117270788904</v>
      </c>
      <c r="BQ5">
        <v>9.4499999999999993</v>
      </c>
      <c r="BR5">
        <v>8.24</v>
      </c>
      <c r="BS5">
        <v>1.21</v>
      </c>
      <c r="BT5">
        <v>9.11</v>
      </c>
      <c r="BU5">
        <v>8.11</v>
      </c>
      <c r="BV5">
        <v>1</v>
      </c>
      <c r="BW5">
        <v>205</v>
      </c>
      <c r="BX5">
        <v>195</v>
      </c>
      <c r="BY5">
        <v>168</v>
      </c>
      <c r="BZ5">
        <v>175</v>
      </c>
      <c r="CA5">
        <v>170</v>
      </c>
      <c r="CB5">
        <v>172</v>
      </c>
      <c r="CC5">
        <v>178</v>
      </c>
      <c r="CD5">
        <v>178</v>
      </c>
      <c r="CE5">
        <v>185</v>
      </c>
      <c r="CF5">
        <v>156</v>
      </c>
      <c r="CG5">
        <v>150</v>
      </c>
      <c r="CI5">
        <v>160</v>
      </c>
      <c r="CK5">
        <v>176</v>
      </c>
      <c r="CL5">
        <v>161</v>
      </c>
      <c r="CM5">
        <v>133</v>
      </c>
      <c r="CN5">
        <v>153</v>
      </c>
      <c r="CO5">
        <v>134</v>
      </c>
      <c r="CP5">
        <v>166</v>
      </c>
      <c r="CQ5">
        <v>134</v>
      </c>
      <c r="CR5">
        <v>145</v>
      </c>
      <c r="CS5">
        <v>130</v>
      </c>
      <c r="CT5">
        <v>126</v>
      </c>
      <c r="CU5">
        <v>128</v>
      </c>
      <c r="CV5">
        <v>110</v>
      </c>
      <c r="CW5">
        <v>161</v>
      </c>
      <c r="CX5">
        <v>167</v>
      </c>
      <c r="CY5">
        <v>165</v>
      </c>
      <c r="CZ5">
        <v>171</v>
      </c>
      <c r="DA5">
        <v>147</v>
      </c>
      <c r="DB5">
        <v>172</v>
      </c>
      <c r="DC5">
        <v>158</v>
      </c>
      <c r="DE5">
        <v>154</v>
      </c>
      <c r="DF5">
        <v>148</v>
      </c>
      <c r="DG5">
        <v>162</v>
      </c>
      <c r="DH5">
        <v>162</v>
      </c>
      <c r="DI5">
        <v>174</v>
      </c>
      <c r="DL5">
        <v>126</v>
      </c>
      <c r="DM5">
        <v>115</v>
      </c>
      <c r="DN5">
        <v>105</v>
      </c>
      <c r="DO5">
        <v>95</v>
      </c>
      <c r="DP5">
        <v>95</v>
      </c>
      <c r="DQ5">
        <v>100</v>
      </c>
      <c r="DR5">
        <v>116</v>
      </c>
      <c r="DS5">
        <v>116</v>
      </c>
      <c r="DT5">
        <v>95</v>
      </c>
      <c r="DU5">
        <v>92</v>
      </c>
      <c r="DV5">
        <v>99</v>
      </c>
      <c r="DX5">
        <v>100</v>
      </c>
      <c r="DZ5">
        <v>84</v>
      </c>
      <c r="EA5">
        <v>113</v>
      </c>
      <c r="EB5">
        <v>90</v>
      </c>
      <c r="EC5">
        <v>90</v>
      </c>
      <c r="ED5">
        <v>99</v>
      </c>
      <c r="EE5">
        <v>80</v>
      </c>
      <c r="EF5">
        <v>98</v>
      </c>
      <c r="EG5">
        <v>85</v>
      </c>
      <c r="EH5">
        <v>90</v>
      </c>
      <c r="EI5">
        <v>80</v>
      </c>
      <c r="EJ5">
        <v>79</v>
      </c>
      <c r="EK5">
        <v>94</v>
      </c>
      <c r="EL5">
        <v>92</v>
      </c>
      <c r="EM5">
        <v>93</v>
      </c>
      <c r="EN5">
        <v>97</v>
      </c>
      <c r="EO5">
        <v>90</v>
      </c>
      <c r="EP5">
        <v>98</v>
      </c>
      <c r="EQ5">
        <v>77</v>
      </c>
      <c r="ER5">
        <v>98</v>
      </c>
      <c r="ET5">
        <v>92</v>
      </c>
      <c r="EU5">
        <v>106</v>
      </c>
      <c r="EV5">
        <v>82</v>
      </c>
      <c r="EW5">
        <v>93</v>
      </c>
      <c r="EX5">
        <v>102</v>
      </c>
      <c r="FA5">
        <v>152.333333333333</v>
      </c>
      <c r="FB5">
        <v>141.666666666667</v>
      </c>
      <c r="FC5">
        <v>126</v>
      </c>
      <c r="FD5">
        <v>121.666666666667</v>
      </c>
      <c r="FE5">
        <v>120</v>
      </c>
      <c r="FF5">
        <v>124</v>
      </c>
      <c r="FG5">
        <v>136.666666666667</v>
      </c>
      <c r="FH5">
        <v>136.666666666667</v>
      </c>
      <c r="FI5">
        <v>125</v>
      </c>
      <c r="FJ5">
        <v>113.333333333333</v>
      </c>
      <c r="FK5">
        <v>116</v>
      </c>
      <c r="FM5">
        <v>120</v>
      </c>
      <c r="FO5">
        <v>114.666666666667</v>
      </c>
      <c r="FP5">
        <v>129</v>
      </c>
      <c r="FQ5">
        <v>104.333333333333</v>
      </c>
      <c r="FR5">
        <v>111</v>
      </c>
      <c r="FS5">
        <v>110.666666666667</v>
      </c>
      <c r="FT5">
        <v>108.666666666667</v>
      </c>
      <c r="FU5">
        <v>110</v>
      </c>
      <c r="FV5">
        <v>105</v>
      </c>
      <c r="FW5">
        <v>103.333333333333</v>
      </c>
      <c r="FX5">
        <v>95.3333333333333</v>
      </c>
      <c r="FY5">
        <v>95.3333333333333</v>
      </c>
      <c r="FZ5">
        <v>99.3333333333333</v>
      </c>
      <c r="GA5">
        <v>115</v>
      </c>
      <c r="GB5">
        <v>117.666666666667</v>
      </c>
      <c r="GC5">
        <v>119.666666666667</v>
      </c>
      <c r="GD5">
        <v>117</v>
      </c>
      <c r="GE5">
        <v>114.333333333333</v>
      </c>
      <c r="GF5">
        <v>108.666666666667</v>
      </c>
      <c r="GG5">
        <v>118</v>
      </c>
      <c r="GI5">
        <v>112.666666666667</v>
      </c>
      <c r="GJ5">
        <v>120</v>
      </c>
      <c r="GK5">
        <v>108.666666666667</v>
      </c>
      <c r="GL5">
        <v>116</v>
      </c>
      <c r="GM5">
        <v>126</v>
      </c>
      <c r="GP5">
        <v>85</v>
      </c>
      <c r="GR5">
        <v>82</v>
      </c>
      <c r="GS5">
        <v>72</v>
      </c>
      <c r="GT5">
        <v>68</v>
      </c>
      <c r="GU5">
        <v>68</v>
      </c>
      <c r="GV5">
        <v>70</v>
      </c>
      <c r="GX5">
        <v>72</v>
      </c>
      <c r="GY5">
        <v>79</v>
      </c>
      <c r="GZ5">
        <v>70</v>
      </c>
      <c r="HA5">
        <v>66</v>
      </c>
      <c r="HC5">
        <v>75</v>
      </c>
      <c r="HE5">
        <v>72</v>
      </c>
      <c r="HF5">
        <v>68</v>
      </c>
      <c r="HG5">
        <v>62</v>
      </c>
      <c r="HH5">
        <v>88</v>
      </c>
      <c r="HI5">
        <v>65</v>
      </c>
      <c r="HJ5">
        <v>74</v>
      </c>
      <c r="HK5">
        <v>67</v>
      </c>
      <c r="HL5">
        <v>73</v>
      </c>
      <c r="HM5">
        <v>61</v>
      </c>
      <c r="HN5">
        <v>79</v>
      </c>
      <c r="HO5">
        <v>64</v>
      </c>
      <c r="HP5">
        <v>64</v>
      </c>
      <c r="HQ5">
        <v>75</v>
      </c>
      <c r="HR5">
        <v>81</v>
      </c>
      <c r="HS5">
        <v>79</v>
      </c>
      <c r="HT5">
        <v>71</v>
      </c>
      <c r="HU5">
        <v>74</v>
      </c>
      <c r="HV5">
        <v>74</v>
      </c>
      <c r="HW5">
        <v>82</v>
      </c>
      <c r="HY5">
        <v>77</v>
      </c>
      <c r="HZ5">
        <v>82</v>
      </c>
      <c r="IA5">
        <v>77</v>
      </c>
      <c r="IB5">
        <v>91</v>
      </c>
      <c r="IC5">
        <v>79</v>
      </c>
    </row>
    <row r="6" spans="1:239" ht="13.2" x14ac:dyDescent="0.25">
      <c r="A6" s="20">
        <v>5</v>
      </c>
      <c r="B6" s="5">
        <v>5</v>
      </c>
      <c r="C6" s="6" t="s">
        <v>238</v>
      </c>
      <c r="D6" s="19">
        <v>10.74</v>
      </c>
      <c r="E6" s="5">
        <v>0</v>
      </c>
      <c r="F6" s="5">
        <v>1</v>
      </c>
      <c r="G6" s="5">
        <v>8</v>
      </c>
      <c r="H6" s="21">
        <v>1</v>
      </c>
      <c r="I6" s="8" t="s">
        <v>238</v>
      </c>
      <c r="J6" s="8"/>
      <c r="K6" s="8">
        <v>0</v>
      </c>
      <c r="L6" s="8">
        <v>84</v>
      </c>
      <c r="M6" s="6">
        <v>5.25</v>
      </c>
      <c r="N6" s="6">
        <v>6.92</v>
      </c>
      <c r="O6" s="6">
        <v>1.67</v>
      </c>
      <c r="P6" s="6">
        <v>27.07</v>
      </c>
      <c r="Q6" s="6">
        <v>1</v>
      </c>
      <c r="R6" s="6">
        <v>0</v>
      </c>
      <c r="S6" s="5">
        <v>0</v>
      </c>
      <c r="T6" s="5">
        <v>1</v>
      </c>
      <c r="U6" s="22">
        <v>0</v>
      </c>
      <c r="V6" s="5">
        <v>0</v>
      </c>
      <c r="W6" s="5">
        <v>165.5</v>
      </c>
      <c r="X6" s="5">
        <v>87</v>
      </c>
      <c r="Y6" s="5">
        <v>113.166666666667</v>
      </c>
      <c r="Z6" s="5">
        <v>58</v>
      </c>
      <c r="AA6" s="5">
        <v>15</v>
      </c>
      <c r="AB6" s="5">
        <v>15</v>
      </c>
      <c r="AC6" s="5">
        <v>1</v>
      </c>
      <c r="AD6" s="5">
        <v>0</v>
      </c>
      <c r="AE6" s="5">
        <v>0</v>
      </c>
      <c r="AF6" s="5"/>
      <c r="AG6" s="5">
        <v>0</v>
      </c>
      <c r="AH6" s="5">
        <v>0</v>
      </c>
      <c r="AI6" s="23">
        <v>0</v>
      </c>
      <c r="AJ6" s="23">
        <v>0</v>
      </c>
      <c r="AK6" s="23">
        <v>0</v>
      </c>
      <c r="AL6" s="23">
        <v>0</v>
      </c>
      <c r="AM6" s="24">
        <v>15</v>
      </c>
      <c r="AN6" s="24">
        <v>0</v>
      </c>
      <c r="AO6" s="23">
        <v>0</v>
      </c>
      <c r="AP6" s="23">
        <v>14</v>
      </c>
      <c r="AQ6" s="24">
        <v>-1</v>
      </c>
      <c r="AR6" s="24">
        <v>0</v>
      </c>
      <c r="AS6" s="5">
        <v>15</v>
      </c>
      <c r="AT6" s="5">
        <v>7</v>
      </c>
      <c r="AU6" s="5">
        <v>-8</v>
      </c>
      <c r="AV6" s="5">
        <v>0</v>
      </c>
      <c r="AW6">
        <v>2</v>
      </c>
      <c r="AX6">
        <v>1</v>
      </c>
      <c r="AY6">
        <v>100</v>
      </c>
      <c r="AZ6">
        <v>0</v>
      </c>
      <c r="BA6">
        <v>1</v>
      </c>
      <c r="BB6">
        <v>0</v>
      </c>
      <c r="BC6">
        <v>100</v>
      </c>
      <c r="BD6">
        <v>0</v>
      </c>
      <c r="BE6">
        <v>39.54</v>
      </c>
      <c r="BF6">
        <v>48.15</v>
      </c>
      <c r="BG6">
        <v>0.82118380062305296</v>
      </c>
      <c r="BH6">
        <v>44.62</v>
      </c>
      <c r="BI6">
        <v>46.11</v>
      </c>
      <c r="BJ6">
        <v>0.96768596833658604</v>
      </c>
      <c r="BK6">
        <v>3.7</v>
      </c>
      <c r="BL6">
        <v>4.41</v>
      </c>
      <c r="BM6">
        <v>0.839002267573696</v>
      </c>
      <c r="BN6">
        <v>3.97</v>
      </c>
      <c r="BO6">
        <v>4.1100000000000003</v>
      </c>
      <c r="BP6">
        <v>0.96593673965936699</v>
      </c>
      <c r="BQ6">
        <v>4.72</v>
      </c>
      <c r="BR6">
        <v>2.73</v>
      </c>
      <c r="BS6">
        <v>1.99</v>
      </c>
      <c r="BT6">
        <v>3.95</v>
      </c>
      <c r="BU6">
        <v>3.44</v>
      </c>
      <c r="BV6">
        <v>0.51</v>
      </c>
      <c r="BW6">
        <v>165.5</v>
      </c>
      <c r="BX6">
        <v>150</v>
      </c>
      <c r="BY6">
        <v>132</v>
      </c>
      <c r="BZ6">
        <v>145</v>
      </c>
      <c r="CA6">
        <v>141</v>
      </c>
      <c r="CB6">
        <v>149</v>
      </c>
      <c r="CC6">
        <v>149</v>
      </c>
      <c r="CD6">
        <v>125</v>
      </c>
      <c r="CE6">
        <v>142</v>
      </c>
      <c r="CF6">
        <v>129</v>
      </c>
      <c r="CG6">
        <v>130</v>
      </c>
      <c r="CH6">
        <v>133</v>
      </c>
      <c r="CI6">
        <v>136</v>
      </c>
      <c r="CJ6">
        <v>129</v>
      </c>
      <c r="CK6">
        <v>144</v>
      </c>
      <c r="CL6">
        <v>139</v>
      </c>
      <c r="CN6">
        <v>125</v>
      </c>
      <c r="CP6">
        <v>124</v>
      </c>
      <c r="CR6">
        <v>135</v>
      </c>
      <c r="CT6">
        <v>148</v>
      </c>
      <c r="CV6">
        <v>141</v>
      </c>
      <c r="CZ6">
        <v>110</v>
      </c>
      <c r="DA6">
        <v>110</v>
      </c>
      <c r="DC6">
        <v>120</v>
      </c>
      <c r="DE6">
        <v>138</v>
      </c>
      <c r="DF6">
        <v>125</v>
      </c>
      <c r="DG6">
        <v>120</v>
      </c>
      <c r="DH6">
        <v>105</v>
      </c>
      <c r="DJ6">
        <v>122</v>
      </c>
      <c r="DK6">
        <v>131</v>
      </c>
      <c r="DL6">
        <v>87</v>
      </c>
      <c r="DM6">
        <v>71</v>
      </c>
      <c r="DN6">
        <v>74</v>
      </c>
      <c r="DO6">
        <v>68</v>
      </c>
      <c r="DP6">
        <v>73</v>
      </c>
      <c r="DQ6">
        <v>76</v>
      </c>
      <c r="DR6">
        <v>76</v>
      </c>
      <c r="DS6">
        <v>69</v>
      </c>
      <c r="DT6">
        <v>75</v>
      </c>
      <c r="DU6">
        <v>68</v>
      </c>
      <c r="DV6">
        <v>60</v>
      </c>
      <c r="DW6">
        <v>78</v>
      </c>
      <c r="DX6">
        <v>72</v>
      </c>
      <c r="DY6">
        <v>69</v>
      </c>
      <c r="DZ6">
        <v>62</v>
      </c>
      <c r="EA6">
        <v>76</v>
      </c>
      <c r="EC6">
        <v>72</v>
      </c>
      <c r="EE6">
        <v>61</v>
      </c>
      <c r="EG6">
        <v>65</v>
      </c>
      <c r="EI6">
        <v>100</v>
      </c>
      <c r="EK6">
        <v>61</v>
      </c>
      <c r="EO6">
        <v>43</v>
      </c>
      <c r="EP6">
        <v>65</v>
      </c>
      <c r="ER6">
        <v>65</v>
      </c>
      <c r="ET6">
        <v>72</v>
      </c>
      <c r="EU6">
        <v>58</v>
      </c>
      <c r="EV6">
        <v>64</v>
      </c>
      <c r="EW6">
        <v>65</v>
      </c>
      <c r="EY6">
        <v>67</v>
      </c>
      <c r="EZ6">
        <v>79</v>
      </c>
      <c r="FA6">
        <v>113.166666666667</v>
      </c>
      <c r="FB6">
        <v>97.3333333333333</v>
      </c>
      <c r="FC6">
        <v>93.3333333333333</v>
      </c>
      <c r="FD6">
        <v>93.6666666666667</v>
      </c>
      <c r="FE6">
        <v>95.6666666666667</v>
      </c>
      <c r="FF6">
        <v>100.333333333333</v>
      </c>
      <c r="FG6">
        <v>100.333333333333</v>
      </c>
      <c r="FH6">
        <v>87.6666666666667</v>
      </c>
      <c r="FI6">
        <v>97.3333333333333</v>
      </c>
      <c r="FJ6">
        <v>88.3333333333333</v>
      </c>
      <c r="FK6">
        <v>83.3333333333333</v>
      </c>
      <c r="FL6">
        <v>96.3333333333333</v>
      </c>
      <c r="FM6">
        <v>93.3333333333333</v>
      </c>
      <c r="FN6">
        <v>89</v>
      </c>
      <c r="FO6">
        <v>89.3333333333333</v>
      </c>
      <c r="FP6">
        <v>97</v>
      </c>
      <c r="FR6">
        <v>89.6666666666667</v>
      </c>
      <c r="FT6">
        <v>82</v>
      </c>
      <c r="FV6">
        <v>88.3333333333333</v>
      </c>
      <c r="FX6">
        <v>116</v>
      </c>
      <c r="FZ6">
        <v>87.6666666666667</v>
      </c>
      <c r="GD6">
        <v>65.3333333333333</v>
      </c>
      <c r="GE6">
        <v>80</v>
      </c>
      <c r="GG6">
        <v>83.3333333333333</v>
      </c>
      <c r="GI6">
        <v>94</v>
      </c>
      <c r="GJ6">
        <v>80.3333333333333</v>
      </c>
      <c r="GK6">
        <v>82.6666666666667</v>
      </c>
      <c r="GL6">
        <v>78.3333333333333</v>
      </c>
      <c r="GN6">
        <v>85.3333333333333</v>
      </c>
      <c r="GO6">
        <v>96.3333333333333</v>
      </c>
      <c r="GP6">
        <v>58</v>
      </c>
      <c r="GR6">
        <v>59</v>
      </c>
      <c r="GS6">
        <v>63</v>
      </c>
      <c r="GT6">
        <v>56</v>
      </c>
      <c r="GU6">
        <v>62</v>
      </c>
      <c r="GV6">
        <v>63</v>
      </c>
      <c r="GX6">
        <v>62</v>
      </c>
      <c r="GY6">
        <v>58</v>
      </c>
      <c r="GZ6">
        <v>55</v>
      </c>
      <c r="HA6">
        <v>60</v>
      </c>
      <c r="HB6">
        <v>59</v>
      </c>
      <c r="HC6">
        <v>57</v>
      </c>
      <c r="HD6">
        <v>56</v>
      </c>
      <c r="HE6">
        <v>52</v>
      </c>
      <c r="HF6">
        <v>60</v>
      </c>
      <c r="HH6">
        <v>55</v>
      </c>
      <c r="HJ6">
        <v>59</v>
      </c>
      <c r="HL6">
        <v>53</v>
      </c>
      <c r="HN6">
        <v>58</v>
      </c>
      <c r="HP6">
        <v>56</v>
      </c>
      <c r="HT6">
        <v>59</v>
      </c>
      <c r="HU6">
        <v>55</v>
      </c>
      <c r="HW6">
        <v>65</v>
      </c>
      <c r="HY6">
        <v>55</v>
      </c>
      <c r="HZ6">
        <v>59</v>
      </c>
      <c r="IA6">
        <v>62</v>
      </c>
      <c r="IB6">
        <v>50</v>
      </c>
      <c r="ID6">
        <v>76</v>
      </c>
      <c r="IE6">
        <v>72</v>
      </c>
    </row>
    <row r="7" spans="1:239" ht="13.2" x14ac:dyDescent="0.25">
      <c r="A7" s="20">
        <v>6</v>
      </c>
      <c r="B7" s="5">
        <v>6</v>
      </c>
      <c r="C7" s="6" t="s">
        <v>239</v>
      </c>
      <c r="D7" s="19">
        <v>54.6</v>
      </c>
      <c r="E7" s="5">
        <v>0</v>
      </c>
      <c r="F7" s="5">
        <v>1</v>
      </c>
      <c r="G7" s="5">
        <v>8</v>
      </c>
      <c r="H7" s="21">
        <v>1</v>
      </c>
      <c r="I7" s="8" t="s">
        <v>239</v>
      </c>
      <c r="J7" s="8"/>
      <c r="K7" s="8">
        <v>1</v>
      </c>
      <c r="L7" s="8">
        <v>79</v>
      </c>
      <c r="M7" s="6">
        <v>4</v>
      </c>
      <c r="N7" s="6">
        <v>7.57</v>
      </c>
      <c r="O7" s="6">
        <v>3.57</v>
      </c>
      <c r="P7" s="6">
        <v>28.55</v>
      </c>
      <c r="Q7" s="6">
        <v>1</v>
      </c>
      <c r="R7" s="6">
        <v>0</v>
      </c>
      <c r="S7" s="5">
        <v>0</v>
      </c>
      <c r="T7" s="5">
        <v>1</v>
      </c>
      <c r="U7" s="22">
        <v>0</v>
      </c>
      <c r="V7" s="5">
        <v>1</v>
      </c>
      <c r="W7" s="5">
        <v>168</v>
      </c>
      <c r="X7" s="5">
        <v>88</v>
      </c>
      <c r="Y7" s="5">
        <v>114.666666666667</v>
      </c>
      <c r="Z7" s="5">
        <v>88</v>
      </c>
      <c r="AA7" s="5">
        <v>15</v>
      </c>
      <c r="AB7" s="5">
        <v>10</v>
      </c>
      <c r="AC7" s="5">
        <v>2</v>
      </c>
      <c r="AD7" s="5">
        <v>2</v>
      </c>
      <c r="AE7" s="5">
        <v>1</v>
      </c>
      <c r="AF7" s="5"/>
      <c r="AG7" s="5">
        <v>0</v>
      </c>
      <c r="AH7" s="5">
        <v>0</v>
      </c>
      <c r="AI7" s="23">
        <v>0</v>
      </c>
      <c r="AJ7" s="23">
        <v>0</v>
      </c>
      <c r="AK7" s="23">
        <v>0</v>
      </c>
      <c r="AL7" s="23">
        <v>0</v>
      </c>
      <c r="AM7" s="24">
        <v>13</v>
      </c>
      <c r="AN7" s="24">
        <v>-2</v>
      </c>
      <c r="AO7" s="23">
        <v>1</v>
      </c>
      <c r="AP7" s="23">
        <v>19</v>
      </c>
      <c r="AQ7" s="24">
        <v>9</v>
      </c>
      <c r="AR7" s="24">
        <v>1</v>
      </c>
      <c r="AS7" s="5">
        <v>14</v>
      </c>
      <c r="AT7" s="5">
        <v>19</v>
      </c>
      <c r="AU7" s="5">
        <v>9</v>
      </c>
      <c r="AV7" s="5">
        <v>1</v>
      </c>
      <c r="AW7">
        <v>25</v>
      </c>
      <c r="AX7">
        <v>5</v>
      </c>
      <c r="AY7">
        <v>0</v>
      </c>
      <c r="AZ7">
        <v>0</v>
      </c>
      <c r="BA7">
        <v>23</v>
      </c>
      <c r="BB7">
        <v>5</v>
      </c>
      <c r="BC7">
        <v>0</v>
      </c>
      <c r="BD7">
        <v>0</v>
      </c>
      <c r="BE7">
        <v>23.85</v>
      </c>
      <c r="BF7">
        <v>34.54</v>
      </c>
      <c r="BG7">
        <v>0.69050376375217104</v>
      </c>
      <c r="BH7">
        <v>32.9</v>
      </c>
      <c r="BI7">
        <v>33.69</v>
      </c>
      <c r="BJ7">
        <v>0.97655090531314903</v>
      </c>
      <c r="BK7">
        <v>2.94</v>
      </c>
      <c r="BL7">
        <v>3.72</v>
      </c>
      <c r="BM7">
        <v>0.79032258064516103</v>
      </c>
      <c r="BN7">
        <v>3.44</v>
      </c>
      <c r="BO7">
        <v>3.54</v>
      </c>
      <c r="BP7">
        <v>0.97175141242937801</v>
      </c>
      <c r="BQ7">
        <v>4.8</v>
      </c>
      <c r="BR7">
        <v>1.77</v>
      </c>
      <c r="BS7">
        <v>3.03</v>
      </c>
      <c r="BT7">
        <v>3.12</v>
      </c>
      <c r="BU7">
        <v>2.21</v>
      </c>
      <c r="BV7">
        <v>0.91</v>
      </c>
      <c r="BW7">
        <v>168</v>
      </c>
      <c r="BX7">
        <v>169</v>
      </c>
      <c r="BY7">
        <v>189</v>
      </c>
      <c r="BZ7">
        <v>145</v>
      </c>
      <c r="CA7">
        <v>163</v>
      </c>
      <c r="CC7">
        <v>176</v>
      </c>
      <c r="CD7">
        <v>167</v>
      </c>
      <c r="CE7">
        <v>146</v>
      </c>
      <c r="CF7">
        <v>142</v>
      </c>
      <c r="CG7">
        <v>161</v>
      </c>
      <c r="CH7">
        <v>171</v>
      </c>
      <c r="CL7">
        <v>156</v>
      </c>
      <c r="CN7">
        <v>135</v>
      </c>
      <c r="CP7">
        <v>127</v>
      </c>
      <c r="CR7">
        <v>134</v>
      </c>
      <c r="CT7">
        <v>155</v>
      </c>
      <c r="CV7">
        <v>127</v>
      </c>
      <c r="CX7">
        <v>145</v>
      </c>
      <c r="CZ7">
        <v>133</v>
      </c>
      <c r="DA7">
        <v>107</v>
      </c>
      <c r="DC7">
        <v>132</v>
      </c>
      <c r="DD7">
        <v>157</v>
      </c>
      <c r="DE7">
        <v>157</v>
      </c>
      <c r="DF7">
        <v>175</v>
      </c>
      <c r="DG7">
        <v>155</v>
      </c>
      <c r="DH7">
        <v>178</v>
      </c>
      <c r="DI7">
        <v>165</v>
      </c>
      <c r="DJ7">
        <v>138</v>
      </c>
      <c r="DK7">
        <v>106</v>
      </c>
      <c r="DL7">
        <v>88</v>
      </c>
      <c r="DM7">
        <v>80</v>
      </c>
      <c r="DN7">
        <v>87</v>
      </c>
      <c r="DO7">
        <v>68</v>
      </c>
      <c r="DP7">
        <v>85</v>
      </c>
      <c r="DR7">
        <v>75</v>
      </c>
      <c r="DS7">
        <v>88</v>
      </c>
      <c r="DT7">
        <v>62</v>
      </c>
      <c r="DU7">
        <v>63</v>
      </c>
      <c r="DV7">
        <v>66</v>
      </c>
      <c r="DW7">
        <v>67</v>
      </c>
      <c r="EA7">
        <v>81</v>
      </c>
      <c r="EC7">
        <v>35</v>
      </c>
      <c r="EE7">
        <v>59</v>
      </c>
      <c r="EG7">
        <v>55</v>
      </c>
      <c r="EI7">
        <v>65</v>
      </c>
      <c r="EK7">
        <v>87</v>
      </c>
      <c r="EM7">
        <v>75</v>
      </c>
      <c r="EO7">
        <v>60</v>
      </c>
      <c r="EP7">
        <v>87</v>
      </c>
      <c r="ER7">
        <v>47</v>
      </c>
      <c r="ES7">
        <v>71</v>
      </c>
      <c r="ET7">
        <v>71</v>
      </c>
      <c r="EU7">
        <v>85</v>
      </c>
      <c r="EV7">
        <v>75</v>
      </c>
      <c r="EW7">
        <v>107</v>
      </c>
      <c r="EX7">
        <v>90</v>
      </c>
      <c r="EY7">
        <v>74</v>
      </c>
      <c r="EZ7">
        <v>67</v>
      </c>
      <c r="FA7">
        <v>114.666666666667</v>
      </c>
      <c r="FB7">
        <v>109.666666666667</v>
      </c>
      <c r="FC7">
        <v>121</v>
      </c>
      <c r="FD7">
        <v>93.6666666666667</v>
      </c>
      <c r="FE7">
        <v>111</v>
      </c>
      <c r="FG7">
        <v>108.666666666667</v>
      </c>
      <c r="FH7">
        <v>114.333333333333</v>
      </c>
      <c r="FI7">
        <v>90</v>
      </c>
      <c r="FJ7">
        <v>89.3333333333333</v>
      </c>
      <c r="FK7">
        <v>97.6666666666667</v>
      </c>
      <c r="FL7">
        <v>101.666666666667</v>
      </c>
      <c r="FP7">
        <v>106</v>
      </c>
      <c r="FR7">
        <v>68.3333333333333</v>
      </c>
      <c r="FT7">
        <v>81.6666666666667</v>
      </c>
      <c r="FV7">
        <v>81.3333333333333</v>
      </c>
      <c r="FX7">
        <v>95</v>
      </c>
      <c r="FZ7">
        <v>100.333333333333</v>
      </c>
      <c r="GB7">
        <v>98.3333333333333</v>
      </c>
      <c r="GD7">
        <v>84.3333333333333</v>
      </c>
      <c r="GE7">
        <v>93.6666666666667</v>
      </c>
      <c r="GG7">
        <v>75.3333333333333</v>
      </c>
      <c r="GH7">
        <v>99.6666666666667</v>
      </c>
      <c r="GI7">
        <v>99.6666666666667</v>
      </c>
      <c r="GJ7">
        <v>115</v>
      </c>
      <c r="GK7">
        <v>101.666666666667</v>
      </c>
      <c r="GL7">
        <v>130.666666666667</v>
      </c>
      <c r="GM7">
        <v>115</v>
      </c>
      <c r="GN7">
        <v>95.3333333333333</v>
      </c>
      <c r="GO7">
        <v>80</v>
      </c>
      <c r="GP7">
        <v>88</v>
      </c>
      <c r="GQ7">
        <v>104</v>
      </c>
      <c r="GR7">
        <v>97</v>
      </c>
      <c r="GS7">
        <v>97</v>
      </c>
      <c r="GT7">
        <v>100</v>
      </c>
      <c r="GU7">
        <v>94</v>
      </c>
      <c r="GW7">
        <v>99</v>
      </c>
      <c r="GX7">
        <v>104</v>
      </c>
      <c r="GY7">
        <v>95</v>
      </c>
      <c r="GZ7">
        <v>92</v>
      </c>
      <c r="HA7">
        <v>102</v>
      </c>
      <c r="HB7">
        <v>93</v>
      </c>
      <c r="HF7">
        <v>92</v>
      </c>
      <c r="HH7">
        <v>80</v>
      </c>
      <c r="HJ7">
        <v>92</v>
      </c>
      <c r="HL7">
        <v>83</v>
      </c>
      <c r="HN7">
        <v>83</v>
      </c>
      <c r="HP7">
        <v>92</v>
      </c>
      <c r="HR7">
        <v>85</v>
      </c>
      <c r="HT7">
        <v>91</v>
      </c>
      <c r="HU7">
        <v>89</v>
      </c>
      <c r="HX7">
        <v>92</v>
      </c>
      <c r="HZ7">
        <v>100</v>
      </c>
      <c r="IA7">
        <v>78</v>
      </c>
      <c r="IB7">
        <v>94</v>
      </c>
      <c r="ID7">
        <v>68</v>
      </c>
      <c r="IE7">
        <v>97</v>
      </c>
    </row>
    <row r="8" spans="1:239" s="61" customFormat="1" ht="13.2" x14ac:dyDescent="0.25">
      <c r="A8" s="49">
        <v>7</v>
      </c>
      <c r="B8" s="50">
        <v>7</v>
      </c>
      <c r="C8" s="51" t="s">
        <v>240</v>
      </c>
      <c r="D8" s="19">
        <v>142.58000000000001</v>
      </c>
      <c r="E8" s="50">
        <v>0</v>
      </c>
      <c r="F8" s="50">
        <v>0</v>
      </c>
      <c r="G8" s="50">
        <v>5</v>
      </c>
      <c r="H8" s="52">
        <v>1</v>
      </c>
      <c r="I8" s="53" t="s">
        <v>240</v>
      </c>
      <c r="J8" s="53"/>
      <c r="K8" s="53">
        <v>1</v>
      </c>
      <c r="L8" s="53">
        <v>82</v>
      </c>
      <c r="M8" s="51">
        <v>2.75</v>
      </c>
      <c r="N8" s="51">
        <v>4.8499999999999996</v>
      </c>
      <c r="O8" s="51">
        <v>2.1</v>
      </c>
      <c r="P8" s="51"/>
      <c r="Q8" s="51">
        <v>0</v>
      </c>
      <c r="R8" s="51">
        <v>0</v>
      </c>
      <c r="S8" s="50">
        <v>1</v>
      </c>
      <c r="T8" s="50">
        <v>1</v>
      </c>
      <c r="U8" s="54">
        <v>0</v>
      </c>
      <c r="V8" s="50">
        <v>0</v>
      </c>
      <c r="W8" s="50">
        <v>190</v>
      </c>
      <c r="X8" s="50">
        <v>85</v>
      </c>
      <c r="Y8" s="50">
        <v>120</v>
      </c>
      <c r="Z8" s="50">
        <v>75</v>
      </c>
      <c r="AA8" s="50">
        <v>4</v>
      </c>
      <c r="AB8" s="50">
        <v>35</v>
      </c>
      <c r="AC8" s="50">
        <v>1</v>
      </c>
      <c r="AD8" s="50">
        <v>2</v>
      </c>
      <c r="AE8" s="50">
        <v>1</v>
      </c>
      <c r="AF8" s="50"/>
      <c r="AG8" s="50">
        <v>1</v>
      </c>
      <c r="AH8" s="50">
        <v>20</v>
      </c>
      <c r="AI8" s="55">
        <v>0</v>
      </c>
      <c r="AJ8" s="55">
        <v>0</v>
      </c>
      <c r="AK8" s="55">
        <v>0</v>
      </c>
      <c r="AL8" s="55">
        <v>0</v>
      </c>
      <c r="AM8" s="56">
        <v>4</v>
      </c>
      <c r="AN8" s="56">
        <v>0</v>
      </c>
      <c r="AO8" s="55">
        <v>0</v>
      </c>
      <c r="AP8" s="55"/>
      <c r="AQ8" s="56"/>
      <c r="AR8" s="56"/>
      <c r="AS8" s="50"/>
      <c r="AT8" s="50">
        <v>42</v>
      </c>
      <c r="AU8" s="50">
        <v>7</v>
      </c>
      <c r="AV8" s="50"/>
      <c r="AW8" s="61">
        <v>42</v>
      </c>
      <c r="AX8" s="61">
        <v>6</v>
      </c>
      <c r="AY8" s="61">
        <v>0</v>
      </c>
      <c r="AZ8" s="61">
        <v>1</v>
      </c>
      <c r="BA8" s="61">
        <v>42</v>
      </c>
      <c r="BB8" s="61">
        <v>6</v>
      </c>
      <c r="BC8" s="61">
        <v>0</v>
      </c>
      <c r="BD8" s="61">
        <v>1</v>
      </c>
      <c r="BE8" s="61">
        <v>35.770000000000003</v>
      </c>
      <c r="BF8" s="61">
        <v>47.83</v>
      </c>
      <c r="BG8" s="61">
        <v>0.74785699351871204</v>
      </c>
      <c r="BH8" s="61">
        <v>44.96</v>
      </c>
      <c r="BI8" s="61">
        <v>52.93</v>
      </c>
      <c r="BJ8" s="61">
        <v>0.84942376723975099</v>
      </c>
      <c r="BK8" s="61">
        <v>3.18</v>
      </c>
      <c r="BL8" s="61">
        <v>4.12</v>
      </c>
      <c r="BM8" s="61">
        <v>0.77184466019417497</v>
      </c>
      <c r="BN8" s="61">
        <v>3.77</v>
      </c>
      <c r="BO8" s="61">
        <v>4.47</v>
      </c>
      <c r="BP8" s="61">
        <v>0.84340044742729303</v>
      </c>
      <c r="BQ8" s="61">
        <v>7.04</v>
      </c>
      <c r="BR8" s="61">
        <v>5.21</v>
      </c>
      <c r="BS8" s="61">
        <v>1.83</v>
      </c>
      <c r="BT8" s="61">
        <v>6.58</v>
      </c>
      <c r="BU8" s="61">
        <v>5.05</v>
      </c>
      <c r="BV8" s="61">
        <v>1.53</v>
      </c>
      <c r="BW8" s="61">
        <v>190</v>
      </c>
      <c r="BX8" s="61">
        <v>177</v>
      </c>
      <c r="BY8" s="61">
        <v>164</v>
      </c>
      <c r="BZ8" s="61">
        <v>147</v>
      </c>
      <c r="CA8" s="61">
        <v>147</v>
      </c>
      <c r="CB8" s="61">
        <v>144</v>
      </c>
      <c r="CC8" s="61">
        <v>142</v>
      </c>
      <c r="CD8" s="61">
        <v>148</v>
      </c>
      <c r="CE8" s="61">
        <v>138</v>
      </c>
      <c r="CH8" s="61">
        <v>152</v>
      </c>
      <c r="CL8" s="61">
        <v>136</v>
      </c>
      <c r="CM8" s="61">
        <v>132</v>
      </c>
      <c r="CN8" s="61">
        <v>133</v>
      </c>
      <c r="CO8" s="61">
        <v>134</v>
      </c>
      <c r="CP8" s="61">
        <v>131</v>
      </c>
      <c r="CQ8" s="61">
        <v>136</v>
      </c>
      <c r="CR8" s="61">
        <v>118</v>
      </c>
      <c r="CS8" s="61">
        <v>134</v>
      </c>
      <c r="CT8" s="61">
        <v>131</v>
      </c>
      <c r="CU8" s="61">
        <v>130</v>
      </c>
      <c r="CW8" s="61">
        <v>133</v>
      </c>
      <c r="DL8" s="61">
        <v>85</v>
      </c>
      <c r="DM8" s="61">
        <v>69</v>
      </c>
      <c r="DN8" s="61">
        <v>73</v>
      </c>
      <c r="DO8" s="61">
        <v>81</v>
      </c>
      <c r="DP8" s="61">
        <v>59</v>
      </c>
      <c r="DQ8" s="61">
        <v>74</v>
      </c>
      <c r="DR8" s="61">
        <v>68</v>
      </c>
      <c r="DS8" s="61">
        <v>59</v>
      </c>
      <c r="DT8" s="61">
        <v>64</v>
      </c>
      <c r="DW8" s="61">
        <v>60</v>
      </c>
      <c r="EA8" s="61">
        <v>58</v>
      </c>
      <c r="EB8" s="61">
        <v>59</v>
      </c>
      <c r="EC8" s="61">
        <v>64</v>
      </c>
      <c r="ED8" s="61">
        <v>65</v>
      </c>
      <c r="EE8" s="61">
        <v>54</v>
      </c>
      <c r="EF8" s="61">
        <v>68</v>
      </c>
      <c r="EG8" s="61">
        <v>47</v>
      </c>
      <c r="EH8" s="61">
        <v>60</v>
      </c>
      <c r="EI8" s="61">
        <v>57</v>
      </c>
      <c r="EJ8" s="61">
        <v>56</v>
      </c>
      <c r="EL8" s="61">
        <v>63</v>
      </c>
      <c r="FA8" s="61">
        <v>120</v>
      </c>
      <c r="FB8" s="61">
        <v>105</v>
      </c>
      <c r="FC8" s="61">
        <v>103.333333333333</v>
      </c>
      <c r="FD8" s="61">
        <v>103</v>
      </c>
      <c r="FE8" s="61">
        <v>88.3333333333333</v>
      </c>
      <c r="FF8" s="61">
        <v>97.3333333333333</v>
      </c>
      <c r="FG8" s="61">
        <v>92.6666666666667</v>
      </c>
      <c r="FH8" s="61">
        <v>88.6666666666667</v>
      </c>
      <c r="FI8" s="61">
        <v>88.6666666666667</v>
      </c>
      <c r="FL8" s="61">
        <v>90.6666666666667</v>
      </c>
      <c r="FP8" s="61">
        <v>84</v>
      </c>
      <c r="FQ8" s="61">
        <v>83.3333333333333</v>
      </c>
      <c r="FR8" s="61">
        <v>87</v>
      </c>
      <c r="FS8" s="61">
        <v>88</v>
      </c>
      <c r="FT8" s="61">
        <v>79.6666666666667</v>
      </c>
      <c r="FU8" s="61">
        <v>90.6666666666667</v>
      </c>
      <c r="FV8" s="61">
        <v>70.6666666666667</v>
      </c>
      <c r="FW8" s="61">
        <v>84.6666666666667</v>
      </c>
      <c r="FX8" s="61">
        <v>81.6666666666667</v>
      </c>
      <c r="FY8" s="61">
        <v>80.6666666666667</v>
      </c>
      <c r="GA8" s="61">
        <v>86.3333333333333</v>
      </c>
      <c r="GP8" s="61">
        <v>75</v>
      </c>
      <c r="GR8" s="61">
        <v>72</v>
      </c>
      <c r="GS8" s="61">
        <v>76</v>
      </c>
      <c r="GT8" s="61">
        <v>75</v>
      </c>
      <c r="GU8" s="61">
        <v>63</v>
      </c>
      <c r="GV8" s="61">
        <v>78</v>
      </c>
      <c r="GW8" s="61">
        <v>65</v>
      </c>
      <c r="GX8" s="61">
        <v>65</v>
      </c>
      <c r="GY8" s="61">
        <v>72</v>
      </c>
      <c r="HB8" s="61">
        <v>78</v>
      </c>
      <c r="HF8" s="61">
        <v>73</v>
      </c>
      <c r="HG8" s="61">
        <v>75</v>
      </c>
      <c r="HH8" s="61">
        <v>82</v>
      </c>
      <c r="HI8" s="61">
        <v>81</v>
      </c>
      <c r="HJ8" s="61">
        <v>82</v>
      </c>
      <c r="HK8" s="61">
        <v>86</v>
      </c>
      <c r="HL8" s="61">
        <v>82</v>
      </c>
      <c r="HM8" s="61">
        <v>81</v>
      </c>
      <c r="HN8" s="61">
        <v>72</v>
      </c>
      <c r="HO8" s="61">
        <v>75</v>
      </c>
      <c r="HQ8" s="61">
        <v>75</v>
      </c>
    </row>
    <row r="9" spans="1:239" ht="13.2" x14ac:dyDescent="0.25">
      <c r="A9" s="20">
        <v>8</v>
      </c>
      <c r="B9" s="5">
        <v>8</v>
      </c>
      <c r="C9" s="6" t="s">
        <v>241</v>
      </c>
      <c r="D9" s="19">
        <v>9.52</v>
      </c>
      <c r="E9" s="5">
        <v>0</v>
      </c>
      <c r="F9" s="5">
        <v>0</v>
      </c>
      <c r="G9" s="5">
        <v>5</v>
      </c>
      <c r="H9" s="21">
        <v>1</v>
      </c>
      <c r="I9" s="8" t="s">
        <v>241</v>
      </c>
      <c r="J9" s="8"/>
      <c r="K9" s="8">
        <v>1</v>
      </c>
      <c r="L9" s="8">
        <v>85</v>
      </c>
      <c r="M9" s="6">
        <v>3</v>
      </c>
      <c r="N9" s="6">
        <v>5.75</v>
      </c>
      <c r="O9" s="6">
        <v>2.75</v>
      </c>
      <c r="P9" s="6">
        <v>27.33</v>
      </c>
      <c r="Q9" s="6">
        <v>1</v>
      </c>
      <c r="R9" s="6">
        <v>0</v>
      </c>
      <c r="S9" s="5">
        <v>0</v>
      </c>
      <c r="T9" s="5">
        <v>1</v>
      </c>
      <c r="U9" s="22">
        <v>0</v>
      </c>
      <c r="V9" s="5">
        <v>0</v>
      </c>
      <c r="W9" s="5">
        <v>163</v>
      </c>
      <c r="X9" s="5">
        <v>115</v>
      </c>
      <c r="Y9" s="5">
        <v>131</v>
      </c>
      <c r="Z9" s="5">
        <v>64</v>
      </c>
      <c r="AA9" s="5">
        <v>15</v>
      </c>
      <c r="AB9" s="5">
        <v>12</v>
      </c>
      <c r="AC9" s="5">
        <v>2</v>
      </c>
      <c r="AD9" s="5">
        <v>0</v>
      </c>
      <c r="AE9" s="5">
        <v>0</v>
      </c>
      <c r="AF9" s="5"/>
      <c r="AG9" s="5">
        <v>1</v>
      </c>
      <c r="AH9" s="5">
        <v>30</v>
      </c>
      <c r="AI9" s="23">
        <v>0</v>
      </c>
      <c r="AJ9" s="23">
        <v>0</v>
      </c>
      <c r="AK9" s="23">
        <v>0</v>
      </c>
      <c r="AL9" s="23">
        <v>0</v>
      </c>
      <c r="AM9" s="24">
        <v>15</v>
      </c>
      <c r="AN9" s="24">
        <v>0</v>
      </c>
      <c r="AO9" s="23">
        <v>0</v>
      </c>
      <c r="AP9" s="23">
        <v>11</v>
      </c>
      <c r="AQ9" s="24">
        <v>-1</v>
      </c>
      <c r="AR9" s="24">
        <v>0</v>
      </c>
      <c r="AS9" s="5">
        <v>15</v>
      </c>
      <c r="AT9" s="5">
        <v>10</v>
      </c>
      <c r="AU9" s="5">
        <v>-2</v>
      </c>
      <c r="AV9" s="5">
        <v>0</v>
      </c>
      <c r="AW9">
        <v>0</v>
      </c>
      <c r="AX9">
        <v>1</v>
      </c>
      <c r="AY9">
        <v>90</v>
      </c>
      <c r="AZ9">
        <v>0</v>
      </c>
      <c r="BA9">
        <v>0</v>
      </c>
      <c r="BB9">
        <v>1</v>
      </c>
      <c r="BC9">
        <v>95</v>
      </c>
      <c r="BD9">
        <v>0</v>
      </c>
      <c r="BE9">
        <v>46.37</v>
      </c>
      <c r="BF9">
        <v>44.8</v>
      </c>
      <c r="BG9">
        <v>1.03504464285714</v>
      </c>
      <c r="BH9">
        <v>43.29</v>
      </c>
      <c r="BI9">
        <v>44.61</v>
      </c>
      <c r="BJ9">
        <v>0.97041022192333604</v>
      </c>
      <c r="BK9">
        <v>4.0199999999999996</v>
      </c>
      <c r="BL9">
        <v>3.56</v>
      </c>
      <c r="BM9">
        <v>1.1292134831460701</v>
      </c>
      <c r="BN9">
        <v>3.87</v>
      </c>
      <c r="BO9">
        <v>3.51</v>
      </c>
      <c r="BP9">
        <v>1.1025641025641</v>
      </c>
      <c r="BQ9">
        <v>6.29</v>
      </c>
      <c r="BR9">
        <v>3.96</v>
      </c>
      <c r="BS9">
        <v>2.33</v>
      </c>
      <c r="BT9">
        <v>4.6900000000000004</v>
      </c>
      <c r="BU9">
        <v>5</v>
      </c>
      <c r="BV9">
        <v>-0.31</v>
      </c>
      <c r="BW9">
        <v>163</v>
      </c>
      <c r="BX9">
        <v>152</v>
      </c>
      <c r="BY9">
        <v>181</v>
      </c>
      <c r="BZ9">
        <v>146</v>
      </c>
      <c r="CA9">
        <v>166</v>
      </c>
      <c r="CB9">
        <v>141</v>
      </c>
      <c r="CC9">
        <v>149</v>
      </c>
      <c r="CD9">
        <v>149</v>
      </c>
      <c r="CE9">
        <v>158</v>
      </c>
      <c r="CF9">
        <v>178</v>
      </c>
      <c r="CG9">
        <v>129</v>
      </c>
      <c r="CH9">
        <v>129</v>
      </c>
      <c r="CI9">
        <v>116</v>
      </c>
      <c r="CK9">
        <v>144</v>
      </c>
      <c r="CL9">
        <v>129</v>
      </c>
      <c r="CM9">
        <v>111</v>
      </c>
      <c r="CN9">
        <v>138</v>
      </c>
      <c r="CO9">
        <v>119</v>
      </c>
      <c r="CQ9">
        <v>143</v>
      </c>
      <c r="CR9">
        <v>121</v>
      </c>
      <c r="CT9">
        <v>117</v>
      </c>
      <c r="CU9">
        <v>140</v>
      </c>
      <c r="CV9">
        <v>130</v>
      </c>
      <c r="CW9">
        <v>135</v>
      </c>
      <c r="CX9">
        <v>135</v>
      </c>
      <c r="CY9">
        <v>154</v>
      </c>
      <c r="CZ9">
        <v>145</v>
      </c>
      <c r="DA9">
        <v>105</v>
      </c>
      <c r="DB9">
        <v>157</v>
      </c>
      <c r="DC9">
        <v>149</v>
      </c>
      <c r="DD9">
        <v>141</v>
      </c>
      <c r="DE9">
        <v>140</v>
      </c>
      <c r="DG9">
        <v>138</v>
      </c>
      <c r="DH9">
        <v>156</v>
      </c>
      <c r="DI9">
        <v>153</v>
      </c>
      <c r="DJ9">
        <v>154</v>
      </c>
      <c r="DK9">
        <v>130</v>
      </c>
      <c r="DL9">
        <v>115</v>
      </c>
      <c r="DM9">
        <v>98</v>
      </c>
      <c r="DN9">
        <v>72</v>
      </c>
      <c r="DO9">
        <v>80</v>
      </c>
      <c r="DP9">
        <v>89</v>
      </c>
      <c r="DQ9">
        <v>61</v>
      </c>
      <c r="DR9">
        <v>76</v>
      </c>
      <c r="DS9">
        <v>76</v>
      </c>
      <c r="DT9">
        <v>70</v>
      </c>
      <c r="DU9">
        <v>82</v>
      </c>
      <c r="DV9">
        <v>55</v>
      </c>
      <c r="DW9">
        <v>55</v>
      </c>
      <c r="DX9">
        <v>47</v>
      </c>
      <c r="DZ9">
        <v>53</v>
      </c>
      <c r="EA9">
        <v>54</v>
      </c>
      <c r="EB9">
        <v>44</v>
      </c>
      <c r="EC9">
        <v>53</v>
      </c>
      <c r="ED9">
        <v>49</v>
      </c>
      <c r="EF9">
        <v>62</v>
      </c>
      <c r="EG9">
        <v>53</v>
      </c>
      <c r="EI9">
        <v>50</v>
      </c>
      <c r="EJ9">
        <v>61</v>
      </c>
      <c r="EK9">
        <v>53</v>
      </c>
      <c r="EL9">
        <v>56</v>
      </c>
      <c r="EM9">
        <v>54</v>
      </c>
      <c r="EN9">
        <v>69</v>
      </c>
      <c r="EO9">
        <v>83</v>
      </c>
      <c r="EP9">
        <v>48</v>
      </c>
      <c r="EQ9">
        <v>74</v>
      </c>
      <c r="ER9">
        <v>67</v>
      </c>
      <c r="ES9">
        <v>75</v>
      </c>
      <c r="ET9">
        <v>54</v>
      </c>
      <c r="EV9">
        <v>68</v>
      </c>
      <c r="EW9">
        <v>68</v>
      </c>
      <c r="EX9">
        <v>78</v>
      </c>
      <c r="EY9">
        <v>84</v>
      </c>
      <c r="EZ9">
        <v>70</v>
      </c>
      <c r="FA9">
        <v>131</v>
      </c>
      <c r="FB9">
        <v>116</v>
      </c>
      <c r="FC9">
        <v>108.333333333333</v>
      </c>
      <c r="FD9">
        <v>102</v>
      </c>
      <c r="FE9">
        <v>114.666666666667</v>
      </c>
      <c r="FF9">
        <v>87.6666666666667</v>
      </c>
      <c r="FG9">
        <v>100.333333333333</v>
      </c>
      <c r="FH9">
        <v>100.333333333333</v>
      </c>
      <c r="FI9">
        <v>99.3333333333333</v>
      </c>
      <c r="FJ9">
        <v>114</v>
      </c>
      <c r="FK9">
        <v>79.6666666666667</v>
      </c>
      <c r="FL9">
        <v>79.6666666666667</v>
      </c>
      <c r="FM9">
        <v>70</v>
      </c>
      <c r="FO9">
        <v>83.3333333333333</v>
      </c>
      <c r="FP9">
        <v>79</v>
      </c>
      <c r="FQ9">
        <v>66.3333333333333</v>
      </c>
      <c r="FR9">
        <v>81.3333333333333</v>
      </c>
      <c r="FS9">
        <v>72.3333333333333</v>
      </c>
      <c r="FU9">
        <v>89</v>
      </c>
      <c r="FV9">
        <v>75.6666666666667</v>
      </c>
      <c r="FX9">
        <v>72.3333333333333</v>
      </c>
      <c r="FY9">
        <v>87.3333333333333</v>
      </c>
      <c r="FZ9">
        <v>78.6666666666667</v>
      </c>
      <c r="GA9">
        <v>82.3333333333333</v>
      </c>
      <c r="GB9">
        <v>81</v>
      </c>
      <c r="GC9">
        <v>97.3333333333333</v>
      </c>
      <c r="GD9">
        <v>103.666666666667</v>
      </c>
      <c r="GE9">
        <v>67</v>
      </c>
      <c r="GF9">
        <v>101.666666666667</v>
      </c>
      <c r="GG9">
        <v>94.3333333333333</v>
      </c>
      <c r="GH9">
        <v>97</v>
      </c>
      <c r="GI9">
        <v>82.6666666666667</v>
      </c>
      <c r="GK9">
        <v>91.3333333333333</v>
      </c>
      <c r="GL9">
        <v>97.3333333333333</v>
      </c>
      <c r="GM9">
        <v>103</v>
      </c>
      <c r="GN9">
        <v>107.333333333333</v>
      </c>
      <c r="GO9">
        <v>90</v>
      </c>
      <c r="GP9">
        <v>64</v>
      </c>
      <c r="GR9">
        <v>62</v>
      </c>
      <c r="GS9">
        <v>67</v>
      </c>
      <c r="GT9">
        <v>62</v>
      </c>
      <c r="GU9">
        <v>67</v>
      </c>
      <c r="GV9">
        <v>66</v>
      </c>
      <c r="GW9">
        <v>62</v>
      </c>
      <c r="GX9">
        <v>62</v>
      </c>
      <c r="GY9">
        <v>58</v>
      </c>
      <c r="GZ9">
        <v>63</v>
      </c>
      <c r="HA9">
        <v>59</v>
      </c>
      <c r="HB9">
        <v>60</v>
      </c>
      <c r="HC9">
        <v>60</v>
      </c>
      <c r="HE9">
        <v>67</v>
      </c>
      <c r="HF9">
        <v>66</v>
      </c>
      <c r="HG9">
        <v>68</v>
      </c>
      <c r="HH9">
        <v>65</v>
      </c>
      <c r="HI9">
        <v>65</v>
      </c>
      <c r="HK9">
        <v>65</v>
      </c>
      <c r="HL9">
        <v>65</v>
      </c>
      <c r="HN9">
        <v>55</v>
      </c>
      <c r="HO9">
        <v>60</v>
      </c>
      <c r="HP9">
        <v>68</v>
      </c>
      <c r="HQ9">
        <v>64</v>
      </c>
      <c r="HR9">
        <v>56</v>
      </c>
      <c r="HS9">
        <v>64</v>
      </c>
      <c r="HT9">
        <v>66</v>
      </c>
      <c r="HU9">
        <v>59</v>
      </c>
      <c r="HW9">
        <v>71</v>
      </c>
      <c r="HX9">
        <v>76</v>
      </c>
      <c r="HY9">
        <v>65</v>
      </c>
      <c r="IA9">
        <v>65</v>
      </c>
      <c r="IB9">
        <v>65</v>
      </c>
      <c r="IC9">
        <v>76</v>
      </c>
      <c r="ID9">
        <v>63</v>
      </c>
      <c r="IE9">
        <v>68</v>
      </c>
    </row>
    <row r="10" spans="1:239" ht="13.2" x14ac:dyDescent="0.25">
      <c r="A10" s="20">
        <v>9</v>
      </c>
      <c r="B10" s="5">
        <v>9</v>
      </c>
      <c r="C10" s="6" t="s">
        <v>242</v>
      </c>
      <c r="D10" s="19">
        <v>59.13</v>
      </c>
      <c r="E10" s="5">
        <v>0</v>
      </c>
      <c r="F10" s="5">
        <v>1</v>
      </c>
      <c r="G10" s="5">
        <v>8</v>
      </c>
      <c r="H10" s="21">
        <v>1</v>
      </c>
      <c r="I10" s="8" t="s">
        <v>242</v>
      </c>
      <c r="J10" s="8"/>
      <c r="K10" s="8">
        <v>0</v>
      </c>
      <c r="L10" s="8">
        <v>70</v>
      </c>
      <c r="M10" s="6">
        <v>3.67</v>
      </c>
      <c r="N10" s="6">
        <v>6.92</v>
      </c>
      <c r="O10" s="6">
        <v>3.25</v>
      </c>
      <c r="P10" s="6">
        <v>28</v>
      </c>
      <c r="Q10" s="6">
        <v>0</v>
      </c>
      <c r="R10" s="6">
        <v>0</v>
      </c>
      <c r="S10" s="5">
        <v>0</v>
      </c>
      <c r="T10" s="5">
        <v>0</v>
      </c>
      <c r="U10" s="22">
        <v>0</v>
      </c>
      <c r="V10" s="5">
        <v>0</v>
      </c>
      <c r="W10" s="5">
        <v>166</v>
      </c>
      <c r="X10" s="5">
        <v>90.5</v>
      </c>
      <c r="Y10" s="5">
        <v>115.666666666667</v>
      </c>
      <c r="Z10" s="5">
        <v>95</v>
      </c>
      <c r="AA10" s="5">
        <v>15</v>
      </c>
      <c r="AB10" s="5">
        <v>13</v>
      </c>
      <c r="AC10" s="5">
        <v>2</v>
      </c>
      <c r="AD10" s="5">
        <v>2</v>
      </c>
      <c r="AE10" s="5">
        <v>1</v>
      </c>
      <c r="AF10" s="5"/>
      <c r="AG10" s="5">
        <v>0</v>
      </c>
      <c r="AH10" s="5">
        <v>0</v>
      </c>
      <c r="AI10" s="23">
        <v>0</v>
      </c>
      <c r="AJ10" s="23">
        <v>0</v>
      </c>
      <c r="AK10" s="23">
        <v>0</v>
      </c>
      <c r="AL10" s="23">
        <v>0</v>
      </c>
      <c r="AM10" s="24">
        <v>15</v>
      </c>
      <c r="AN10" s="24">
        <v>0</v>
      </c>
      <c r="AO10" s="23">
        <v>0</v>
      </c>
      <c r="AP10" s="23">
        <v>13</v>
      </c>
      <c r="AQ10" s="24">
        <v>0</v>
      </c>
      <c r="AR10" s="24">
        <v>0</v>
      </c>
      <c r="AS10" s="5">
        <v>15</v>
      </c>
      <c r="AT10" s="5">
        <v>13</v>
      </c>
      <c r="AU10" s="5">
        <v>0</v>
      </c>
      <c r="AV10" s="5">
        <v>0</v>
      </c>
      <c r="AW10">
        <v>6</v>
      </c>
      <c r="AX10">
        <v>4</v>
      </c>
      <c r="AY10">
        <v>55</v>
      </c>
      <c r="AZ10">
        <v>0</v>
      </c>
      <c r="BA10">
        <v>6</v>
      </c>
      <c r="BB10">
        <v>2</v>
      </c>
      <c r="BC10">
        <v>95</v>
      </c>
      <c r="BD10">
        <v>0</v>
      </c>
      <c r="BE10">
        <v>38.4</v>
      </c>
      <c r="BF10">
        <v>44.76</v>
      </c>
      <c r="BG10">
        <v>0.85790884718498694</v>
      </c>
      <c r="BH10">
        <v>42.81</v>
      </c>
      <c r="BI10">
        <v>42.88</v>
      </c>
      <c r="BJ10">
        <v>0.99836753731343297</v>
      </c>
      <c r="BK10">
        <v>3.6</v>
      </c>
      <c r="BL10">
        <v>3.87</v>
      </c>
      <c r="BM10">
        <v>0.93023255813953498</v>
      </c>
      <c r="BN10">
        <v>3.87</v>
      </c>
      <c r="BO10">
        <v>3.85</v>
      </c>
      <c r="BP10">
        <v>1.0051948051948101</v>
      </c>
      <c r="BQ10">
        <v>8.2200000000000006</v>
      </c>
      <c r="BR10">
        <v>5.34</v>
      </c>
      <c r="BS10">
        <v>2.88</v>
      </c>
      <c r="BT10">
        <v>5.92</v>
      </c>
      <c r="BU10">
        <v>5.29</v>
      </c>
      <c r="BV10">
        <v>0.63</v>
      </c>
      <c r="BW10">
        <v>166</v>
      </c>
      <c r="BX10">
        <v>141</v>
      </c>
      <c r="BY10">
        <v>149</v>
      </c>
      <c r="BZ10">
        <v>172</v>
      </c>
      <c r="CA10">
        <v>171</v>
      </c>
      <c r="CB10">
        <v>170</v>
      </c>
      <c r="CC10">
        <v>162</v>
      </c>
      <c r="CD10">
        <v>162</v>
      </c>
      <c r="CE10">
        <v>163</v>
      </c>
      <c r="CG10">
        <v>168</v>
      </c>
      <c r="CK10">
        <v>170</v>
      </c>
      <c r="CM10">
        <v>172</v>
      </c>
      <c r="CN10">
        <v>164</v>
      </c>
      <c r="CO10">
        <v>180</v>
      </c>
      <c r="CP10">
        <v>147</v>
      </c>
      <c r="CQ10">
        <v>154</v>
      </c>
      <c r="CR10">
        <v>154</v>
      </c>
      <c r="CS10">
        <v>147</v>
      </c>
      <c r="CT10">
        <v>155</v>
      </c>
      <c r="CU10">
        <v>162</v>
      </c>
      <c r="CV10">
        <v>174</v>
      </c>
      <c r="CW10">
        <v>167</v>
      </c>
      <c r="CX10">
        <v>168</v>
      </c>
      <c r="CY10">
        <v>163</v>
      </c>
      <c r="CZ10">
        <v>163</v>
      </c>
      <c r="DA10">
        <v>164</v>
      </c>
      <c r="DB10">
        <v>166</v>
      </c>
      <c r="DC10">
        <v>162</v>
      </c>
      <c r="DD10">
        <v>162</v>
      </c>
      <c r="DE10">
        <v>163</v>
      </c>
      <c r="DG10">
        <v>175</v>
      </c>
      <c r="DH10">
        <v>182</v>
      </c>
      <c r="DI10">
        <v>184</v>
      </c>
      <c r="DJ10">
        <v>111</v>
      </c>
      <c r="DK10">
        <v>107</v>
      </c>
      <c r="DL10">
        <v>90.5</v>
      </c>
      <c r="DM10">
        <v>65</v>
      </c>
      <c r="DN10">
        <v>78</v>
      </c>
      <c r="DO10">
        <v>79</v>
      </c>
      <c r="DP10">
        <v>82</v>
      </c>
      <c r="DQ10">
        <v>79</v>
      </c>
      <c r="DR10">
        <v>78</v>
      </c>
      <c r="DS10">
        <v>78</v>
      </c>
      <c r="DT10">
        <v>91</v>
      </c>
      <c r="DV10">
        <v>87</v>
      </c>
      <c r="DZ10">
        <v>81</v>
      </c>
      <c r="EB10">
        <v>85</v>
      </c>
      <c r="EC10">
        <v>90</v>
      </c>
      <c r="ED10">
        <v>80</v>
      </c>
      <c r="EE10">
        <v>69</v>
      </c>
      <c r="EF10">
        <v>77</v>
      </c>
      <c r="EG10">
        <v>67</v>
      </c>
      <c r="EH10">
        <v>78</v>
      </c>
      <c r="EI10">
        <v>71</v>
      </c>
      <c r="EJ10">
        <v>77</v>
      </c>
      <c r="EK10">
        <v>87</v>
      </c>
      <c r="EL10">
        <v>84</v>
      </c>
      <c r="EM10">
        <v>93</v>
      </c>
      <c r="EN10">
        <v>77</v>
      </c>
      <c r="EO10">
        <v>76</v>
      </c>
      <c r="EP10">
        <v>76</v>
      </c>
      <c r="EQ10">
        <v>82</v>
      </c>
      <c r="ER10">
        <v>73</v>
      </c>
      <c r="ES10">
        <v>73</v>
      </c>
      <c r="ET10">
        <v>82</v>
      </c>
      <c r="EV10">
        <v>68</v>
      </c>
      <c r="EW10">
        <v>90</v>
      </c>
      <c r="EX10">
        <v>98</v>
      </c>
      <c r="EY10">
        <v>70</v>
      </c>
      <c r="EZ10">
        <v>69</v>
      </c>
      <c r="FA10">
        <v>115.666666666667</v>
      </c>
      <c r="FB10">
        <v>90.3333333333333</v>
      </c>
      <c r="FC10">
        <v>101.666666666667</v>
      </c>
      <c r="FD10">
        <v>110</v>
      </c>
      <c r="FE10">
        <v>111.666666666667</v>
      </c>
      <c r="FF10">
        <v>109.333333333333</v>
      </c>
      <c r="FG10">
        <v>106</v>
      </c>
      <c r="FH10">
        <v>106</v>
      </c>
      <c r="FI10">
        <v>115</v>
      </c>
      <c r="FK10">
        <v>114</v>
      </c>
      <c r="FO10">
        <v>110.666666666667</v>
      </c>
      <c r="FQ10">
        <v>114</v>
      </c>
      <c r="FR10">
        <v>114.666666666667</v>
      </c>
      <c r="FS10">
        <v>113.333333333333</v>
      </c>
      <c r="FT10">
        <v>95</v>
      </c>
      <c r="FU10">
        <v>102.666666666667</v>
      </c>
      <c r="FV10">
        <v>96</v>
      </c>
      <c r="FW10">
        <v>101</v>
      </c>
      <c r="FX10">
        <v>99</v>
      </c>
      <c r="FY10">
        <v>105.333333333333</v>
      </c>
      <c r="FZ10">
        <v>116</v>
      </c>
      <c r="GA10">
        <v>111.666666666667</v>
      </c>
      <c r="GB10">
        <v>118</v>
      </c>
      <c r="GC10">
        <v>105.666666666667</v>
      </c>
      <c r="GD10">
        <v>105</v>
      </c>
      <c r="GE10">
        <v>105.333333333333</v>
      </c>
      <c r="GF10">
        <v>110</v>
      </c>
      <c r="GG10">
        <v>102.666666666667</v>
      </c>
      <c r="GH10">
        <v>102.666666666667</v>
      </c>
      <c r="GI10">
        <v>109</v>
      </c>
      <c r="GK10">
        <v>103.666666666667</v>
      </c>
      <c r="GL10">
        <v>120.666666666667</v>
      </c>
      <c r="GM10">
        <v>126.666666666667</v>
      </c>
      <c r="GN10">
        <v>83.6666666666667</v>
      </c>
      <c r="GO10">
        <v>81.6666666666667</v>
      </c>
      <c r="GP10">
        <v>95</v>
      </c>
      <c r="GQ10">
        <v>86</v>
      </c>
      <c r="GR10">
        <v>86</v>
      </c>
      <c r="GS10">
        <v>95</v>
      </c>
      <c r="GT10">
        <v>91</v>
      </c>
      <c r="GU10">
        <v>91</v>
      </c>
      <c r="GV10">
        <v>89</v>
      </c>
      <c r="GW10">
        <v>91</v>
      </c>
      <c r="GX10">
        <v>91</v>
      </c>
      <c r="GY10">
        <v>87</v>
      </c>
      <c r="HA10">
        <v>90</v>
      </c>
      <c r="HG10">
        <v>80</v>
      </c>
      <c r="HH10">
        <v>85</v>
      </c>
      <c r="HI10">
        <v>85</v>
      </c>
      <c r="HJ10">
        <v>92</v>
      </c>
      <c r="HK10">
        <v>92</v>
      </c>
      <c r="HL10">
        <v>92</v>
      </c>
      <c r="HM10">
        <v>88</v>
      </c>
      <c r="HN10">
        <v>80</v>
      </c>
      <c r="HO10">
        <v>78</v>
      </c>
      <c r="HP10">
        <v>92</v>
      </c>
      <c r="HQ10">
        <v>92</v>
      </c>
      <c r="HR10">
        <v>95</v>
      </c>
      <c r="HS10">
        <v>75</v>
      </c>
      <c r="HT10">
        <v>78</v>
      </c>
      <c r="HU10">
        <v>75</v>
      </c>
      <c r="HV10">
        <v>76</v>
      </c>
      <c r="HW10">
        <v>80</v>
      </c>
      <c r="HX10">
        <v>80</v>
      </c>
      <c r="HY10">
        <v>74</v>
      </c>
      <c r="IA10">
        <v>72</v>
      </c>
      <c r="IB10">
        <v>72</v>
      </c>
      <c r="IC10">
        <v>110</v>
      </c>
      <c r="ID10">
        <v>82</v>
      </c>
      <c r="IE10">
        <v>70</v>
      </c>
    </row>
    <row r="11" spans="1:239" ht="13.2" x14ac:dyDescent="0.25">
      <c r="A11" s="20">
        <v>10</v>
      </c>
      <c r="B11" s="5">
        <v>10</v>
      </c>
      <c r="C11" s="6" t="s">
        <v>243</v>
      </c>
      <c r="D11" s="19">
        <v>3.55</v>
      </c>
      <c r="E11" s="5">
        <v>2</v>
      </c>
      <c r="F11" s="5">
        <v>1</v>
      </c>
      <c r="G11" s="5">
        <v>8</v>
      </c>
      <c r="H11" s="21">
        <v>1</v>
      </c>
      <c r="I11" s="8" t="s">
        <v>243</v>
      </c>
      <c r="J11" s="8"/>
      <c r="K11" s="8">
        <v>0</v>
      </c>
      <c r="L11" s="8">
        <v>59</v>
      </c>
      <c r="M11" s="6">
        <v>1.75</v>
      </c>
      <c r="N11" s="6">
        <v>4</v>
      </c>
      <c r="O11" s="6">
        <v>2.25</v>
      </c>
      <c r="P11" s="6">
        <v>32.18</v>
      </c>
      <c r="Q11" s="6">
        <v>1</v>
      </c>
      <c r="R11" s="6">
        <v>0</v>
      </c>
      <c r="S11" s="5">
        <v>0</v>
      </c>
      <c r="T11" s="5">
        <v>0</v>
      </c>
      <c r="U11" s="22">
        <v>0</v>
      </c>
      <c r="V11" s="5">
        <v>0</v>
      </c>
      <c r="W11" s="5">
        <v>214</v>
      </c>
      <c r="X11" s="5">
        <v>129.5</v>
      </c>
      <c r="Y11" s="5">
        <v>157.666666666667</v>
      </c>
      <c r="Z11" s="5">
        <v>90</v>
      </c>
      <c r="AA11" s="5">
        <v>15</v>
      </c>
      <c r="AB11" s="5">
        <v>9</v>
      </c>
      <c r="AC11" s="5">
        <v>1</v>
      </c>
      <c r="AD11" s="5">
        <v>1</v>
      </c>
      <c r="AE11" s="5">
        <v>0</v>
      </c>
      <c r="AF11" s="5"/>
      <c r="AG11" s="5">
        <v>1</v>
      </c>
      <c r="AH11" s="5">
        <v>30</v>
      </c>
      <c r="AI11" s="29">
        <v>0</v>
      </c>
      <c r="AJ11" s="23">
        <v>0</v>
      </c>
      <c r="AK11" s="29">
        <v>0</v>
      </c>
      <c r="AL11" s="29">
        <v>0</v>
      </c>
      <c r="AM11" s="24">
        <v>15</v>
      </c>
      <c r="AN11" s="24">
        <v>0</v>
      </c>
      <c r="AO11" s="23">
        <v>0</v>
      </c>
      <c r="AP11" s="23">
        <v>9</v>
      </c>
      <c r="AQ11" s="24">
        <v>0</v>
      </c>
      <c r="AR11" s="24">
        <v>0</v>
      </c>
      <c r="AS11" s="5">
        <v>14</v>
      </c>
      <c r="AT11" s="5">
        <v>8</v>
      </c>
      <c r="AU11" s="5">
        <v>-1</v>
      </c>
      <c r="AV11" s="5">
        <v>0</v>
      </c>
      <c r="AW11">
        <v>4</v>
      </c>
      <c r="AX11">
        <v>3</v>
      </c>
      <c r="AY11">
        <v>90</v>
      </c>
      <c r="AZ11">
        <v>0</v>
      </c>
      <c r="BA11">
        <v>4</v>
      </c>
      <c r="BB11">
        <v>2</v>
      </c>
      <c r="BC11">
        <v>100</v>
      </c>
      <c r="BD11">
        <v>0</v>
      </c>
      <c r="BE11">
        <v>37.39</v>
      </c>
      <c r="BF11">
        <v>43.05</v>
      </c>
      <c r="BG11">
        <v>0.86852497096399495</v>
      </c>
      <c r="BH11">
        <v>42.27</v>
      </c>
      <c r="BI11">
        <v>43.8</v>
      </c>
      <c r="BJ11">
        <v>0.96506849315068499</v>
      </c>
      <c r="BK11">
        <v>3.6</v>
      </c>
      <c r="BL11">
        <v>3.91</v>
      </c>
      <c r="BM11">
        <v>0.92071611253196906</v>
      </c>
      <c r="BN11">
        <v>3.77</v>
      </c>
      <c r="BO11">
        <v>3.71</v>
      </c>
      <c r="BP11">
        <v>1.0161725067385401</v>
      </c>
      <c r="BQ11">
        <v>5.27</v>
      </c>
      <c r="BR11">
        <v>3.44</v>
      </c>
      <c r="BS11">
        <v>1.83</v>
      </c>
      <c r="BT11">
        <v>4.2699999999999996</v>
      </c>
      <c r="BU11">
        <v>4.08</v>
      </c>
      <c r="BV11">
        <v>0.19</v>
      </c>
      <c r="BW11">
        <v>214</v>
      </c>
      <c r="BX11">
        <v>183</v>
      </c>
      <c r="BY11">
        <v>194</v>
      </c>
      <c r="BZ11">
        <v>188</v>
      </c>
      <c r="CA11">
        <v>171</v>
      </c>
      <c r="CB11">
        <v>178</v>
      </c>
      <c r="CC11">
        <v>157</v>
      </c>
      <c r="CD11">
        <v>157</v>
      </c>
      <c r="CE11">
        <v>163</v>
      </c>
      <c r="CF11">
        <v>163</v>
      </c>
      <c r="CG11">
        <v>179</v>
      </c>
      <c r="CH11">
        <v>208</v>
      </c>
      <c r="CI11">
        <v>149</v>
      </c>
      <c r="CJ11">
        <v>140</v>
      </c>
      <c r="CK11">
        <v>173</v>
      </c>
      <c r="CL11">
        <v>162</v>
      </c>
      <c r="CM11">
        <v>143</v>
      </c>
      <c r="CN11">
        <v>158</v>
      </c>
      <c r="CO11">
        <v>162</v>
      </c>
      <c r="CP11">
        <v>168</v>
      </c>
      <c r="CQ11">
        <v>161</v>
      </c>
      <c r="CR11">
        <v>155</v>
      </c>
      <c r="CS11">
        <v>145</v>
      </c>
      <c r="CT11">
        <v>167</v>
      </c>
      <c r="CU11">
        <v>153</v>
      </c>
      <c r="CV11">
        <v>154</v>
      </c>
      <c r="CW11">
        <v>147</v>
      </c>
      <c r="CX11">
        <v>161</v>
      </c>
      <c r="CY11">
        <v>165</v>
      </c>
      <c r="CZ11">
        <v>151</v>
      </c>
      <c r="DA11">
        <v>150</v>
      </c>
      <c r="DB11">
        <v>142</v>
      </c>
      <c r="DC11">
        <v>165</v>
      </c>
      <c r="DD11">
        <v>162</v>
      </c>
      <c r="DE11">
        <v>180</v>
      </c>
      <c r="DF11">
        <v>139</v>
      </c>
      <c r="DG11">
        <v>145</v>
      </c>
      <c r="DH11">
        <v>168</v>
      </c>
      <c r="DI11">
        <v>151</v>
      </c>
      <c r="DJ11">
        <v>122</v>
      </c>
      <c r="DK11">
        <v>116</v>
      </c>
      <c r="DL11">
        <v>129.5</v>
      </c>
      <c r="DM11">
        <v>113</v>
      </c>
      <c r="DN11">
        <v>110</v>
      </c>
      <c r="DO11">
        <v>108</v>
      </c>
      <c r="DP11">
        <v>104</v>
      </c>
      <c r="DQ11">
        <v>111</v>
      </c>
      <c r="DR11">
        <v>92</v>
      </c>
      <c r="DS11">
        <v>92</v>
      </c>
      <c r="DT11">
        <v>95</v>
      </c>
      <c r="DU11">
        <v>95</v>
      </c>
      <c r="DV11">
        <v>93</v>
      </c>
      <c r="DW11">
        <v>102</v>
      </c>
      <c r="DX11">
        <v>78</v>
      </c>
      <c r="DY11">
        <v>87</v>
      </c>
      <c r="DZ11">
        <v>107</v>
      </c>
      <c r="EA11">
        <v>91</v>
      </c>
      <c r="EB11">
        <v>91</v>
      </c>
      <c r="EC11">
        <v>90</v>
      </c>
      <c r="ED11">
        <v>80</v>
      </c>
      <c r="EE11">
        <v>105</v>
      </c>
      <c r="EF11">
        <v>109</v>
      </c>
      <c r="EG11">
        <v>91</v>
      </c>
      <c r="EH11">
        <v>92</v>
      </c>
      <c r="EI11">
        <v>96</v>
      </c>
      <c r="EJ11">
        <v>79</v>
      </c>
      <c r="EK11">
        <v>87</v>
      </c>
      <c r="EL11">
        <v>85</v>
      </c>
      <c r="EM11">
        <v>79</v>
      </c>
      <c r="EN11">
        <v>102</v>
      </c>
      <c r="EO11">
        <v>92</v>
      </c>
      <c r="EP11">
        <v>75</v>
      </c>
      <c r="EQ11">
        <v>89</v>
      </c>
      <c r="ER11">
        <v>100</v>
      </c>
      <c r="ES11">
        <v>91</v>
      </c>
      <c r="ET11">
        <v>89</v>
      </c>
      <c r="EU11">
        <v>91</v>
      </c>
      <c r="EV11">
        <v>82</v>
      </c>
      <c r="EW11">
        <v>97</v>
      </c>
      <c r="EX11">
        <v>87</v>
      </c>
      <c r="EY11">
        <v>77</v>
      </c>
      <c r="EZ11">
        <v>70</v>
      </c>
      <c r="FA11">
        <v>157.666666666667</v>
      </c>
      <c r="FB11">
        <v>136.333333333333</v>
      </c>
      <c r="FC11">
        <v>138</v>
      </c>
      <c r="FD11">
        <v>134.666666666667</v>
      </c>
      <c r="FE11">
        <v>126.333333333333</v>
      </c>
      <c r="FF11">
        <v>133.333333333333</v>
      </c>
      <c r="FG11">
        <v>113.666666666667</v>
      </c>
      <c r="FH11">
        <v>113.666666666667</v>
      </c>
      <c r="FI11">
        <v>117.666666666667</v>
      </c>
      <c r="FJ11">
        <v>117.666666666667</v>
      </c>
      <c r="FK11">
        <v>121.666666666667</v>
      </c>
      <c r="FL11">
        <v>137.333333333333</v>
      </c>
      <c r="FM11">
        <v>101.666666666667</v>
      </c>
      <c r="FN11">
        <v>104.666666666667</v>
      </c>
      <c r="FO11">
        <v>129</v>
      </c>
      <c r="FP11">
        <v>114.666666666667</v>
      </c>
      <c r="FQ11">
        <v>108.333333333333</v>
      </c>
      <c r="FR11">
        <v>112.666666666667</v>
      </c>
      <c r="FS11">
        <v>107.333333333333</v>
      </c>
      <c r="FT11">
        <v>126</v>
      </c>
      <c r="FU11">
        <v>126.333333333333</v>
      </c>
      <c r="FV11">
        <v>112.333333333333</v>
      </c>
      <c r="FW11">
        <v>109.666666666667</v>
      </c>
      <c r="FX11">
        <v>119.666666666667</v>
      </c>
      <c r="FY11">
        <v>103.666666666667</v>
      </c>
      <c r="FZ11">
        <v>109.333333333333</v>
      </c>
      <c r="GA11">
        <v>105.666666666667</v>
      </c>
      <c r="GB11">
        <v>106.333333333333</v>
      </c>
      <c r="GC11">
        <v>123</v>
      </c>
      <c r="GD11">
        <v>111.666666666667</v>
      </c>
      <c r="GE11">
        <v>100</v>
      </c>
      <c r="GF11">
        <v>106.666666666667</v>
      </c>
      <c r="GG11">
        <v>121.666666666667</v>
      </c>
      <c r="GH11">
        <v>114.666666666667</v>
      </c>
      <c r="GI11">
        <v>119.333333333333</v>
      </c>
      <c r="GJ11">
        <v>107</v>
      </c>
      <c r="GK11">
        <v>103</v>
      </c>
      <c r="GL11">
        <v>120.666666666667</v>
      </c>
      <c r="GM11">
        <v>108.333333333333</v>
      </c>
      <c r="GN11">
        <v>92</v>
      </c>
      <c r="GO11">
        <v>85.3333333333333</v>
      </c>
      <c r="GP11">
        <v>90</v>
      </c>
      <c r="GR11">
        <v>77</v>
      </c>
      <c r="GS11">
        <v>82</v>
      </c>
      <c r="GT11">
        <v>81</v>
      </c>
      <c r="GU11">
        <v>77</v>
      </c>
      <c r="GV11">
        <v>75</v>
      </c>
      <c r="GW11">
        <v>80</v>
      </c>
      <c r="GX11">
        <v>80</v>
      </c>
      <c r="GY11">
        <v>112</v>
      </c>
      <c r="GZ11">
        <v>95</v>
      </c>
      <c r="HA11">
        <v>95</v>
      </c>
      <c r="HB11">
        <v>85</v>
      </c>
      <c r="HC11">
        <v>82</v>
      </c>
      <c r="HD11">
        <v>85</v>
      </c>
      <c r="HE11">
        <v>92</v>
      </c>
      <c r="HF11">
        <v>85</v>
      </c>
      <c r="HG11">
        <v>82</v>
      </c>
      <c r="HH11">
        <v>82</v>
      </c>
      <c r="HI11">
        <v>72</v>
      </c>
      <c r="HJ11">
        <v>82</v>
      </c>
      <c r="HM11">
        <v>66</v>
      </c>
      <c r="HN11">
        <v>75</v>
      </c>
      <c r="HO11">
        <v>69</v>
      </c>
      <c r="HP11">
        <v>75</v>
      </c>
      <c r="HQ11">
        <v>68</v>
      </c>
      <c r="HR11">
        <v>67</v>
      </c>
      <c r="HS11">
        <v>80</v>
      </c>
      <c r="HT11">
        <v>69</v>
      </c>
      <c r="HU11">
        <v>70</v>
      </c>
      <c r="HV11">
        <v>72</v>
      </c>
      <c r="HW11">
        <v>79</v>
      </c>
      <c r="HX11">
        <v>85</v>
      </c>
      <c r="HZ11">
        <v>78</v>
      </c>
      <c r="IA11">
        <v>85</v>
      </c>
      <c r="ID11">
        <v>86</v>
      </c>
      <c r="IE11">
        <v>96</v>
      </c>
    </row>
    <row r="12" spans="1:239" ht="13.2" x14ac:dyDescent="0.25">
      <c r="A12" s="20">
        <v>11</v>
      </c>
      <c r="B12" s="5">
        <v>11</v>
      </c>
      <c r="C12" s="6" t="s">
        <v>244</v>
      </c>
      <c r="D12" s="19">
        <v>3.93</v>
      </c>
      <c r="E12" s="5">
        <v>0</v>
      </c>
      <c r="F12" s="5">
        <v>1</v>
      </c>
      <c r="G12" s="5">
        <v>8</v>
      </c>
      <c r="H12" s="21">
        <v>1</v>
      </c>
      <c r="I12" s="8" t="s">
        <v>244</v>
      </c>
      <c r="J12" s="8"/>
      <c r="K12" s="8">
        <v>1</v>
      </c>
      <c r="L12" s="8">
        <v>63</v>
      </c>
      <c r="M12" s="6">
        <v>2</v>
      </c>
      <c r="N12" s="6">
        <v>4.62</v>
      </c>
      <c r="O12" s="6">
        <v>2.62</v>
      </c>
      <c r="P12" s="6">
        <v>26.28</v>
      </c>
      <c r="Q12" s="6">
        <v>1</v>
      </c>
      <c r="R12" s="6">
        <v>0</v>
      </c>
      <c r="S12" s="5">
        <v>0</v>
      </c>
      <c r="T12" s="5">
        <v>0</v>
      </c>
      <c r="U12" s="22">
        <v>0</v>
      </c>
      <c r="V12" s="5">
        <v>0</v>
      </c>
      <c r="W12" s="5">
        <v>210.5</v>
      </c>
      <c r="X12" s="5">
        <v>150.5</v>
      </c>
      <c r="Y12" s="5">
        <v>170.5</v>
      </c>
      <c r="Z12" s="5">
        <v>105</v>
      </c>
      <c r="AA12" s="5">
        <v>15</v>
      </c>
      <c r="AB12" s="5">
        <v>5</v>
      </c>
      <c r="AC12" s="5">
        <v>2</v>
      </c>
      <c r="AD12" s="5">
        <v>1</v>
      </c>
      <c r="AE12" s="5">
        <v>0</v>
      </c>
      <c r="AF12" s="5"/>
      <c r="AG12" s="5">
        <v>1</v>
      </c>
      <c r="AH12" s="5">
        <v>80</v>
      </c>
      <c r="AI12" s="29">
        <v>0</v>
      </c>
      <c r="AJ12" s="23">
        <v>0</v>
      </c>
      <c r="AK12" s="29">
        <v>0</v>
      </c>
      <c r="AL12" s="29">
        <v>0</v>
      </c>
      <c r="AM12" s="24">
        <v>15</v>
      </c>
      <c r="AN12" s="24">
        <v>0</v>
      </c>
      <c r="AO12" s="23">
        <v>0</v>
      </c>
      <c r="AP12" s="23">
        <v>5</v>
      </c>
      <c r="AQ12" s="24">
        <v>0</v>
      </c>
      <c r="AR12" s="24">
        <v>0</v>
      </c>
      <c r="AS12" s="5">
        <v>14</v>
      </c>
      <c r="AT12" s="5">
        <v>6</v>
      </c>
      <c r="AU12" s="5">
        <v>1</v>
      </c>
      <c r="AV12" s="5">
        <v>0</v>
      </c>
      <c r="AW12">
        <v>4</v>
      </c>
      <c r="AX12">
        <v>3</v>
      </c>
      <c r="AY12">
        <v>85</v>
      </c>
      <c r="AZ12">
        <v>0</v>
      </c>
      <c r="BA12">
        <v>2</v>
      </c>
      <c r="BB12">
        <v>1</v>
      </c>
      <c r="BC12">
        <v>100</v>
      </c>
      <c r="BD12">
        <v>0</v>
      </c>
      <c r="BE12">
        <v>48.22</v>
      </c>
      <c r="BF12">
        <v>54.63</v>
      </c>
      <c r="BG12">
        <v>0.88266520226981504</v>
      </c>
      <c r="BH12">
        <v>50.63</v>
      </c>
      <c r="BI12">
        <v>51.15</v>
      </c>
      <c r="BJ12">
        <v>0.98983382209188697</v>
      </c>
      <c r="BK12">
        <v>4.01</v>
      </c>
      <c r="BL12">
        <v>4.88</v>
      </c>
      <c r="BM12">
        <v>0.82172131147541005</v>
      </c>
      <c r="BN12">
        <v>4.3899999999999997</v>
      </c>
      <c r="BO12">
        <v>4.43</v>
      </c>
      <c r="BP12">
        <v>0.99097065462753897</v>
      </c>
      <c r="BQ12">
        <v>4.04</v>
      </c>
      <c r="BR12">
        <v>2.7</v>
      </c>
      <c r="BS12">
        <v>1.34</v>
      </c>
      <c r="BT12">
        <v>3.31</v>
      </c>
      <c r="BU12">
        <v>2.86</v>
      </c>
      <c r="BV12">
        <v>0.45</v>
      </c>
      <c r="BW12">
        <v>210.5</v>
      </c>
      <c r="BX12">
        <v>201</v>
      </c>
      <c r="BY12">
        <v>205</v>
      </c>
      <c r="BZ12">
        <v>184</v>
      </c>
      <c r="CA12">
        <v>188</v>
      </c>
      <c r="CB12">
        <v>179</v>
      </c>
      <c r="CC12">
        <v>169</v>
      </c>
      <c r="CD12">
        <v>168</v>
      </c>
      <c r="CF12">
        <v>174</v>
      </c>
      <c r="CG12">
        <v>176</v>
      </c>
      <c r="CH12">
        <v>183</v>
      </c>
      <c r="CI12">
        <v>169</v>
      </c>
      <c r="CK12">
        <v>164</v>
      </c>
      <c r="CL12">
        <v>166</v>
      </c>
      <c r="CM12">
        <v>148</v>
      </c>
      <c r="CN12">
        <v>162</v>
      </c>
      <c r="CO12">
        <v>163</v>
      </c>
      <c r="CP12">
        <v>166</v>
      </c>
      <c r="CQ12">
        <v>155</v>
      </c>
      <c r="CR12">
        <v>157</v>
      </c>
      <c r="CT12">
        <v>185</v>
      </c>
      <c r="CU12">
        <v>148</v>
      </c>
      <c r="CV12">
        <v>153</v>
      </c>
      <c r="CW12">
        <v>165</v>
      </c>
      <c r="CX12">
        <v>168</v>
      </c>
      <c r="CY12">
        <v>165</v>
      </c>
      <c r="CZ12">
        <v>162</v>
      </c>
      <c r="DA12">
        <v>189</v>
      </c>
      <c r="DB12">
        <v>187</v>
      </c>
      <c r="DD12">
        <v>158</v>
      </c>
      <c r="DE12">
        <v>157</v>
      </c>
      <c r="DF12">
        <v>174</v>
      </c>
      <c r="DG12">
        <v>168</v>
      </c>
      <c r="DH12">
        <v>156</v>
      </c>
      <c r="DI12">
        <v>161</v>
      </c>
      <c r="DJ12">
        <v>115</v>
      </c>
      <c r="DK12">
        <v>114</v>
      </c>
      <c r="DL12">
        <v>150.5</v>
      </c>
      <c r="DM12">
        <v>107</v>
      </c>
      <c r="DN12">
        <v>121</v>
      </c>
      <c r="DO12">
        <v>106</v>
      </c>
      <c r="DP12">
        <v>104</v>
      </c>
      <c r="DQ12">
        <v>101</v>
      </c>
      <c r="DR12">
        <v>85</v>
      </c>
      <c r="DS12">
        <v>102</v>
      </c>
      <c r="DU12">
        <v>101</v>
      </c>
      <c r="DV12">
        <v>101</v>
      </c>
      <c r="DW12">
        <v>95</v>
      </c>
      <c r="DX12">
        <v>96</v>
      </c>
      <c r="DZ12">
        <v>95</v>
      </c>
      <c r="EA12">
        <v>95</v>
      </c>
      <c r="EB12">
        <v>90</v>
      </c>
      <c r="EC12">
        <v>76</v>
      </c>
      <c r="ED12">
        <v>83</v>
      </c>
      <c r="EE12">
        <v>85</v>
      </c>
      <c r="EF12">
        <v>92</v>
      </c>
      <c r="EG12">
        <v>76</v>
      </c>
      <c r="EI12">
        <v>90</v>
      </c>
      <c r="EJ12">
        <v>78</v>
      </c>
      <c r="EK12">
        <v>78</v>
      </c>
      <c r="EL12">
        <v>88</v>
      </c>
      <c r="EM12">
        <v>85</v>
      </c>
      <c r="EN12">
        <v>85</v>
      </c>
      <c r="EO12">
        <v>85</v>
      </c>
      <c r="EP12">
        <v>100</v>
      </c>
      <c r="EQ12">
        <v>97</v>
      </c>
      <c r="ES12">
        <v>68</v>
      </c>
      <c r="ET12">
        <v>68</v>
      </c>
      <c r="EU12">
        <v>88</v>
      </c>
      <c r="EV12">
        <v>110</v>
      </c>
      <c r="EW12">
        <v>105</v>
      </c>
      <c r="EX12">
        <v>104</v>
      </c>
      <c r="EY12">
        <v>60</v>
      </c>
      <c r="EZ12">
        <v>71</v>
      </c>
      <c r="FA12">
        <v>170.5</v>
      </c>
      <c r="FB12">
        <v>138.333333333333</v>
      </c>
      <c r="FC12">
        <v>149</v>
      </c>
      <c r="FD12">
        <v>132</v>
      </c>
      <c r="FE12">
        <v>132</v>
      </c>
      <c r="FF12">
        <v>127</v>
      </c>
      <c r="FG12">
        <v>113</v>
      </c>
      <c r="FH12">
        <v>124</v>
      </c>
      <c r="FJ12">
        <v>125.333333333333</v>
      </c>
      <c r="FK12">
        <v>126</v>
      </c>
      <c r="FL12">
        <v>124.333333333333</v>
      </c>
      <c r="FM12">
        <v>120.333333333333</v>
      </c>
      <c r="FO12">
        <v>118</v>
      </c>
      <c r="FP12">
        <v>118.666666666667</v>
      </c>
      <c r="FQ12">
        <v>109.333333333333</v>
      </c>
      <c r="FR12">
        <v>104.666666666667</v>
      </c>
      <c r="FS12">
        <v>109.666666666667</v>
      </c>
      <c r="FT12">
        <v>112</v>
      </c>
      <c r="FU12">
        <v>113</v>
      </c>
      <c r="FV12">
        <v>103</v>
      </c>
      <c r="FX12">
        <v>121.666666666667</v>
      </c>
      <c r="FY12">
        <v>101.333333333333</v>
      </c>
      <c r="FZ12">
        <v>103</v>
      </c>
      <c r="GA12">
        <v>113.666666666667</v>
      </c>
      <c r="GB12">
        <v>112.666666666667</v>
      </c>
      <c r="GC12">
        <v>111.666666666667</v>
      </c>
      <c r="GD12">
        <v>110.666666666667</v>
      </c>
      <c r="GE12">
        <v>129.666666666667</v>
      </c>
      <c r="GF12">
        <v>127</v>
      </c>
      <c r="GH12">
        <v>98</v>
      </c>
      <c r="GI12">
        <v>97.6666666666667</v>
      </c>
      <c r="GJ12">
        <v>116.666666666667</v>
      </c>
      <c r="GK12">
        <v>129.333333333333</v>
      </c>
      <c r="GL12">
        <v>122</v>
      </c>
      <c r="GM12">
        <v>123</v>
      </c>
      <c r="GN12">
        <v>78.3333333333333</v>
      </c>
      <c r="GO12">
        <v>85.3333333333333</v>
      </c>
      <c r="GP12">
        <v>105</v>
      </c>
      <c r="GR12">
        <v>84</v>
      </c>
      <c r="GS12">
        <v>84</v>
      </c>
      <c r="GT12">
        <v>85</v>
      </c>
      <c r="GU12">
        <v>83</v>
      </c>
      <c r="GV12">
        <v>81</v>
      </c>
      <c r="GW12">
        <v>83</v>
      </c>
      <c r="GX12">
        <v>78</v>
      </c>
      <c r="GZ12">
        <v>78</v>
      </c>
      <c r="HA12">
        <v>75</v>
      </c>
      <c r="HB12">
        <v>75</v>
      </c>
      <c r="HC12">
        <v>75</v>
      </c>
      <c r="HE12">
        <v>72</v>
      </c>
      <c r="HF12">
        <v>72</v>
      </c>
      <c r="HG12">
        <v>68</v>
      </c>
      <c r="HH12">
        <v>85</v>
      </c>
      <c r="HI12">
        <v>83</v>
      </c>
      <c r="HJ12">
        <v>78</v>
      </c>
      <c r="HK12">
        <v>72</v>
      </c>
      <c r="HL12">
        <v>75</v>
      </c>
      <c r="HN12">
        <v>75</v>
      </c>
      <c r="HO12">
        <v>78</v>
      </c>
      <c r="HP12">
        <v>78</v>
      </c>
      <c r="HQ12">
        <v>85</v>
      </c>
      <c r="HR12">
        <v>85</v>
      </c>
      <c r="HS12">
        <v>75</v>
      </c>
      <c r="HT12">
        <v>72</v>
      </c>
      <c r="HU12">
        <v>82</v>
      </c>
      <c r="HV12">
        <v>80</v>
      </c>
      <c r="HX12">
        <v>95</v>
      </c>
      <c r="HY12">
        <v>95</v>
      </c>
      <c r="HZ12">
        <v>97</v>
      </c>
      <c r="IA12">
        <v>96</v>
      </c>
      <c r="IB12">
        <v>80</v>
      </c>
      <c r="IC12">
        <v>79</v>
      </c>
      <c r="ID12">
        <v>73</v>
      </c>
      <c r="IE12">
        <v>84</v>
      </c>
    </row>
    <row r="13" spans="1:239" s="61" customFormat="1" ht="13.2" x14ac:dyDescent="0.25">
      <c r="A13" s="49">
        <v>12</v>
      </c>
      <c r="B13" s="50">
        <v>12</v>
      </c>
      <c r="C13" s="51" t="s">
        <v>245</v>
      </c>
      <c r="D13" s="19">
        <v>101.77</v>
      </c>
      <c r="E13" s="50">
        <v>0</v>
      </c>
      <c r="F13" s="50">
        <v>0</v>
      </c>
      <c r="G13" s="50">
        <v>5</v>
      </c>
      <c r="H13" s="52">
        <v>1</v>
      </c>
      <c r="I13" s="53" t="s">
        <v>245</v>
      </c>
      <c r="J13" s="53"/>
      <c r="K13" s="53">
        <v>0</v>
      </c>
      <c r="L13" s="53">
        <v>55</v>
      </c>
      <c r="M13" s="51">
        <v>5.17</v>
      </c>
      <c r="N13" s="51">
        <v>7.75</v>
      </c>
      <c r="O13" s="51">
        <v>2.58</v>
      </c>
      <c r="P13" s="51"/>
      <c r="Q13" s="51">
        <v>0</v>
      </c>
      <c r="R13" s="51">
        <v>0</v>
      </c>
      <c r="S13" s="50">
        <v>0</v>
      </c>
      <c r="T13" s="50">
        <v>0</v>
      </c>
      <c r="U13" s="54">
        <v>0</v>
      </c>
      <c r="V13" s="50">
        <v>0</v>
      </c>
      <c r="W13" s="50">
        <v>208</v>
      </c>
      <c r="X13" s="50">
        <v>119.5</v>
      </c>
      <c r="Y13" s="50">
        <v>149</v>
      </c>
      <c r="Z13" s="50">
        <v>97</v>
      </c>
      <c r="AA13" s="50">
        <v>13</v>
      </c>
      <c r="AB13" s="50">
        <v>22</v>
      </c>
      <c r="AC13" s="50">
        <v>1</v>
      </c>
      <c r="AD13" s="50">
        <v>0</v>
      </c>
      <c r="AE13" s="50">
        <v>1</v>
      </c>
      <c r="AF13" s="50"/>
      <c r="AG13" s="50">
        <v>1</v>
      </c>
      <c r="AH13" s="50">
        <v>80</v>
      </c>
      <c r="AI13" s="86">
        <v>1</v>
      </c>
      <c r="AJ13" s="55">
        <v>35</v>
      </c>
      <c r="AK13" s="86">
        <v>1</v>
      </c>
      <c r="AL13" s="86">
        <v>1.25</v>
      </c>
      <c r="AM13" s="56">
        <v>8</v>
      </c>
      <c r="AN13" s="56">
        <v>-5</v>
      </c>
      <c r="AO13" s="55">
        <v>1</v>
      </c>
      <c r="AP13" s="55">
        <v>28</v>
      </c>
      <c r="AQ13" s="56">
        <v>6</v>
      </c>
      <c r="AR13" s="56">
        <v>1</v>
      </c>
      <c r="AS13" s="50">
        <v>6</v>
      </c>
      <c r="AT13" s="50">
        <v>28</v>
      </c>
      <c r="AU13" s="50">
        <v>6</v>
      </c>
      <c r="AV13" s="50">
        <v>1</v>
      </c>
      <c r="AX13" s="61">
        <v>5</v>
      </c>
      <c r="AY13" s="61">
        <v>20</v>
      </c>
      <c r="AZ13" s="61">
        <v>0</v>
      </c>
      <c r="BB13" s="61">
        <v>4</v>
      </c>
      <c r="BC13" s="61">
        <v>50</v>
      </c>
      <c r="BD13" s="61">
        <v>0</v>
      </c>
      <c r="BE13" s="61">
        <v>54.37</v>
      </c>
      <c r="BF13" s="61">
        <v>57.74</v>
      </c>
      <c r="BG13" s="61">
        <v>0.94163491513681996</v>
      </c>
      <c r="BH13" s="61">
        <v>57.57</v>
      </c>
      <c r="BI13" s="61">
        <v>59.54</v>
      </c>
      <c r="BJ13" s="61">
        <v>0.96691299966409106</v>
      </c>
      <c r="BK13" s="61">
        <v>4.4000000000000004</v>
      </c>
      <c r="BL13" s="61">
        <v>4.3600000000000003</v>
      </c>
      <c r="BM13" s="61">
        <v>1.0091743119266099</v>
      </c>
      <c r="BN13" s="61">
        <v>4.51</v>
      </c>
      <c r="BO13" s="61">
        <v>4.3499999999999996</v>
      </c>
      <c r="BP13" s="61">
        <v>1.0367816091954001</v>
      </c>
      <c r="BQ13" s="61">
        <v>8.75</v>
      </c>
      <c r="BR13" s="61">
        <v>6.01</v>
      </c>
      <c r="BS13" s="61">
        <v>2.74</v>
      </c>
      <c r="BT13" s="61">
        <v>6.88</v>
      </c>
      <c r="BU13" s="61">
        <v>5.4</v>
      </c>
      <c r="BV13" s="61">
        <v>1.48</v>
      </c>
      <c r="BW13" s="61">
        <v>208</v>
      </c>
      <c r="BX13" s="61">
        <v>192</v>
      </c>
      <c r="BY13" s="61">
        <v>205</v>
      </c>
      <c r="BZ13" s="61">
        <v>177</v>
      </c>
      <c r="CA13" s="61">
        <v>185</v>
      </c>
      <c r="CB13" s="61">
        <v>143</v>
      </c>
      <c r="CC13" s="61">
        <v>157</v>
      </c>
      <c r="CD13" s="61">
        <v>144</v>
      </c>
      <c r="CF13" s="61">
        <v>157</v>
      </c>
      <c r="CH13" s="61">
        <v>109</v>
      </c>
      <c r="CI13" s="61">
        <v>87</v>
      </c>
      <c r="CJ13" s="61">
        <v>104</v>
      </c>
      <c r="CN13" s="61">
        <v>138</v>
      </c>
      <c r="CO13" s="61">
        <v>140</v>
      </c>
      <c r="CP13" s="61">
        <v>135</v>
      </c>
      <c r="CQ13" s="61">
        <v>135</v>
      </c>
      <c r="CR13" s="61">
        <v>145</v>
      </c>
      <c r="CS13" s="61">
        <v>148</v>
      </c>
      <c r="CT13" s="61">
        <v>157</v>
      </c>
      <c r="CU13" s="61">
        <v>130</v>
      </c>
      <c r="CV13" s="61">
        <v>140</v>
      </c>
      <c r="CW13" s="61">
        <v>148</v>
      </c>
      <c r="CX13" s="61">
        <v>153</v>
      </c>
      <c r="CY13" s="61">
        <v>150</v>
      </c>
      <c r="CZ13" s="61">
        <v>128</v>
      </c>
      <c r="DA13" s="61">
        <v>148</v>
      </c>
      <c r="DB13" s="61">
        <v>135</v>
      </c>
      <c r="DC13" s="61">
        <v>155</v>
      </c>
      <c r="DD13" s="61">
        <v>135</v>
      </c>
      <c r="DE13" s="61">
        <v>145</v>
      </c>
      <c r="DF13" s="61">
        <v>125</v>
      </c>
      <c r="DG13" s="61">
        <v>142</v>
      </c>
      <c r="DH13" s="61">
        <v>147</v>
      </c>
      <c r="DI13" s="61">
        <v>118</v>
      </c>
      <c r="DJ13" s="61">
        <v>110</v>
      </c>
      <c r="DK13" s="61">
        <v>135</v>
      </c>
      <c r="DL13" s="61">
        <v>119.5</v>
      </c>
      <c r="DM13" s="61">
        <v>123</v>
      </c>
      <c r="DN13" s="61">
        <v>122</v>
      </c>
      <c r="DO13" s="61">
        <v>97</v>
      </c>
      <c r="DP13" s="61">
        <v>104</v>
      </c>
      <c r="DQ13" s="61">
        <v>87</v>
      </c>
      <c r="DR13" s="61">
        <v>81</v>
      </c>
      <c r="DS13" s="61">
        <v>79</v>
      </c>
      <c r="DU13" s="61">
        <v>81</v>
      </c>
      <c r="DW13" s="61">
        <v>51</v>
      </c>
      <c r="DX13" s="61">
        <v>49</v>
      </c>
      <c r="DY13" s="61">
        <v>49</v>
      </c>
      <c r="EC13" s="61">
        <v>68</v>
      </c>
      <c r="ED13" s="61">
        <v>68</v>
      </c>
      <c r="EE13" s="61">
        <v>68</v>
      </c>
      <c r="EF13" s="61">
        <v>67</v>
      </c>
      <c r="EG13" s="61">
        <v>75</v>
      </c>
      <c r="EH13" s="61">
        <v>75</v>
      </c>
      <c r="EI13" s="61">
        <v>83</v>
      </c>
      <c r="EJ13" s="61">
        <v>65</v>
      </c>
      <c r="EK13" s="61">
        <v>72</v>
      </c>
      <c r="EL13" s="61">
        <v>78</v>
      </c>
      <c r="EM13" s="61">
        <v>83</v>
      </c>
      <c r="EN13" s="61">
        <v>80</v>
      </c>
      <c r="EO13" s="61">
        <v>67</v>
      </c>
      <c r="EP13" s="61">
        <v>78</v>
      </c>
      <c r="EQ13" s="61">
        <v>75</v>
      </c>
      <c r="ER13" s="61">
        <v>85</v>
      </c>
      <c r="ES13" s="61">
        <v>75</v>
      </c>
      <c r="ET13" s="61">
        <v>88</v>
      </c>
      <c r="EU13" s="61">
        <v>70</v>
      </c>
      <c r="EV13" s="61">
        <v>73</v>
      </c>
      <c r="EW13" s="61">
        <v>83</v>
      </c>
      <c r="EX13" s="61">
        <v>57</v>
      </c>
      <c r="EY13" s="61">
        <v>64</v>
      </c>
      <c r="EZ13" s="61">
        <v>63</v>
      </c>
      <c r="FA13" s="61">
        <v>149</v>
      </c>
      <c r="FB13" s="61">
        <v>146</v>
      </c>
      <c r="FC13" s="61">
        <v>149.666666666667</v>
      </c>
      <c r="FD13" s="61">
        <v>123.666666666667</v>
      </c>
      <c r="FE13" s="61">
        <v>131</v>
      </c>
      <c r="FF13" s="61">
        <v>105.666666666667</v>
      </c>
      <c r="FG13" s="61">
        <v>106.333333333333</v>
      </c>
      <c r="FH13" s="61">
        <v>100.666666666667</v>
      </c>
      <c r="FJ13" s="61">
        <v>106.333333333333</v>
      </c>
      <c r="FL13" s="61">
        <v>70.3333333333333</v>
      </c>
      <c r="FM13" s="61">
        <v>61.6666666666667</v>
      </c>
      <c r="FN13" s="61">
        <v>67.3333333333333</v>
      </c>
      <c r="FR13" s="61">
        <v>91.3333333333333</v>
      </c>
      <c r="FS13" s="61">
        <v>92</v>
      </c>
      <c r="FT13" s="61">
        <v>90.3333333333333</v>
      </c>
      <c r="FU13" s="61">
        <v>89.6666666666667</v>
      </c>
      <c r="FV13" s="61">
        <v>98.3333333333333</v>
      </c>
      <c r="FW13" s="61">
        <v>99.3333333333333</v>
      </c>
      <c r="FX13" s="61">
        <v>107.666666666667</v>
      </c>
      <c r="FY13" s="61">
        <v>86.6666666666667</v>
      </c>
      <c r="FZ13" s="61">
        <v>94.6666666666667</v>
      </c>
      <c r="GA13" s="61">
        <v>101.333333333333</v>
      </c>
      <c r="GB13" s="61">
        <v>106.333333333333</v>
      </c>
      <c r="GC13" s="61">
        <v>103.333333333333</v>
      </c>
      <c r="GD13" s="61">
        <v>87.3333333333333</v>
      </c>
      <c r="GE13" s="61">
        <v>101.333333333333</v>
      </c>
      <c r="GF13" s="61">
        <v>95</v>
      </c>
      <c r="GG13" s="61">
        <v>108.333333333333</v>
      </c>
      <c r="GH13" s="61">
        <v>95</v>
      </c>
      <c r="GI13" s="61">
        <v>107</v>
      </c>
      <c r="GJ13" s="61">
        <v>88.3333333333333</v>
      </c>
      <c r="GK13" s="61">
        <v>96</v>
      </c>
      <c r="GL13" s="61">
        <v>104.333333333333</v>
      </c>
      <c r="GM13" s="61">
        <v>77.3333333333333</v>
      </c>
      <c r="GN13" s="61">
        <v>79.3333333333333</v>
      </c>
      <c r="GO13" s="61">
        <v>87</v>
      </c>
      <c r="GP13" s="61">
        <v>97</v>
      </c>
      <c r="GQ13" s="61">
        <v>79</v>
      </c>
      <c r="GR13" s="61">
        <v>86</v>
      </c>
      <c r="GS13" s="61">
        <v>83</v>
      </c>
      <c r="GT13" s="61">
        <v>83</v>
      </c>
      <c r="GU13" s="61">
        <v>83</v>
      </c>
      <c r="GV13" s="61">
        <v>79</v>
      </c>
      <c r="GW13" s="61">
        <v>87</v>
      </c>
      <c r="GX13" s="61">
        <v>79</v>
      </c>
      <c r="GZ13" s="61">
        <v>87</v>
      </c>
      <c r="HB13" s="61">
        <v>89</v>
      </c>
      <c r="HC13" s="61">
        <v>83</v>
      </c>
      <c r="HD13" s="61">
        <v>76</v>
      </c>
      <c r="HH13" s="61">
        <v>78</v>
      </c>
      <c r="HI13" s="61">
        <v>77</v>
      </c>
      <c r="HJ13" s="61">
        <v>75</v>
      </c>
      <c r="HK13" s="61">
        <v>75</v>
      </c>
      <c r="HL13" s="61">
        <v>78</v>
      </c>
      <c r="HM13" s="61">
        <v>78</v>
      </c>
      <c r="HN13" s="61">
        <v>77</v>
      </c>
      <c r="HO13" s="61">
        <v>73</v>
      </c>
      <c r="HP13" s="61">
        <v>73</v>
      </c>
      <c r="HQ13" s="61">
        <v>73</v>
      </c>
      <c r="HR13" s="61">
        <v>75</v>
      </c>
      <c r="HS13" s="61">
        <v>68</v>
      </c>
      <c r="HT13" s="61">
        <v>73</v>
      </c>
      <c r="HU13" s="61">
        <v>72</v>
      </c>
      <c r="HV13" s="61">
        <v>72</v>
      </c>
      <c r="HW13" s="61">
        <v>72</v>
      </c>
      <c r="HX13" s="61">
        <v>71</v>
      </c>
      <c r="HY13" s="61">
        <v>72</v>
      </c>
      <c r="HZ13" s="61">
        <v>82</v>
      </c>
      <c r="IB13" s="61">
        <v>75</v>
      </c>
      <c r="ID13" s="61">
        <v>96</v>
      </c>
      <c r="IE13" s="61">
        <v>55</v>
      </c>
    </row>
    <row r="14" spans="1:239" ht="13.2" x14ac:dyDescent="0.25">
      <c r="A14" s="20">
        <v>13</v>
      </c>
      <c r="B14" s="5">
        <v>13</v>
      </c>
      <c r="C14" s="6" t="s">
        <v>246</v>
      </c>
      <c r="D14" s="19">
        <v>22.55</v>
      </c>
      <c r="E14" s="5">
        <v>0</v>
      </c>
      <c r="F14" s="5">
        <v>0</v>
      </c>
      <c r="G14" s="5">
        <v>5</v>
      </c>
      <c r="H14" s="21">
        <v>1</v>
      </c>
      <c r="I14" s="8" t="s">
        <v>246</v>
      </c>
      <c r="J14" s="8"/>
      <c r="K14" s="8">
        <v>0</v>
      </c>
      <c r="L14" s="8">
        <v>65</v>
      </c>
      <c r="M14" s="6">
        <v>2.25</v>
      </c>
      <c r="N14" s="6">
        <v>6.42</v>
      </c>
      <c r="O14" s="6">
        <v>4.17</v>
      </c>
      <c r="P14" s="6">
        <v>26.72</v>
      </c>
      <c r="Q14" s="6">
        <v>1</v>
      </c>
      <c r="R14" s="6">
        <v>0</v>
      </c>
      <c r="S14" s="5">
        <v>0</v>
      </c>
      <c r="T14" s="5">
        <v>1</v>
      </c>
      <c r="U14" s="22">
        <v>0</v>
      </c>
      <c r="V14" s="5">
        <v>0</v>
      </c>
      <c r="W14" s="5">
        <v>230</v>
      </c>
      <c r="X14" s="5">
        <v>112.5</v>
      </c>
      <c r="Y14" s="5">
        <v>151.666666666667</v>
      </c>
      <c r="Z14" s="5">
        <v>72</v>
      </c>
      <c r="AA14" s="5">
        <v>15</v>
      </c>
      <c r="AB14" s="5">
        <v>8</v>
      </c>
      <c r="AC14" s="5">
        <v>2</v>
      </c>
      <c r="AD14" s="5">
        <v>2</v>
      </c>
      <c r="AE14" s="5">
        <v>0</v>
      </c>
      <c r="AF14" s="5"/>
      <c r="AG14" s="5">
        <v>1</v>
      </c>
      <c r="AH14" s="5">
        <v>50</v>
      </c>
      <c r="AI14" s="29">
        <v>1</v>
      </c>
      <c r="AJ14" s="23">
        <v>60</v>
      </c>
      <c r="AK14" s="29">
        <v>0</v>
      </c>
      <c r="AL14" s="29">
        <v>0</v>
      </c>
      <c r="AM14" s="24">
        <v>15</v>
      </c>
      <c r="AN14" s="24">
        <v>0</v>
      </c>
      <c r="AO14" s="23">
        <v>0</v>
      </c>
      <c r="AP14" s="23">
        <v>11</v>
      </c>
      <c r="AQ14" s="24">
        <v>3</v>
      </c>
      <c r="AR14" s="24">
        <v>0</v>
      </c>
      <c r="AS14" s="5">
        <v>15</v>
      </c>
      <c r="AT14" s="5">
        <v>9</v>
      </c>
      <c r="AU14" s="5">
        <v>1</v>
      </c>
      <c r="AV14" s="5">
        <v>0</v>
      </c>
      <c r="AW14">
        <v>3</v>
      </c>
      <c r="AX14">
        <v>4</v>
      </c>
      <c r="AY14">
        <v>55</v>
      </c>
      <c r="AZ14">
        <v>0</v>
      </c>
      <c r="BA14">
        <v>5</v>
      </c>
      <c r="BB14">
        <v>3</v>
      </c>
      <c r="BC14">
        <v>90</v>
      </c>
      <c r="BD14">
        <v>0</v>
      </c>
      <c r="BE14">
        <v>33.82</v>
      </c>
      <c r="BF14">
        <v>54.12</v>
      </c>
      <c r="BG14">
        <v>0.62490761271249096</v>
      </c>
      <c r="BH14">
        <v>42.25</v>
      </c>
      <c r="BI14">
        <v>52.05</v>
      </c>
      <c r="BJ14">
        <v>0.81171950048030705</v>
      </c>
      <c r="BK14">
        <v>3.57</v>
      </c>
      <c r="BL14">
        <v>4.79</v>
      </c>
      <c r="BM14">
        <v>0.74530271398747405</v>
      </c>
      <c r="BN14">
        <v>4.2</v>
      </c>
      <c r="BO14">
        <v>4.5199999999999996</v>
      </c>
      <c r="BP14">
        <v>0.92920353982300896</v>
      </c>
      <c r="BQ14">
        <v>4.4400000000000004</v>
      </c>
      <c r="BR14">
        <v>1.78</v>
      </c>
      <c r="BS14">
        <v>2.66</v>
      </c>
      <c r="BT14">
        <v>3.54</v>
      </c>
      <c r="BU14">
        <v>2.02</v>
      </c>
      <c r="BV14">
        <v>1.52</v>
      </c>
      <c r="BW14">
        <v>230</v>
      </c>
      <c r="BX14">
        <v>193</v>
      </c>
      <c r="BZ14">
        <v>152</v>
      </c>
      <c r="CA14">
        <v>156</v>
      </c>
      <c r="CB14">
        <v>133</v>
      </c>
      <c r="CC14">
        <v>104</v>
      </c>
      <c r="CD14">
        <v>104</v>
      </c>
      <c r="CE14">
        <v>122</v>
      </c>
      <c r="CG14">
        <v>126</v>
      </c>
      <c r="CI14">
        <v>137</v>
      </c>
      <c r="CK14">
        <v>132</v>
      </c>
      <c r="CM14">
        <v>148</v>
      </c>
      <c r="CV14">
        <v>154</v>
      </c>
      <c r="CW14">
        <v>142</v>
      </c>
      <c r="CY14">
        <v>145</v>
      </c>
      <c r="CZ14">
        <v>139</v>
      </c>
      <c r="DB14">
        <v>125</v>
      </c>
      <c r="DC14">
        <v>134</v>
      </c>
      <c r="DD14">
        <v>134</v>
      </c>
      <c r="DE14">
        <v>134</v>
      </c>
      <c r="DF14">
        <v>135</v>
      </c>
      <c r="DH14">
        <v>165</v>
      </c>
      <c r="DI14">
        <v>161</v>
      </c>
      <c r="DJ14">
        <v>163</v>
      </c>
      <c r="DK14">
        <v>138</v>
      </c>
      <c r="DL14">
        <v>112.5</v>
      </c>
      <c r="DM14">
        <v>98</v>
      </c>
      <c r="DO14">
        <v>87</v>
      </c>
      <c r="DP14">
        <v>89</v>
      </c>
      <c r="DQ14">
        <v>79</v>
      </c>
      <c r="DR14">
        <v>81</v>
      </c>
      <c r="DS14">
        <v>81</v>
      </c>
      <c r="DT14">
        <v>52</v>
      </c>
      <c r="DV14">
        <v>49</v>
      </c>
      <c r="DX14">
        <v>100</v>
      </c>
      <c r="DZ14">
        <v>97</v>
      </c>
      <c r="EB14">
        <v>86</v>
      </c>
      <c r="EK14">
        <v>79</v>
      </c>
      <c r="EL14">
        <v>80</v>
      </c>
      <c r="EN14">
        <v>80</v>
      </c>
      <c r="EO14">
        <v>93</v>
      </c>
      <c r="EQ14">
        <v>75</v>
      </c>
      <c r="ER14">
        <v>83</v>
      </c>
      <c r="ES14">
        <v>83</v>
      </c>
      <c r="EU14">
        <v>85</v>
      </c>
      <c r="EW14">
        <v>96</v>
      </c>
      <c r="EX14">
        <v>100</v>
      </c>
      <c r="EY14">
        <v>110</v>
      </c>
      <c r="EZ14">
        <v>80</v>
      </c>
      <c r="FA14">
        <v>151.666666666667</v>
      </c>
      <c r="FB14">
        <v>129.666666666667</v>
      </c>
      <c r="FD14">
        <v>108.666666666667</v>
      </c>
      <c r="FE14">
        <v>111.333333333333</v>
      </c>
      <c r="FF14">
        <v>97</v>
      </c>
      <c r="FG14">
        <v>88.6666666666667</v>
      </c>
      <c r="FH14">
        <v>88.6666666666667</v>
      </c>
      <c r="FI14">
        <v>75.3333333333333</v>
      </c>
      <c r="FK14">
        <v>74.6666666666667</v>
      </c>
      <c r="FM14">
        <v>112.333333333333</v>
      </c>
      <c r="FO14">
        <v>108.666666666667</v>
      </c>
      <c r="FQ14">
        <v>106.666666666667</v>
      </c>
      <c r="FZ14">
        <v>104</v>
      </c>
      <c r="GA14">
        <v>100.666666666667</v>
      </c>
      <c r="GC14">
        <v>101.666666666667</v>
      </c>
      <c r="GD14">
        <v>108.333333333333</v>
      </c>
      <c r="GF14">
        <v>91.6666666666667</v>
      </c>
      <c r="GG14">
        <v>100</v>
      </c>
      <c r="GH14">
        <v>100</v>
      </c>
      <c r="GI14">
        <v>44.6666666666667</v>
      </c>
      <c r="GJ14">
        <v>101.666666666667</v>
      </c>
      <c r="GL14">
        <v>119</v>
      </c>
      <c r="GM14">
        <v>120.333333333333</v>
      </c>
      <c r="GN14">
        <v>127.666666666667</v>
      </c>
      <c r="GO14">
        <v>99.3333333333333</v>
      </c>
      <c r="GP14">
        <v>72</v>
      </c>
      <c r="GQ14">
        <v>58</v>
      </c>
      <c r="GR14">
        <v>59</v>
      </c>
      <c r="GT14">
        <v>64</v>
      </c>
      <c r="GU14">
        <v>99</v>
      </c>
      <c r="GV14">
        <v>73</v>
      </c>
      <c r="GW14">
        <v>78</v>
      </c>
      <c r="GX14">
        <v>78</v>
      </c>
      <c r="GY14">
        <v>81</v>
      </c>
      <c r="HA14">
        <v>76</v>
      </c>
      <c r="HC14">
        <v>81</v>
      </c>
      <c r="HE14">
        <v>82</v>
      </c>
      <c r="HG14">
        <v>79</v>
      </c>
      <c r="HP14">
        <v>75</v>
      </c>
      <c r="HQ14">
        <v>72</v>
      </c>
      <c r="HS14">
        <v>72</v>
      </c>
      <c r="HT14">
        <v>72</v>
      </c>
      <c r="HV14">
        <v>65</v>
      </c>
      <c r="HW14">
        <v>72</v>
      </c>
      <c r="HX14">
        <v>72</v>
      </c>
      <c r="HZ14">
        <v>75</v>
      </c>
      <c r="IC14">
        <v>80</v>
      </c>
      <c r="ID14">
        <v>79</v>
      </c>
      <c r="IE14">
        <v>64</v>
      </c>
    </row>
    <row r="15" spans="1:239" ht="13.2" x14ac:dyDescent="0.25">
      <c r="A15" s="20">
        <v>14</v>
      </c>
      <c r="B15" s="5">
        <v>14</v>
      </c>
      <c r="C15" s="6" t="s">
        <v>247</v>
      </c>
      <c r="D15" s="19">
        <v>4.68</v>
      </c>
      <c r="E15" s="5">
        <v>0</v>
      </c>
      <c r="F15" s="5">
        <v>1</v>
      </c>
      <c r="G15" s="5">
        <v>8</v>
      </c>
      <c r="H15" s="21">
        <v>1</v>
      </c>
      <c r="I15" s="8" t="s">
        <v>247</v>
      </c>
      <c r="J15" s="8"/>
      <c r="K15" s="8">
        <v>0</v>
      </c>
      <c r="L15" s="8">
        <v>70</v>
      </c>
      <c r="M15" s="6">
        <v>2.58</v>
      </c>
      <c r="N15" s="6">
        <v>4</v>
      </c>
      <c r="O15" s="6">
        <v>1.42</v>
      </c>
      <c r="P15" s="6">
        <v>25.53</v>
      </c>
      <c r="Q15" s="6">
        <v>0</v>
      </c>
      <c r="R15" s="6">
        <v>0</v>
      </c>
      <c r="S15" s="5">
        <v>0</v>
      </c>
      <c r="T15" s="5">
        <v>0</v>
      </c>
      <c r="U15" s="22">
        <v>0</v>
      </c>
      <c r="V15" s="5">
        <v>0</v>
      </c>
      <c r="W15" s="5">
        <v>168</v>
      </c>
      <c r="X15" s="5">
        <v>86</v>
      </c>
      <c r="Y15" s="5">
        <v>113.333333333333</v>
      </c>
      <c r="Z15" s="5">
        <v>80</v>
      </c>
      <c r="AA15" s="5">
        <v>15</v>
      </c>
      <c r="AB15" s="5">
        <v>12</v>
      </c>
      <c r="AC15" s="5">
        <v>2</v>
      </c>
      <c r="AD15" s="5">
        <v>1</v>
      </c>
      <c r="AE15" s="5">
        <v>1</v>
      </c>
      <c r="AF15" s="5"/>
      <c r="AG15" s="5">
        <v>0</v>
      </c>
      <c r="AH15" s="5">
        <v>0</v>
      </c>
      <c r="AI15" s="29">
        <v>0</v>
      </c>
      <c r="AJ15" s="23">
        <v>0</v>
      </c>
      <c r="AK15" s="29">
        <v>0</v>
      </c>
      <c r="AL15" s="29">
        <v>0</v>
      </c>
      <c r="AM15" s="24">
        <v>15</v>
      </c>
      <c r="AN15" s="24">
        <v>0</v>
      </c>
      <c r="AO15" s="23">
        <v>0</v>
      </c>
      <c r="AP15" s="23">
        <v>12</v>
      </c>
      <c r="AQ15" s="24">
        <v>0</v>
      </c>
      <c r="AR15" s="24">
        <v>0</v>
      </c>
      <c r="AS15" s="5">
        <v>15</v>
      </c>
      <c r="AT15" s="5">
        <v>12</v>
      </c>
      <c r="AU15" s="5">
        <v>0</v>
      </c>
      <c r="AV15" s="5">
        <v>0</v>
      </c>
      <c r="AW15">
        <v>6</v>
      </c>
      <c r="AX15">
        <v>4</v>
      </c>
      <c r="AY15">
        <v>50</v>
      </c>
      <c r="AZ15">
        <v>0</v>
      </c>
      <c r="BA15">
        <v>3</v>
      </c>
      <c r="BB15">
        <v>3</v>
      </c>
      <c r="BC15">
        <v>95</v>
      </c>
      <c r="BD15">
        <v>0</v>
      </c>
      <c r="BE15">
        <v>29.84</v>
      </c>
      <c r="BF15">
        <v>37.92</v>
      </c>
      <c r="BG15">
        <v>0.78691983122362896</v>
      </c>
      <c r="BH15">
        <v>36.39</v>
      </c>
      <c r="BI15">
        <v>36.67</v>
      </c>
      <c r="BJ15">
        <v>0.99236433051540796</v>
      </c>
      <c r="BK15">
        <v>2.8</v>
      </c>
      <c r="BL15">
        <v>3.44</v>
      </c>
      <c r="BM15">
        <v>0.81395348837209303</v>
      </c>
      <c r="BN15">
        <v>3.13</v>
      </c>
      <c r="BO15">
        <v>3.41</v>
      </c>
      <c r="BP15">
        <v>0.917888563049853</v>
      </c>
      <c r="BQ15">
        <v>3.77</v>
      </c>
      <c r="BR15">
        <v>2.6</v>
      </c>
      <c r="BS15">
        <v>1.17</v>
      </c>
      <c r="BT15">
        <v>3.27</v>
      </c>
      <c r="BU15">
        <v>3</v>
      </c>
      <c r="BV15">
        <v>0.27</v>
      </c>
      <c r="BW15">
        <v>168</v>
      </c>
      <c r="BX15">
        <v>150</v>
      </c>
      <c r="BY15">
        <v>150</v>
      </c>
      <c r="BZ15">
        <v>152</v>
      </c>
      <c r="CA15">
        <v>160</v>
      </c>
      <c r="CB15">
        <v>146</v>
      </c>
      <c r="CC15">
        <v>146</v>
      </c>
      <c r="CD15">
        <v>156</v>
      </c>
      <c r="CE15">
        <v>151</v>
      </c>
      <c r="CF15">
        <v>143</v>
      </c>
      <c r="CG15">
        <v>141</v>
      </c>
      <c r="CH15">
        <v>148</v>
      </c>
      <c r="CI15">
        <v>140</v>
      </c>
      <c r="CJ15">
        <v>150</v>
      </c>
      <c r="CK15">
        <v>137</v>
      </c>
      <c r="CL15">
        <v>143</v>
      </c>
      <c r="CM15">
        <v>148</v>
      </c>
      <c r="CN15">
        <v>148</v>
      </c>
      <c r="CO15">
        <v>135</v>
      </c>
      <c r="CP15">
        <v>144</v>
      </c>
      <c r="CQ15">
        <v>162</v>
      </c>
      <c r="CR15">
        <v>164</v>
      </c>
      <c r="CS15">
        <v>140</v>
      </c>
      <c r="CT15">
        <v>149</v>
      </c>
      <c r="CU15">
        <v>174</v>
      </c>
      <c r="CV15">
        <v>151</v>
      </c>
      <c r="CW15">
        <v>133</v>
      </c>
      <c r="CX15">
        <v>140</v>
      </c>
      <c r="CY15">
        <v>124</v>
      </c>
      <c r="CZ15">
        <v>135</v>
      </c>
      <c r="DD15">
        <v>135</v>
      </c>
      <c r="DE15">
        <v>135</v>
      </c>
      <c r="DF15">
        <v>113</v>
      </c>
      <c r="DG15">
        <v>139</v>
      </c>
      <c r="DH15">
        <v>138</v>
      </c>
      <c r="DI15">
        <v>136</v>
      </c>
      <c r="DJ15">
        <v>115</v>
      </c>
      <c r="DK15">
        <v>122</v>
      </c>
      <c r="DL15">
        <v>86</v>
      </c>
      <c r="DM15">
        <v>76</v>
      </c>
      <c r="DN15">
        <v>81</v>
      </c>
      <c r="DO15">
        <v>76</v>
      </c>
      <c r="DP15">
        <v>74</v>
      </c>
      <c r="DQ15">
        <v>73</v>
      </c>
      <c r="DR15">
        <v>73</v>
      </c>
      <c r="DS15">
        <v>89</v>
      </c>
      <c r="DT15">
        <v>76</v>
      </c>
      <c r="DU15">
        <v>87</v>
      </c>
      <c r="DV15">
        <v>51</v>
      </c>
      <c r="DW15">
        <v>82</v>
      </c>
      <c r="DX15">
        <v>116</v>
      </c>
      <c r="DY15">
        <v>77</v>
      </c>
      <c r="DZ15">
        <v>81</v>
      </c>
      <c r="EA15">
        <v>84</v>
      </c>
      <c r="EB15">
        <v>77</v>
      </c>
      <c r="EC15">
        <v>73</v>
      </c>
      <c r="ED15">
        <v>86</v>
      </c>
      <c r="EE15">
        <v>84</v>
      </c>
      <c r="EF15">
        <v>80</v>
      </c>
      <c r="EG15">
        <v>71</v>
      </c>
      <c r="EH15">
        <v>78</v>
      </c>
      <c r="EI15">
        <v>83</v>
      </c>
      <c r="EJ15">
        <v>85</v>
      </c>
      <c r="EK15">
        <v>77</v>
      </c>
      <c r="EL15">
        <v>117</v>
      </c>
      <c r="EM15">
        <v>88</v>
      </c>
      <c r="EN15">
        <v>78</v>
      </c>
      <c r="EO15">
        <v>87</v>
      </c>
      <c r="ES15">
        <v>87</v>
      </c>
      <c r="EU15">
        <v>70</v>
      </c>
      <c r="EV15">
        <v>76</v>
      </c>
      <c r="EW15">
        <v>76</v>
      </c>
      <c r="EX15">
        <v>87</v>
      </c>
      <c r="EY15">
        <v>75</v>
      </c>
      <c r="EZ15">
        <v>80</v>
      </c>
      <c r="FA15">
        <v>113.333333333333</v>
      </c>
      <c r="FB15">
        <v>100.666666666667</v>
      </c>
      <c r="FC15">
        <v>104</v>
      </c>
      <c r="FD15">
        <v>101.333333333333</v>
      </c>
      <c r="FE15">
        <v>102.666666666667</v>
      </c>
      <c r="FF15">
        <v>97.3333333333333</v>
      </c>
      <c r="FG15">
        <v>97.3333333333333</v>
      </c>
      <c r="FH15">
        <v>111.333333333333</v>
      </c>
      <c r="FI15">
        <v>101</v>
      </c>
      <c r="FJ15">
        <v>105.666666666667</v>
      </c>
      <c r="FK15">
        <v>81</v>
      </c>
      <c r="FL15">
        <v>104</v>
      </c>
      <c r="FM15">
        <v>124</v>
      </c>
      <c r="FN15">
        <v>101.333333333333</v>
      </c>
      <c r="FO15">
        <v>99.6666666666667</v>
      </c>
      <c r="FP15">
        <v>103.666666666667</v>
      </c>
      <c r="FQ15">
        <v>100.666666666667</v>
      </c>
      <c r="FR15">
        <v>98</v>
      </c>
      <c r="FS15">
        <v>102.333333333333</v>
      </c>
      <c r="FT15">
        <v>104</v>
      </c>
      <c r="FU15">
        <v>107.333333333333</v>
      </c>
      <c r="FV15">
        <v>102</v>
      </c>
      <c r="FW15">
        <v>98.6666666666667</v>
      </c>
      <c r="FX15">
        <v>105</v>
      </c>
      <c r="FY15">
        <v>114.666666666667</v>
      </c>
      <c r="FZ15">
        <v>101.666666666667</v>
      </c>
      <c r="GA15">
        <v>122.333333333333</v>
      </c>
      <c r="GB15">
        <v>105.333333333333</v>
      </c>
      <c r="GC15">
        <v>93.3333333333333</v>
      </c>
      <c r="GD15">
        <v>103</v>
      </c>
      <c r="GH15">
        <v>103</v>
      </c>
      <c r="GI15">
        <v>45</v>
      </c>
      <c r="GJ15">
        <v>84.3333333333333</v>
      </c>
      <c r="GK15">
        <v>97</v>
      </c>
      <c r="GL15">
        <v>96.6666666666667</v>
      </c>
      <c r="GM15">
        <v>103.333333333333</v>
      </c>
      <c r="GN15">
        <v>88.3333333333333</v>
      </c>
      <c r="GO15">
        <v>94</v>
      </c>
      <c r="GP15">
        <v>80</v>
      </c>
      <c r="GR15">
        <v>94</v>
      </c>
      <c r="GS15">
        <v>94</v>
      </c>
      <c r="GT15">
        <v>91</v>
      </c>
      <c r="GU15">
        <v>92</v>
      </c>
      <c r="GV15">
        <v>89</v>
      </c>
      <c r="GW15">
        <v>89</v>
      </c>
      <c r="GX15">
        <v>89</v>
      </c>
      <c r="GY15">
        <v>88</v>
      </c>
      <c r="GZ15">
        <v>88</v>
      </c>
      <c r="HA15">
        <v>84</v>
      </c>
      <c r="HB15">
        <v>87</v>
      </c>
      <c r="HC15">
        <v>85</v>
      </c>
      <c r="HD15">
        <v>87</v>
      </c>
      <c r="HE15">
        <v>80</v>
      </c>
      <c r="HF15">
        <v>87</v>
      </c>
      <c r="HG15">
        <v>72</v>
      </c>
      <c r="HH15">
        <v>81</v>
      </c>
      <c r="HI15">
        <v>68</v>
      </c>
      <c r="HJ15">
        <v>73</v>
      </c>
      <c r="HK15">
        <v>78</v>
      </c>
      <c r="HL15">
        <v>80</v>
      </c>
      <c r="HM15">
        <v>73</v>
      </c>
      <c r="HN15">
        <v>76</v>
      </c>
      <c r="HO15">
        <v>78</v>
      </c>
      <c r="HQ15">
        <v>81</v>
      </c>
      <c r="HR15">
        <v>93</v>
      </c>
      <c r="HS15">
        <v>112</v>
      </c>
      <c r="HT15">
        <v>85</v>
      </c>
      <c r="HX15">
        <v>85</v>
      </c>
      <c r="HZ15">
        <v>76</v>
      </c>
      <c r="IA15">
        <v>97</v>
      </c>
      <c r="IB15">
        <v>73</v>
      </c>
      <c r="IC15">
        <v>89</v>
      </c>
      <c r="ID15">
        <v>79</v>
      </c>
      <c r="IE15">
        <v>76</v>
      </c>
    </row>
    <row r="16" spans="1:239" ht="13.2" x14ac:dyDescent="0.25">
      <c r="A16" s="20">
        <v>15</v>
      </c>
      <c r="B16" s="5">
        <v>15</v>
      </c>
      <c r="C16" s="6" t="s">
        <v>248</v>
      </c>
      <c r="D16" s="19">
        <v>18.88</v>
      </c>
      <c r="E16" s="5">
        <v>0</v>
      </c>
      <c r="F16" s="5">
        <v>1</v>
      </c>
      <c r="G16" s="5">
        <v>8</v>
      </c>
      <c r="H16" s="21">
        <v>1</v>
      </c>
      <c r="I16" s="8" t="s">
        <v>248</v>
      </c>
      <c r="J16" s="8"/>
      <c r="K16" s="8">
        <v>0</v>
      </c>
      <c r="L16" s="8">
        <v>61</v>
      </c>
      <c r="M16" s="6">
        <v>4.17</v>
      </c>
      <c r="N16" s="6">
        <v>6.4</v>
      </c>
      <c r="O16" s="6">
        <v>2.23</v>
      </c>
      <c r="P16" s="6">
        <v>27.45</v>
      </c>
      <c r="Q16" s="6">
        <v>1</v>
      </c>
      <c r="R16" s="6">
        <v>0</v>
      </c>
      <c r="S16" s="5">
        <v>0</v>
      </c>
      <c r="T16" s="5">
        <v>0</v>
      </c>
      <c r="U16" s="22">
        <v>0</v>
      </c>
      <c r="V16" s="5">
        <v>0</v>
      </c>
      <c r="W16" s="5">
        <v>192</v>
      </c>
      <c r="X16" s="5">
        <v>113.5</v>
      </c>
      <c r="Y16" s="5">
        <v>139.666666666667</v>
      </c>
      <c r="Z16" s="5">
        <v>130</v>
      </c>
      <c r="AA16" s="5">
        <v>13</v>
      </c>
      <c r="AB16" s="5">
        <v>18</v>
      </c>
      <c r="AC16" s="5">
        <v>1</v>
      </c>
      <c r="AD16" s="5">
        <v>3</v>
      </c>
      <c r="AE16" s="5">
        <v>0</v>
      </c>
      <c r="AF16" s="5"/>
      <c r="AG16" s="5">
        <v>1</v>
      </c>
      <c r="AH16" s="5">
        <v>20</v>
      </c>
      <c r="AI16" s="29">
        <v>0</v>
      </c>
      <c r="AJ16" s="23">
        <v>0</v>
      </c>
      <c r="AK16" s="29">
        <v>0</v>
      </c>
      <c r="AL16" s="29">
        <v>0</v>
      </c>
      <c r="AM16" s="24">
        <v>12</v>
      </c>
      <c r="AN16" s="24">
        <v>-1</v>
      </c>
      <c r="AO16" s="23">
        <v>0</v>
      </c>
      <c r="AP16" s="23">
        <v>21</v>
      </c>
      <c r="AQ16" s="24">
        <v>3</v>
      </c>
      <c r="AR16" s="24">
        <v>0</v>
      </c>
      <c r="AS16" s="5">
        <v>14</v>
      </c>
      <c r="AT16" s="5">
        <v>20</v>
      </c>
      <c r="AU16" s="5">
        <v>2</v>
      </c>
      <c r="AV16" s="5">
        <v>0</v>
      </c>
      <c r="AW16">
        <v>12</v>
      </c>
      <c r="AX16">
        <v>4</v>
      </c>
      <c r="AY16">
        <v>45</v>
      </c>
      <c r="AZ16">
        <v>0</v>
      </c>
      <c r="BA16">
        <v>8</v>
      </c>
      <c r="BB16">
        <v>4</v>
      </c>
      <c r="BC16">
        <v>75</v>
      </c>
      <c r="BD16">
        <v>0</v>
      </c>
      <c r="BE16">
        <v>33.07</v>
      </c>
      <c r="BF16">
        <v>37.53</v>
      </c>
      <c r="BG16">
        <v>0.88116173727684499</v>
      </c>
      <c r="BH16">
        <v>34.81</v>
      </c>
      <c r="BI16">
        <v>38.6</v>
      </c>
      <c r="BJ16">
        <v>0.90181347150259095</v>
      </c>
      <c r="BK16">
        <v>1.63</v>
      </c>
      <c r="BL16">
        <v>1.8</v>
      </c>
      <c r="BM16">
        <v>0.905555555555555</v>
      </c>
      <c r="BN16">
        <v>1.62</v>
      </c>
      <c r="BO16">
        <v>1.87</v>
      </c>
      <c r="BP16">
        <v>0.86631016042780695</v>
      </c>
      <c r="BQ16">
        <v>11.54</v>
      </c>
      <c r="BR16">
        <v>12.61</v>
      </c>
      <c r="BS16">
        <v>-1.07</v>
      </c>
      <c r="BT16">
        <v>12.31</v>
      </c>
      <c r="BU16">
        <v>12.48</v>
      </c>
      <c r="BV16">
        <v>-0.17</v>
      </c>
      <c r="BW16">
        <v>192</v>
      </c>
      <c r="BX16">
        <v>178</v>
      </c>
      <c r="BY16">
        <v>176</v>
      </c>
      <c r="BZ16">
        <v>172</v>
      </c>
      <c r="CA16">
        <v>165</v>
      </c>
      <c r="CB16">
        <v>146</v>
      </c>
      <c r="CC16">
        <v>163</v>
      </c>
      <c r="CD16">
        <v>163</v>
      </c>
      <c r="CE16">
        <v>147</v>
      </c>
      <c r="CF16">
        <v>167</v>
      </c>
      <c r="CH16">
        <v>182</v>
      </c>
      <c r="CJ16">
        <v>135</v>
      </c>
      <c r="CL16">
        <v>187</v>
      </c>
      <c r="CM16">
        <v>146</v>
      </c>
      <c r="CN16">
        <v>163</v>
      </c>
      <c r="CO16">
        <v>152</v>
      </c>
      <c r="CP16">
        <v>172</v>
      </c>
      <c r="CQ16">
        <v>142</v>
      </c>
      <c r="CR16">
        <v>146</v>
      </c>
      <c r="CS16">
        <v>140</v>
      </c>
      <c r="CT16">
        <v>148</v>
      </c>
      <c r="CU16">
        <v>175</v>
      </c>
      <c r="CV16">
        <v>163</v>
      </c>
      <c r="CW16">
        <v>195</v>
      </c>
      <c r="CX16">
        <v>185</v>
      </c>
      <c r="CY16">
        <v>200</v>
      </c>
      <c r="CZ16">
        <v>182</v>
      </c>
      <c r="DA16">
        <v>185</v>
      </c>
      <c r="DB16">
        <v>185</v>
      </c>
      <c r="DC16">
        <v>165</v>
      </c>
      <c r="DD16">
        <v>165</v>
      </c>
      <c r="DE16">
        <v>158</v>
      </c>
      <c r="DF16">
        <v>169</v>
      </c>
      <c r="DG16">
        <v>158</v>
      </c>
      <c r="DH16">
        <v>185</v>
      </c>
      <c r="DI16">
        <v>164</v>
      </c>
      <c r="DJ16">
        <v>120</v>
      </c>
      <c r="DK16">
        <v>102</v>
      </c>
      <c r="DL16">
        <v>113.5</v>
      </c>
      <c r="DM16">
        <v>106</v>
      </c>
      <c r="DN16">
        <v>119</v>
      </c>
      <c r="DO16">
        <v>115</v>
      </c>
      <c r="DP16">
        <v>104</v>
      </c>
      <c r="DQ16">
        <v>106</v>
      </c>
      <c r="DR16">
        <v>88</v>
      </c>
      <c r="DS16">
        <v>88</v>
      </c>
      <c r="DT16">
        <v>86</v>
      </c>
      <c r="DU16">
        <v>112</v>
      </c>
      <c r="DW16">
        <v>107</v>
      </c>
      <c r="DY16">
        <v>63</v>
      </c>
      <c r="EA16">
        <v>116</v>
      </c>
      <c r="EB16">
        <v>97</v>
      </c>
      <c r="EC16">
        <v>90</v>
      </c>
      <c r="ED16">
        <v>96</v>
      </c>
      <c r="EE16">
        <v>98</v>
      </c>
      <c r="EF16">
        <v>87</v>
      </c>
      <c r="EG16">
        <v>110</v>
      </c>
      <c r="EH16">
        <v>78</v>
      </c>
      <c r="EI16">
        <v>95</v>
      </c>
      <c r="EJ16">
        <v>90</v>
      </c>
      <c r="EK16">
        <v>105</v>
      </c>
      <c r="EL16">
        <v>113</v>
      </c>
      <c r="EM16">
        <v>90</v>
      </c>
      <c r="EN16">
        <v>95</v>
      </c>
      <c r="EO16">
        <v>105</v>
      </c>
      <c r="EP16">
        <v>115</v>
      </c>
      <c r="EQ16">
        <v>100</v>
      </c>
      <c r="ER16">
        <v>68</v>
      </c>
      <c r="ES16">
        <v>68</v>
      </c>
      <c r="ET16">
        <v>88</v>
      </c>
      <c r="EU16">
        <v>116</v>
      </c>
      <c r="EV16">
        <v>95</v>
      </c>
      <c r="EW16">
        <v>101</v>
      </c>
      <c r="EX16">
        <v>113</v>
      </c>
      <c r="EY16">
        <v>84</v>
      </c>
      <c r="EZ16">
        <v>65</v>
      </c>
      <c r="FA16">
        <v>139.666666666667</v>
      </c>
      <c r="FB16">
        <v>130</v>
      </c>
      <c r="FC16">
        <v>138</v>
      </c>
      <c r="FD16">
        <v>134</v>
      </c>
      <c r="FE16">
        <v>124.333333333333</v>
      </c>
      <c r="FF16">
        <v>119.333333333333</v>
      </c>
      <c r="FG16">
        <v>113</v>
      </c>
      <c r="FH16">
        <v>113</v>
      </c>
      <c r="FI16">
        <v>106.333333333333</v>
      </c>
      <c r="FJ16">
        <v>130.333333333333</v>
      </c>
      <c r="FL16">
        <v>132</v>
      </c>
      <c r="FN16">
        <v>87</v>
      </c>
      <c r="FP16">
        <v>139.666666666667</v>
      </c>
      <c r="FQ16">
        <v>113.333333333333</v>
      </c>
      <c r="FR16">
        <v>114.333333333333</v>
      </c>
      <c r="FS16">
        <v>114.666666666667</v>
      </c>
      <c r="FT16">
        <v>122.666666666667</v>
      </c>
      <c r="FU16">
        <v>105.333333333333</v>
      </c>
      <c r="FV16">
        <v>122</v>
      </c>
      <c r="FW16">
        <v>98.6666666666667</v>
      </c>
      <c r="FX16">
        <v>112.666666666667</v>
      </c>
      <c r="FY16">
        <v>118.333333333333</v>
      </c>
      <c r="FZ16">
        <v>124.333333333333</v>
      </c>
      <c r="GA16">
        <v>140.333333333333</v>
      </c>
      <c r="GB16">
        <v>121.666666666667</v>
      </c>
      <c r="GC16">
        <v>130</v>
      </c>
      <c r="GD16">
        <v>130.666666666667</v>
      </c>
      <c r="GE16">
        <v>138.333333333333</v>
      </c>
      <c r="GF16">
        <v>128.333333333333</v>
      </c>
      <c r="GG16">
        <v>100.333333333333</v>
      </c>
      <c r="GH16">
        <v>100.333333333333</v>
      </c>
      <c r="GI16">
        <v>111.333333333333</v>
      </c>
      <c r="GJ16">
        <v>133.666666666667</v>
      </c>
      <c r="GK16">
        <v>116</v>
      </c>
      <c r="GL16">
        <v>129</v>
      </c>
      <c r="GM16">
        <v>130</v>
      </c>
      <c r="GN16">
        <v>96</v>
      </c>
      <c r="GO16">
        <v>77.3333333333333</v>
      </c>
      <c r="GP16">
        <v>130</v>
      </c>
      <c r="GR16">
        <v>68</v>
      </c>
      <c r="GS16">
        <v>69</v>
      </c>
      <c r="GT16">
        <v>70</v>
      </c>
      <c r="GU16">
        <v>70</v>
      </c>
      <c r="GV16">
        <v>69</v>
      </c>
      <c r="GW16">
        <v>68</v>
      </c>
      <c r="GX16">
        <v>68</v>
      </c>
      <c r="GY16">
        <v>69</v>
      </c>
      <c r="GZ16">
        <v>75</v>
      </c>
      <c r="HB16">
        <v>78</v>
      </c>
      <c r="HD16">
        <v>69</v>
      </c>
      <c r="HF16">
        <v>79</v>
      </c>
      <c r="HG16">
        <v>72</v>
      </c>
      <c r="HH16">
        <v>72</v>
      </c>
      <c r="HI16">
        <v>63</v>
      </c>
      <c r="HJ16">
        <v>77</v>
      </c>
      <c r="HK16">
        <v>68</v>
      </c>
      <c r="HL16">
        <v>68</v>
      </c>
      <c r="HM16">
        <v>63</v>
      </c>
      <c r="HN16">
        <v>68</v>
      </c>
      <c r="HO16">
        <v>82</v>
      </c>
      <c r="HP16">
        <v>85</v>
      </c>
      <c r="HQ16">
        <v>75</v>
      </c>
      <c r="HR16">
        <v>67</v>
      </c>
      <c r="HS16">
        <v>65</v>
      </c>
      <c r="HT16">
        <v>67</v>
      </c>
      <c r="HU16">
        <v>83</v>
      </c>
      <c r="HV16">
        <v>105</v>
      </c>
      <c r="HW16">
        <v>85</v>
      </c>
      <c r="HX16">
        <v>85</v>
      </c>
      <c r="HY16">
        <v>80</v>
      </c>
      <c r="HZ16">
        <v>103</v>
      </c>
      <c r="IA16">
        <v>80</v>
      </c>
      <c r="IB16">
        <v>99</v>
      </c>
      <c r="IC16">
        <v>82</v>
      </c>
      <c r="ID16">
        <v>76</v>
      </c>
      <c r="IE16">
        <v>74</v>
      </c>
    </row>
    <row r="17" spans="1:239" ht="13.2" x14ac:dyDescent="0.25">
      <c r="A17" s="20">
        <v>16</v>
      </c>
      <c r="B17" s="5">
        <v>16</v>
      </c>
      <c r="C17" s="6" t="s">
        <v>249</v>
      </c>
      <c r="D17" s="19">
        <v>6.8</v>
      </c>
      <c r="E17" s="5">
        <v>0</v>
      </c>
      <c r="F17" s="5">
        <v>0</v>
      </c>
      <c r="G17" s="5">
        <v>5</v>
      </c>
      <c r="H17" s="21">
        <v>1</v>
      </c>
      <c r="I17" s="8" t="s">
        <v>249</v>
      </c>
      <c r="J17" s="8" t="s">
        <v>250</v>
      </c>
      <c r="K17" s="8">
        <v>1</v>
      </c>
      <c r="L17" s="8">
        <v>78</v>
      </c>
      <c r="M17" s="6">
        <v>5.25</v>
      </c>
      <c r="N17" s="6">
        <v>7.33</v>
      </c>
      <c r="O17" s="6">
        <v>2.08</v>
      </c>
      <c r="P17" s="6">
        <v>52</v>
      </c>
      <c r="Q17" s="6">
        <v>1</v>
      </c>
      <c r="R17" s="6">
        <v>0</v>
      </c>
      <c r="S17" s="5">
        <v>0</v>
      </c>
      <c r="T17" s="5">
        <v>1</v>
      </c>
      <c r="U17" s="22">
        <v>0</v>
      </c>
      <c r="V17" s="5">
        <v>0</v>
      </c>
      <c r="W17" s="5">
        <v>195</v>
      </c>
      <c r="X17" s="5">
        <v>80</v>
      </c>
      <c r="Y17" s="5">
        <v>118.333333333333</v>
      </c>
      <c r="Z17" s="5">
        <v>70</v>
      </c>
      <c r="AA17" s="5">
        <v>15</v>
      </c>
      <c r="AB17" s="5">
        <v>4</v>
      </c>
      <c r="AC17" s="5">
        <v>2</v>
      </c>
      <c r="AD17" s="5">
        <v>4</v>
      </c>
      <c r="AE17" s="5">
        <v>0</v>
      </c>
      <c r="AF17" s="5"/>
      <c r="AG17" s="5">
        <v>1</v>
      </c>
      <c r="AH17" s="5">
        <v>50</v>
      </c>
      <c r="AI17" s="29">
        <v>0</v>
      </c>
      <c r="AJ17" s="23">
        <v>0</v>
      </c>
      <c r="AK17" s="29">
        <v>0</v>
      </c>
      <c r="AL17" s="29">
        <v>0</v>
      </c>
      <c r="AM17" s="24">
        <v>15</v>
      </c>
      <c r="AN17" s="24">
        <v>0</v>
      </c>
      <c r="AO17" s="23">
        <v>0</v>
      </c>
      <c r="AP17" s="23">
        <v>6</v>
      </c>
      <c r="AQ17" s="24">
        <v>2</v>
      </c>
      <c r="AR17" s="24">
        <v>0</v>
      </c>
      <c r="AS17" s="5">
        <v>15</v>
      </c>
      <c r="AT17" s="5">
        <v>7</v>
      </c>
      <c r="AU17" s="5">
        <v>3</v>
      </c>
      <c r="AV17" s="5">
        <v>0</v>
      </c>
      <c r="AX17">
        <v>3</v>
      </c>
      <c r="AY17">
        <v>70</v>
      </c>
      <c r="AZ17">
        <v>0</v>
      </c>
      <c r="BD17">
        <v>0</v>
      </c>
      <c r="BW17">
        <v>195</v>
      </c>
      <c r="BX17">
        <v>155</v>
      </c>
      <c r="BY17">
        <v>154</v>
      </c>
      <c r="BZ17">
        <v>165</v>
      </c>
      <c r="CA17">
        <v>162</v>
      </c>
      <c r="CB17">
        <v>148</v>
      </c>
      <c r="CC17">
        <v>151</v>
      </c>
      <c r="CD17">
        <v>151</v>
      </c>
      <c r="CE17">
        <v>130</v>
      </c>
      <c r="CF17">
        <v>134</v>
      </c>
      <c r="CG17">
        <v>130</v>
      </c>
      <c r="CH17">
        <v>132</v>
      </c>
      <c r="CI17">
        <v>135</v>
      </c>
      <c r="CJ17">
        <v>158</v>
      </c>
      <c r="CK17">
        <v>153</v>
      </c>
      <c r="CL17">
        <v>109</v>
      </c>
      <c r="CM17">
        <v>151</v>
      </c>
      <c r="CN17">
        <v>140</v>
      </c>
      <c r="CO17">
        <v>132</v>
      </c>
      <c r="CP17">
        <v>162</v>
      </c>
      <c r="CQ17">
        <v>137</v>
      </c>
      <c r="CR17">
        <v>104</v>
      </c>
      <c r="CS17">
        <v>119</v>
      </c>
      <c r="CT17">
        <v>156</v>
      </c>
      <c r="CU17">
        <v>129</v>
      </c>
      <c r="CV17">
        <v>148</v>
      </c>
      <c r="CW17">
        <v>142</v>
      </c>
      <c r="CX17">
        <v>163</v>
      </c>
      <c r="CY17">
        <v>158</v>
      </c>
      <c r="CZ17">
        <v>132</v>
      </c>
      <c r="DA17">
        <v>126</v>
      </c>
      <c r="DB17">
        <v>122</v>
      </c>
      <c r="DC17">
        <v>156</v>
      </c>
      <c r="DD17">
        <v>156</v>
      </c>
      <c r="DE17">
        <v>155</v>
      </c>
      <c r="DF17">
        <v>148</v>
      </c>
      <c r="DG17">
        <v>158</v>
      </c>
      <c r="DH17">
        <v>167</v>
      </c>
      <c r="DI17">
        <v>133</v>
      </c>
      <c r="DJ17">
        <v>135</v>
      </c>
      <c r="DL17">
        <v>80</v>
      </c>
      <c r="DM17">
        <v>80</v>
      </c>
      <c r="DN17">
        <v>74</v>
      </c>
      <c r="DO17">
        <v>75</v>
      </c>
      <c r="DP17">
        <v>74</v>
      </c>
      <c r="DQ17">
        <v>75</v>
      </c>
      <c r="DR17">
        <v>68</v>
      </c>
      <c r="DS17">
        <v>68</v>
      </c>
      <c r="DT17">
        <v>74</v>
      </c>
      <c r="DU17">
        <v>62</v>
      </c>
      <c r="DV17">
        <v>63</v>
      </c>
      <c r="DW17">
        <v>63</v>
      </c>
      <c r="DX17">
        <v>60</v>
      </c>
      <c r="DY17">
        <v>69</v>
      </c>
      <c r="DZ17">
        <v>64</v>
      </c>
      <c r="EA17">
        <v>49</v>
      </c>
      <c r="EB17">
        <v>64</v>
      </c>
      <c r="EC17">
        <v>64</v>
      </c>
      <c r="ED17">
        <v>60</v>
      </c>
      <c r="EE17">
        <v>80</v>
      </c>
      <c r="EF17">
        <v>62</v>
      </c>
      <c r="EG17">
        <v>44</v>
      </c>
      <c r="EH17">
        <v>49</v>
      </c>
      <c r="EI17">
        <v>82</v>
      </c>
      <c r="EJ17">
        <v>58</v>
      </c>
      <c r="EK17">
        <v>60</v>
      </c>
      <c r="EL17">
        <v>59</v>
      </c>
      <c r="EM17">
        <v>67</v>
      </c>
      <c r="EN17">
        <v>62</v>
      </c>
      <c r="EO17">
        <v>58</v>
      </c>
      <c r="EP17">
        <v>57</v>
      </c>
      <c r="EQ17">
        <v>57</v>
      </c>
      <c r="ER17">
        <v>61</v>
      </c>
      <c r="ES17">
        <v>61</v>
      </c>
      <c r="ET17">
        <v>66</v>
      </c>
      <c r="EU17">
        <v>90</v>
      </c>
      <c r="EV17">
        <v>77</v>
      </c>
      <c r="EW17">
        <v>81</v>
      </c>
      <c r="EX17">
        <v>70</v>
      </c>
      <c r="EY17">
        <v>74</v>
      </c>
      <c r="FA17">
        <v>118.333333333333</v>
      </c>
      <c r="FB17">
        <v>105</v>
      </c>
      <c r="FC17">
        <v>100.666666666667</v>
      </c>
      <c r="FD17">
        <v>105</v>
      </c>
      <c r="FE17">
        <v>103.333333333333</v>
      </c>
      <c r="FF17">
        <v>99.3333333333333</v>
      </c>
      <c r="FG17">
        <v>95.6666666666667</v>
      </c>
      <c r="FH17">
        <v>95.6666666666667</v>
      </c>
      <c r="FI17">
        <v>92.6666666666667</v>
      </c>
      <c r="FJ17">
        <v>86</v>
      </c>
      <c r="FK17">
        <v>85.3333333333333</v>
      </c>
      <c r="FL17">
        <v>86</v>
      </c>
      <c r="FM17">
        <v>85</v>
      </c>
      <c r="FN17">
        <v>98.6666666666667</v>
      </c>
      <c r="FO17">
        <v>93.6666666666667</v>
      </c>
      <c r="FP17">
        <v>69</v>
      </c>
      <c r="FQ17">
        <v>93</v>
      </c>
      <c r="FR17">
        <v>89.3333333333333</v>
      </c>
      <c r="FS17">
        <v>84</v>
      </c>
      <c r="FT17">
        <v>107.333333333333</v>
      </c>
      <c r="FU17">
        <v>87</v>
      </c>
      <c r="FV17">
        <v>64</v>
      </c>
      <c r="FW17">
        <v>72.3333333333333</v>
      </c>
      <c r="FX17">
        <v>106.666666666667</v>
      </c>
      <c r="FY17">
        <v>81.6666666666667</v>
      </c>
      <c r="FZ17">
        <v>89.3333333333333</v>
      </c>
      <c r="GA17">
        <v>86.6666666666667</v>
      </c>
      <c r="GB17">
        <v>99</v>
      </c>
      <c r="GC17">
        <v>94</v>
      </c>
      <c r="GD17">
        <v>82.6666666666667</v>
      </c>
      <c r="GE17">
        <v>80</v>
      </c>
      <c r="GF17">
        <v>78.6666666666667</v>
      </c>
      <c r="GG17">
        <v>92.6666666666667</v>
      </c>
      <c r="GH17">
        <v>92.6666666666667</v>
      </c>
      <c r="GI17">
        <v>95.6666666666667</v>
      </c>
      <c r="GJ17">
        <v>109.333333333333</v>
      </c>
      <c r="GK17">
        <v>104</v>
      </c>
      <c r="GL17">
        <v>109.666666666667</v>
      </c>
      <c r="GM17">
        <v>91</v>
      </c>
      <c r="GN17">
        <v>94.3333333333333</v>
      </c>
      <c r="GP17">
        <v>70</v>
      </c>
      <c r="GR17">
        <v>66</v>
      </c>
      <c r="GS17">
        <v>63</v>
      </c>
      <c r="GT17">
        <v>65</v>
      </c>
      <c r="GU17">
        <v>63</v>
      </c>
      <c r="GV17">
        <v>66</v>
      </c>
      <c r="GW17">
        <v>60</v>
      </c>
      <c r="GX17">
        <v>88</v>
      </c>
      <c r="GY17">
        <v>61</v>
      </c>
      <c r="GZ17">
        <v>60</v>
      </c>
      <c r="HA17">
        <v>64</v>
      </c>
      <c r="HB17">
        <v>62</v>
      </c>
      <c r="HC17">
        <v>62</v>
      </c>
      <c r="HD17">
        <v>63</v>
      </c>
      <c r="HE17">
        <v>62</v>
      </c>
      <c r="HF17">
        <v>62</v>
      </c>
      <c r="HG17">
        <v>62</v>
      </c>
      <c r="HH17">
        <v>63</v>
      </c>
      <c r="HI17">
        <v>64</v>
      </c>
      <c r="HJ17">
        <v>72</v>
      </c>
      <c r="HK17">
        <v>64</v>
      </c>
      <c r="HL17">
        <v>64</v>
      </c>
      <c r="HM17">
        <v>57</v>
      </c>
      <c r="HN17">
        <v>63</v>
      </c>
      <c r="HO17">
        <v>59</v>
      </c>
      <c r="HP17">
        <v>57</v>
      </c>
      <c r="HQ17">
        <v>55</v>
      </c>
      <c r="HR17">
        <v>58</v>
      </c>
      <c r="HS17">
        <v>58</v>
      </c>
      <c r="HT17">
        <v>75</v>
      </c>
      <c r="HU17">
        <v>68</v>
      </c>
      <c r="HV17">
        <v>72</v>
      </c>
      <c r="HW17">
        <v>75</v>
      </c>
      <c r="HX17">
        <v>75</v>
      </c>
      <c r="HY17">
        <v>85</v>
      </c>
      <c r="IA17">
        <v>75</v>
      </c>
      <c r="IB17">
        <v>64</v>
      </c>
      <c r="IC17">
        <v>68</v>
      </c>
      <c r="ID17">
        <v>64</v>
      </c>
    </row>
    <row r="18" spans="1:239" ht="13.2" x14ac:dyDescent="0.25">
      <c r="A18" s="20">
        <v>19</v>
      </c>
      <c r="B18" s="5">
        <v>19</v>
      </c>
      <c r="C18" s="6" t="s">
        <v>251</v>
      </c>
      <c r="D18" s="19">
        <v>3.16</v>
      </c>
      <c r="E18" s="5">
        <v>0</v>
      </c>
      <c r="F18" s="5">
        <v>0</v>
      </c>
      <c r="G18" s="5">
        <v>5</v>
      </c>
      <c r="H18" s="21">
        <v>1</v>
      </c>
      <c r="I18" s="8" t="s">
        <v>251</v>
      </c>
      <c r="J18" s="8"/>
      <c r="K18" s="8">
        <v>0</v>
      </c>
      <c r="L18" s="8">
        <v>83</v>
      </c>
      <c r="M18" s="6">
        <v>3.25</v>
      </c>
      <c r="N18" s="6">
        <v>5.57</v>
      </c>
      <c r="O18" s="6">
        <v>2.3199999999999998</v>
      </c>
      <c r="P18" s="6">
        <v>28.1</v>
      </c>
      <c r="Q18" s="6">
        <v>1</v>
      </c>
      <c r="R18" s="6">
        <v>0</v>
      </c>
      <c r="S18" s="5">
        <v>0</v>
      </c>
      <c r="T18" s="5">
        <v>1</v>
      </c>
      <c r="U18" s="22">
        <v>0</v>
      </c>
      <c r="V18" s="5">
        <v>0</v>
      </c>
      <c r="W18" s="5">
        <v>167</v>
      </c>
      <c r="X18" s="5">
        <v>118</v>
      </c>
      <c r="Y18" s="5">
        <v>134.333333333333</v>
      </c>
      <c r="Z18" s="5">
        <v>78</v>
      </c>
      <c r="AA18" s="5">
        <v>15</v>
      </c>
      <c r="AB18" s="5">
        <v>4</v>
      </c>
      <c r="AC18" s="5">
        <v>1</v>
      </c>
      <c r="AD18" s="5">
        <v>0</v>
      </c>
      <c r="AE18" s="5">
        <v>0</v>
      </c>
      <c r="AF18" s="5"/>
      <c r="AG18" s="5">
        <v>1</v>
      </c>
      <c r="AH18" s="5">
        <v>40</v>
      </c>
      <c r="AI18" s="29">
        <v>1</v>
      </c>
      <c r="AJ18" s="23">
        <v>10</v>
      </c>
      <c r="AK18" s="29">
        <v>0</v>
      </c>
      <c r="AL18" s="29">
        <v>0</v>
      </c>
      <c r="AM18" s="24">
        <v>15</v>
      </c>
      <c r="AN18" s="24">
        <v>0</v>
      </c>
      <c r="AO18" s="23">
        <v>0</v>
      </c>
      <c r="AP18" s="23">
        <v>4</v>
      </c>
      <c r="AQ18" s="24">
        <v>0</v>
      </c>
      <c r="AR18" s="24">
        <v>0</v>
      </c>
      <c r="AS18" s="5">
        <v>15</v>
      </c>
      <c r="AT18" s="5">
        <v>3</v>
      </c>
      <c r="AU18" s="5">
        <v>-1</v>
      </c>
      <c r="AV18" s="5">
        <v>0</v>
      </c>
      <c r="AZ18">
        <v>0</v>
      </c>
      <c r="BD18">
        <v>0</v>
      </c>
      <c r="BE18">
        <v>48.02</v>
      </c>
      <c r="BF18">
        <v>49.28</v>
      </c>
      <c r="BG18">
        <v>0.97443181818181801</v>
      </c>
      <c r="BH18">
        <v>45.69</v>
      </c>
      <c r="BI18">
        <v>45.11</v>
      </c>
      <c r="BJ18">
        <v>1.0128574595433399</v>
      </c>
      <c r="BK18">
        <v>4.76</v>
      </c>
      <c r="BL18">
        <v>4.83</v>
      </c>
      <c r="BM18">
        <v>0.98550724637681197</v>
      </c>
      <c r="BN18">
        <v>4.7</v>
      </c>
      <c r="BO18">
        <v>4.5999999999999996</v>
      </c>
      <c r="BP18">
        <v>1.02173913043478</v>
      </c>
      <c r="BQ18">
        <v>5.55</v>
      </c>
      <c r="BR18">
        <v>4.12</v>
      </c>
      <c r="BS18">
        <v>1.43</v>
      </c>
      <c r="BT18">
        <v>5.2</v>
      </c>
      <c r="BU18">
        <v>5.42</v>
      </c>
      <c r="BV18">
        <v>-0.22</v>
      </c>
      <c r="BW18">
        <v>167</v>
      </c>
      <c r="BX18">
        <v>141</v>
      </c>
      <c r="BY18">
        <v>141</v>
      </c>
      <c r="BZ18">
        <v>149</v>
      </c>
      <c r="CA18">
        <v>151</v>
      </c>
      <c r="CB18">
        <v>148</v>
      </c>
      <c r="CC18">
        <v>139</v>
      </c>
      <c r="CD18">
        <v>157</v>
      </c>
      <c r="CF18">
        <v>150</v>
      </c>
      <c r="CG18">
        <v>142</v>
      </c>
      <c r="CH18">
        <v>143</v>
      </c>
      <c r="CJ18">
        <v>129</v>
      </c>
      <c r="CL18">
        <v>132</v>
      </c>
      <c r="CM18">
        <v>124</v>
      </c>
      <c r="CO18">
        <v>108</v>
      </c>
      <c r="CQ18">
        <v>125</v>
      </c>
      <c r="CS18">
        <v>130</v>
      </c>
      <c r="CU18">
        <v>137</v>
      </c>
      <c r="CW18">
        <v>140</v>
      </c>
      <c r="CZ18">
        <v>135</v>
      </c>
      <c r="DE18">
        <v>135</v>
      </c>
      <c r="DF18">
        <v>121</v>
      </c>
      <c r="DL18">
        <v>118</v>
      </c>
      <c r="DM18">
        <v>105</v>
      </c>
      <c r="DN18">
        <v>98</v>
      </c>
      <c r="DO18">
        <v>85</v>
      </c>
      <c r="DP18">
        <v>91</v>
      </c>
      <c r="DQ18">
        <v>98</v>
      </c>
      <c r="DR18">
        <v>83</v>
      </c>
      <c r="DU18">
        <v>100</v>
      </c>
      <c r="DV18">
        <v>97</v>
      </c>
      <c r="DW18">
        <v>98</v>
      </c>
      <c r="DY18">
        <v>77</v>
      </c>
      <c r="EA18">
        <v>89</v>
      </c>
      <c r="EB18">
        <v>82</v>
      </c>
      <c r="ED18">
        <v>74</v>
      </c>
      <c r="EF18">
        <v>75</v>
      </c>
      <c r="EH18">
        <v>72</v>
      </c>
      <c r="EJ18">
        <v>65</v>
      </c>
      <c r="EL18">
        <v>85</v>
      </c>
      <c r="EO18">
        <v>93</v>
      </c>
      <c r="ET18">
        <v>90</v>
      </c>
      <c r="EU18">
        <v>81</v>
      </c>
      <c r="FA18">
        <v>134.333333333333</v>
      </c>
      <c r="FB18">
        <v>117</v>
      </c>
      <c r="FC18">
        <v>112.333333333333</v>
      </c>
      <c r="FD18">
        <v>106.333333333333</v>
      </c>
      <c r="FE18">
        <v>111</v>
      </c>
      <c r="FF18">
        <v>114.666666666667</v>
      </c>
      <c r="FG18">
        <v>101.666666666667</v>
      </c>
      <c r="FH18">
        <v>52.3333333333333</v>
      </c>
      <c r="FJ18">
        <v>116.666666666667</v>
      </c>
      <c r="FK18">
        <v>112</v>
      </c>
      <c r="FL18">
        <v>113</v>
      </c>
      <c r="FN18">
        <v>94.3333333333333</v>
      </c>
      <c r="FP18">
        <v>103.333333333333</v>
      </c>
      <c r="FQ18">
        <v>96</v>
      </c>
      <c r="FS18">
        <v>85.3333333333333</v>
      </c>
      <c r="FU18">
        <v>91.6666666666667</v>
      </c>
      <c r="FW18">
        <v>91.3333333333333</v>
      </c>
      <c r="FY18">
        <v>89</v>
      </c>
      <c r="GA18">
        <v>103.333333333333</v>
      </c>
      <c r="GD18">
        <v>107</v>
      </c>
      <c r="GI18">
        <v>105</v>
      </c>
      <c r="GJ18">
        <v>94.3333333333333</v>
      </c>
      <c r="GP18">
        <v>78</v>
      </c>
      <c r="GR18">
        <v>78</v>
      </c>
      <c r="GS18">
        <v>68</v>
      </c>
      <c r="GT18">
        <v>78</v>
      </c>
      <c r="GU18">
        <v>73</v>
      </c>
      <c r="GV18">
        <v>71</v>
      </c>
      <c r="GW18">
        <v>56</v>
      </c>
      <c r="GZ18">
        <v>65</v>
      </c>
      <c r="HA18">
        <v>65</v>
      </c>
      <c r="HB18">
        <v>62</v>
      </c>
      <c r="HD18">
        <v>58</v>
      </c>
      <c r="HF18">
        <v>80</v>
      </c>
      <c r="HG18">
        <v>60</v>
      </c>
      <c r="HI18">
        <v>65</v>
      </c>
      <c r="HK18">
        <v>68</v>
      </c>
      <c r="HM18">
        <v>70</v>
      </c>
      <c r="HO18">
        <v>74</v>
      </c>
      <c r="HQ18">
        <v>59</v>
      </c>
      <c r="HT18">
        <v>72</v>
      </c>
      <c r="HY18">
        <v>88</v>
      </c>
      <c r="HZ18">
        <v>78</v>
      </c>
    </row>
    <row r="19" spans="1:239" ht="13.2" x14ac:dyDescent="0.25">
      <c r="A19" s="20">
        <v>20</v>
      </c>
      <c r="B19" s="5">
        <v>20</v>
      </c>
      <c r="C19" s="6" t="s">
        <v>252</v>
      </c>
      <c r="D19" s="19">
        <v>44.48</v>
      </c>
      <c r="E19" s="5">
        <v>0</v>
      </c>
      <c r="F19" s="5">
        <v>0</v>
      </c>
      <c r="G19" s="5">
        <v>5</v>
      </c>
      <c r="H19" s="21">
        <v>1</v>
      </c>
      <c r="I19" s="8" t="s">
        <v>252</v>
      </c>
      <c r="J19" s="8"/>
      <c r="K19" s="8">
        <v>0</v>
      </c>
      <c r="L19" s="8">
        <v>81</v>
      </c>
      <c r="M19" s="6">
        <v>3</v>
      </c>
      <c r="N19" s="6">
        <v>5.58</v>
      </c>
      <c r="O19" s="6">
        <v>2.58</v>
      </c>
      <c r="P19" s="6">
        <v>29.72</v>
      </c>
      <c r="Q19" s="6">
        <v>1</v>
      </c>
      <c r="R19" s="6">
        <v>0</v>
      </c>
      <c r="S19" s="5">
        <v>1</v>
      </c>
      <c r="T19" s="5">
        <v>1</v>
      </c>
      <c r="U19" s="22">
        <v>1</v>
      </c>
      <c r="V19" s="5">
        <v>0</v>
      </c>
      <c r="W19" s="5">
        <v>200</v>
      </c>
      <c r="X19" s="5">
        <v>80</v>
      </c>
      <c r="Y19" s="5">
        <v>120</v>
      </c>
      <c r="Z19" s="5">
        <v>50</v>
      </c>
      <c r="AA19" s="5">
        <v>10</v>
      </c>
      <c r="AB19" s="5">
        <v>21</v>
      </c>
      <c r="AC19" s="5">
        <v>1</v>
      </c>
      <c r="AD19" s="5">
        <v>3</v>
      </c>
      <c r="AE19" s="5">
        <v>1</v>
      </c>
      <c r="AF19" s="5"/>
      <c r="AG19" s="5">
        <v>1</v>
      </c>
      <c r="AH19" s="5">
        <v>40</v>
      </c>
      <c r="AI19" s="5">
        <v>1</v>
      </c>
      <c r="AJ19" s="23">
        <v>30</v>
      </c>
      <c r="AK19" s="24">
        <v>0</v>
      </c>
      <c r="AL19" s="5">
        <v>0</v>
      </c>
      <c r="AM19" s="24"/>
      <c r="AN19" s="24"/>
      <c r="AO19" s="23"/>
      <c r="AP19" s="23"/>
      <c r="AQ19" s="24"/>
      <c r="AR19" s="24"/>
      <c r="AS19" s="5">
        <v>3</v>
      </c>
      <c r="AT19" s="5">
        <v>42</v>
      </c>
      <c r="AU19" s="5">
        <v>21</v>
      </c>
      <c r="AV19" s="5"/>
      <c r="AW19">
        <v>42</v>
      </c>
      <c r="AX19">
        <v>6</v>
      </c>
      <c r="AY19">
        <v>0</v>
      </c>
      <c r="AZ19">
        <v>1</v>
      </c>
      <c r="BA19">
        <v>42</v>
      </c>
      <c r="BB19">
        <v>6</v>
      </c>
      <c r="BC19">
        <v>0</v>
      </c>
      <c r="BD19">
        <v>1</v>
      </c>
      <c r="BE19">
        <v>68.2</v>
      </c>
      <c r="BF19">
        <v>72.44</v>
      </c>
      <c r="BG19">
        <v>0.94146880176698</v>
      </c>
      <c r="BH19">
        <v>70.88</v>
      </c>
      <c r="BI19">
        <v>72.61</v>
      </c>
      <c r="BJ19">
        <v>0.976174080705137</v>
      </c>
      <c r="BK19">
        <v>4.84</v>
      </c>
      <c r="BL19">
        <v>6.67</v>
      </c>
      <c r="BM19">
        <v>0.72563718140929501</v>
      </c>
      <c r="BN19">
        <v>3.84</v>
      </c>
      <c r="BO19">
        <v>4.03</v>
      </c>
      <c r="BP19">
        <v>0.952853598014888</v>
      </c>
      <c r="BQ19">
        <v>6.29</v>
      </c>
      <c r="BR19">
        <v>2.14</v>
      </c>
      <c r="BS19">
        <v>4.1500000000000004</v>
      </c>
      <c r="BT19">
        <v>4.6500000000000004</v>
      </c>
      <c r="BU19">
        <v>2.2999999999999998</v>
      </c>
      <c r="BV19">
        <v>2.35</v>
      </c>
      <c r="BW19">
        <v>200</v>
      </c>
      <c r="BX19">
        <v>203</v>
      </c>
      <c r="BY19">
        <v>188</v>
      </c>
      <c r="BZ19">
        <v>151</v>
      </c>
      <c r="CA19">
        <v>143</v>
      </c>
      <c r="CB19">
        <v>159</v>
      </c>
      <c r="CC19">
        <v>157</v>
      </c>
      <c r="CD19">
        <v>146</v>
      </c>
      <c r="CE19">
        <v>146</v>
      </c>
      <c r="CF19">
        <v>143</v>
      </c>
      <c r="CG19">
        <v>161</v>
      </c>
      <c r="CH19">
        <v>172</v>
      </c>
      <c r="CI19">
        <v>160</v>
      </c>
      <c r="CJ19">
        <v>174</v>
      </c>
      <c r="CK19">
        <v>198</v>
      </c>
      <c r="CL19">
        <v>148</v>
      </c>
      <c r="CN19">
        <v>147</v>
      </c>
      <c r="CP19">
        <v>144</v>
      </c>
      <c r="CR19">
        <v>143</v>
      </c>
      <c r="CU19">
        <v>130</v>
      </c>
      <c r="CY19">
        <v>129</v>
      </c>
      <c r="DE19">
        <v>121</v>
      </c>
      <c r="DF19">
        <v>152</v>
      </c>
      <c r="DG19">
        <v>138</v>
      </c>
      <c r="DH19">
        <v>174</v>
      </c>
      <c r="DI19">
        <v>154</v>
      </c>
      <c r="DL19">
        <v>80</v>
      </c>
      <c r="DM19">
        <v>95</v>
      </c>
      <c r="DN19">
        <v>80</v>
      </c>
      <c r="DO19">
        <v>62</v>
      </c>
      <c r="DP19">
        <v>70</v>
      </c>
      <c r="DQ19">
        <v>81</v>
      </c>
      <c r="DR19">
        <v>65</v>
      </c>
      <c r="DS19">
        <v>71</v>
      </c>
      <c r="DT19">
        <v>65</v>
      </c>
      <c r="DU19">
        <v>84</v>
      </c>
      <c r="DV19">
        <v>76</v>
      </c>
      <c r="DW19">
        <v>84</v>
      </c>
      <c r="DX19">
        <v>82</v>
      </c>
      <c r="DY19">
        <v>86</v>
      </c>
      <c r="DZ19">
        <v>66</v>
      </c>
      <c r="EA19">
        <v>75</v>
      </c>
      <c r="EC19">
        <v>67</v>
      </c>
      <c r="EE19">
        <v>63</v>
      </c>
      <c r="EG19">
        <v>64</v>
      </c>
      <c r="EJ19">
        <v>53</v>
      </c>
      <c r="EN19">
        <v>46</v>
      </c>
      <c r="ET19">
        <v>65</v>
      </c>
      <c r="EU19">
        <v>80</v>
      </c>
      <c r="EV19">
        <v>78</v>
      </c>
      <c r="EW19">
        <v>86</v>
      </c>
      <c r="EX19">
        <v>92</v>
      </c>
      <c r="FA19">
        <v>120</v>
      </c>
      <c r="FB19">
        <v>131</v>
      </c>
      <c r="FC19">
        <v>116</v>
      </c>
      <c r="FD19">
        <v>91.6666666666667</v>
      </c>
      <c r="FE19">
        <v>94.3333333333333</v>
      </c>
      <c r="FF19">
        <v>107</v>
      </c>
      <c r="FG19">
        <v>95.6666666666667</v>
      </c>
      <c r="FH19">
        <v>96</v>
      </c>
      <c r="FI19">
        <v>92</v>
      </c>
      <c r="FJ19">
        <v>103.666666666667</v>
      </c>
      <c r="FK19">
        <v>104.333333333333</v>
      </c>
      <c r="FL19">
        <v>113.333333333333</v>
      </c>
      <c r="FM19">
        <v>108</v>
      </c>
      <c r="FN19">
        <v>115.333333333333</v>
      </c>
      <c r="FO19">
        <v>110</v>
      </c>
      <c r="FP19">
        <v>99.3333333333333</v>
      </c>
      <c r="FR19">
        <v>93.6666666666667</v>
      </c>
      <c r="FT19">
        <v>90</v>
      </c>
      <c r="FV19">
        <v>90.3333333333333</v>
      </c>
      <c r="FY19">
        <v>78.6666666666667</v>
      </c>
      <c r="GC19">
        <v>73.6666666666667</v>
      </c>
      <c r="GI19">
        <v>83.6666666666667</v>
      </c>
      <c r="GJ19">
        <v>104</v>
      </c>
      <c r="GK19">
        <v>98</v>
      </c>
      <c r="GL19">
        <v>115.333333333333</v>
      </c>
      <c r="GM19">
        <v>112.666666666667</v>
      </c>
      <c r="GP19">
        <v>50</v>
      </c>
      <c r="GV19">
        <v>70</v>
      </c>
      <c r="GW19">
        <v>98</v>
      </c>
      <c r="GX19">
        <v>98</v>
      </c>
      <c r="GY19">
        <v>71</v>
      </c>
      <c r="HA19">
        <v>83</v>
      </c>
      <c r="HB19">
        <v>85</v>
      </c>
      <c r="HC19">
        <v>88</v>
      </c>
      <c r="HD19">
        <v>88</v>
      </c>
      <c r="HE19">
        <v>92</v>
      </c>
      <c r="HF19">
        <v>95</v>
      </c>
      <c r="HH19">
        <v>105</v>
      </c>
      <c r="HJ19">
        <v>98</v>
      </c>
      <c r="HL19">
        <v>82</v>
      </c>
      <c r="HO19">
        <v>68</v>
      </c>
      <c r="HS19">
        <v>63</v>
      </c>
      <c r="HY19">
        <v>55</v>
      </c>
      <c r="HZ19">
        <v>80</v>
      </c>
      <c r="IA19">
        <v>92</v>
      </c>
      <c r="IB19">
        <v>99</v>
      </c>
      <c r="IC19">
        <v>126</v>
      </c>
    </row>
    <row r="20" spans="1:239" ht="13.2" x14ac:dyDescent="0.25">
      <c r="A20" s="20">
        <v>21</v>
      </c>
      <c r="B20" s="5">
        <v>21</v>
      </c>
      <c r="C20" s="6" t="s">
        <v>253</v>
      </c>
      <c r="D20" s="19">
        <v>28.5</v>
      </c>
      <c r="E20" s="5">
        <v>1</v>
      </c>
      <c r="F20" s="5">
        <v>0</v>
      </c>
      <c r="G20" s="5">
        <v>5</v>
      </c>
      <c r="H20" s="21">
        <v>1</v>
      </c>
      <c r="I20" s="8" t="s">
        <v>253</v>
      </c>
      <c r="J20" s="8"/>
      <c r="K20" s="8">
        <v>1</v>
      </c>
      <c r="L20" s="8">
        <v>77</v>
      </c>
      <c r="M20" s="6">
        <v>4.0999999999999996</v>
      </c>
      <c r="N20" s="6">
        <v>5.45</v>
      </c>
      <c r="O20" s="6">
        <v>1.35</v>
      </c>
      <c r="P20" s="6">
        <v>28.68</v>
      </c>
      <c r="Q20" s="6">
        <v>1</v>
      </c>
      <c r="R20" s="6">
        <v>1</v>
      </c>
      <c r="S20" s="5">
        <v>0</v>
      </c>
      <c r="T20" s="5">
        <v>0</v>
      </c>
      <c r="U20" s="22">
        <v>0</v>
      </c>
      <c r="V20" s="5">
        <v>0</v>
      </c>
      <c r="W20" s="5">
        <v>156</v>
      </c>
      <c r="X20" s="5">
        <v>89.5</v>
      </c>
      <c r="Y20" s="5">
        <v>111.666666666667</v>
      </c>
      <c r="Z20" s="5">
        <v>75</v>
      </c>
      <c r="AA20" s="5">
        <v>15</v>
      </c>
      <c r="AB20" s="5">
        <v>9</v>
      </c>
      <c r="AC20" s="5">
        <v>2</v>
      </c>
      <c r="AD20" s="5">
        <v>2</v>
      </c>
      <c r="AE20" s="5">
        <v>0</v>
      </c>
      <c r="AF20" s="5"/>
      <c r="AG20" s="5">
        <v>1</v>
      </c>
      <c r="AH20" s="5">
        <v>10</v>
      </c>
      <c r="AI20" s="29">
        <v>0</v>
      </c>
      <c r="AJ20" s="23">
        <v>0</v>
      </c>
      <c r="AK20" s="29">
        <v>0</v>
      </c>
      <c r="AL20" s="29">
        <v>0</v>
      </c>
      <c r="AM20" s="24">
        <v>15</v>
      </c>
      <c r="AN20" s="24">
        <v>0</v>
      </c>
      <c r="AO20" s="23">
        <v>0</v>
      </c>
      <c r="AP20" s="23">
        <v>9</v>
      </c>
      <c r="AQ20" s="24">
        <v>0</v>
      </c>
      <c r="AR20" s="24">
        <v>0</v>
      </c>
      <c r="AS20" s="5">
        <v>15</v>
      </c>
      <c r="AT20" s="5">
        <v>9</v>
      </c>
      <c r="AU20" s="5">
        <v>0</v>
      </c>
      <c r="AV20" s="5">
        <v>0</v>
      </c>
      <c r="AW20">
        <v>28</v>
      </c>
      <c r="AX20">
        <v>5</v>
      </c>
      <c r="AY20">
        <v>0</v>
      </c>
      <c r="AZ20">
        <v>0</v>
      </c>
      <c r="BD20">
        <v>0</v>
      </c>
      <c r="BE20">
        <v>37.08</v>
      </c>
      <c r="BF20">
        <v>51.59</v>
      </c>
      <c r="BG20">
        <v>0.71874394262454</v>
      </c>
      <c r="BH20">
        <v>44.44</v>
      </c>
      <c r="BI20">
        <v>53.66</v>
      </c>
      <c r="BJ20">
        <v>0.828177413343272</v>
      </c>
      <c r="BK20">
        <v>4.17</v>
      </c>
      <c r="BL20">
        <v>5.34</v>
      </c>
      <c r="BM20">
        <v>0.78089887640449396</v>
      </c>
      <c r="BN20">
        <v>4.96</v>
      </c>
      <c r="BO20">
        <v>5.44</v>
      </c>
      <c r="BP20">
        <v>0.91176470588235303</v>
      </c>
      <c r="BQ20">
        <v>4.51</v>
      </c>
      <c r="BR20">
        <v>1.61</v>
      </c>
      <c r="BS20">
        <v>2.9</v>
      </c>
      <c r="BT20">
        <v>2.56</v>
      </c>
      <c r="BU20">
        <v>1.68</v>
      </c>
      <c r="BV20">
        <v>0.88</v>
      </c>
      <c r="BW20">
        <v>156</v>
      </c>
      <c r="BX20">
        <v>157</v>
      </c>
      <c r="BY20">
        <v>128</v>
      </c>
      <c r="BZ20">
        <v>150</v>
      </c>
      <c r="CA20">
        <v>145</v>
      </c>
      <c r="CB20">
        <v>124</v>
      </c>
      <c r="CC20">
        <v>124</v>
      </c>
      <c r="CD20">
        <v>153</v>
      </c>
      <c r="CE20">
        <v>120</v>
      </c>
      <c r="CF20">
        <v>130</v>
      </c>
      <c r="CG20">
        <v>125</v>
      </c>
      <c r="CJ20">
        <v>141</v>
      </c>
      <c r="CL20">
        <v>122</v>
      </c>
      <c r="CM20">
        <v>127</v>
      </c>
      <c r="CN20">
        <v>123</v>
      </c>
      <c r="CO20">
        <v>106</v>
      </c>
      <c r="CP20">
        <v>137</v>
      </c>
      <c r="CQ20">
        <v>113</v>
      </c>
      <c r="CR20">
        <v>108</v>
      </c>
      <c r="CS20">
        <v>116</v>
      </c>
      <c r="CT20">
        <v>121</v>
      </c>
      <c r="CU20">
        <v>117</v>
      </c>
      <c r="CV20">
        <v>113</v>
      </c>
      <c r="CW20">
        <v>123</v>
      </c>
      <c r="CX20">
        <v>107</v>
      </c>
      <c r="CY20">
        <v>104</v>
      </c>
      <c r="CZ20">
        <v>121</v>
      </c>
      <c r="DA20">
        <v>152</v>
      </c>
      <c r="DB20">
        <v>111</v>
      </c>
      <c r="DC20">
        <v>122</v>
      </c>
      <c r="DD20">
        <v>113</v>
      </c>
      <c r="DE20">
        <v>113</v>
      </c>
      <c r="DF20">
        <v>100</v>
      </c>
      <c r="DG20">
        <v>134</v>
      </c>
      <c r="DH20">
        <v>116</v>
      </c>
      <c r="DI20">
        <v>122</v>
      </c>
      <c r="DJ20">
        <v>128</v>
      </c>
      <c r="DL20">
        <v>89.5</v>
      </c>
      <c r="DM20">
        <v>60</v>
      </c>
      <c r="DN20">
        <v>69</v>
      </c>
      <c r="DO20">
        <v>61</v>
      </c>
      <c r="DP20">
        <v>82</v>
      </c>
      <c r="DQ20">
        <v>63</v>
      </c>
      <c r="DR20">
        <v>63</v>
      </c>
      <c r="DS20">
        <v>78</v>
      </c>
      <c r="DT20">
        <v>62</v>
      </c>
      <c r="DU20">
        <v>64</v>
      </c>
      <c r="DV20">
        <v>74</v>
      </c>
      <c r="DY20">
        <v>82</v>
      </c>
      <c r="EA20">
        <v>75</v>
      </c>
      <c r="EB20">
        <v>66</v>
      </c>
      <c r="EC20">
        <v>69</v>
      </c>
      <c r="ED20">
        <v>44</v>
      </c>
      <c r="EE20">
        <v>66</v>
      </c>
      <c r="EF20">
        <v>53</v>
      </c>
      <c r="EG20">
        <v>60</v>
      </c>
      <c r="EH20">
        <v>43</v>
      </c>
      <c r="EI20">
        <v>61</v>
      </c>
      <c r="EJ20">
        <v>63</v>
      </c>
      <c r="EK20">
        <v>64</v>
      </c>
      <c r="EL20">
        <v>59</v>
      </c>
      <c r="EM20">
        <v>50</v>
      </c>
      <c r="EN20">
        <v>54</v>
      </c>
      <c r="EO20">
        <v>64</v>
      </c>
      <c r="EP20">
        <v>65</v>
      </c>
      <c r="EQ20">
        <v>56</v>
      </c>
      <c r="ER20">
        <v>69</v>
      </c>
      <c r="ES20">
        <v>62</v>
      </c>
      <c r="ET20">
        <v>62</v>
      </c>
      <c r="EU20">
        <v>41</v>
      </c>
      <c r="EV20">
        <v>74</v>
      </c>
      <c r="EW20">
        <v>61</v>
      </c>
      <c r="EX20">
        <v>70</v>
      </c>
      <c r="EY20">
        <v>69</v>
      </c>
      <c r="FA20">
        <v>111.666666666667</v>
      </c>
      <c r="FB20">
        <v>92.3333333333333</v>
      </c>
      <c r="FC20">
        <v>88.6666666666667</v>
      </c>
      <c r="FD20">
        <v>90.6666666666667</v>
      </c>
      <c r="FE20">
        <v>103</v>
      </c>
      <c r="FF20">
        <v>83.3333333333333</v>
      </c>
      <c r="FG20">
        <v>83.3333333333333</v>
      </c>
      <c r="FH20">
        <v>103</v>
      </c>
      <c r="FI20">
        <v>81.3333333333333</v>
      </c>
      <c r="FJ20">
        <v>86</v>
      </c>
      <c r="FK20">
        <v>91</v>
      </c>
      <c r="FN20">
        <v>101.666666666667</v>
      </c>
      <c r="FP20">
        <v>90.6666666666667</v>
      </c>
      <c r="FQ20">
        <v>86.3333333333333</v>
      </c>
      <c r="FR20">
        <v>87</v>
      </c>
      <c r="FS20">
        <v>64.6666666666667</v>
      </c>
      <c r="FT20">
        <v>89.6666666666667</v>
      </c>
      <c r="FU20">
        <v>73</v>
      </c>
      <c r="FV20">
        <v>76</v>
      </c>
      <c r="FW20">
        <v>67.3333333333333</v>
      </c>
      <c r="FX20">
        <v>81</v>
      </c>
      <c r="FY20">
        <v>81</v>
      </c>
      <c r="FZ20">
        <v>80.3333333333333</v>
      </c>
      <c r="GA20">
        <v>80.3333333333333</v>
      </c>
      <c r="GB20">
        <v>69</v>
      </c>
      <c r="GC20">
        <v>70.6666666666667</v>
      </c>
      <c r="GD20">
        <v>83</v>
      </c>
      <c r="GE20">
        <v>94</v>
      </c>
      <c r="GF20">
        <v>74.3333333333333</v>
      </c>
      <c r="GG20">
        <v>86.6666666666667</v>
      </c>
      <c r="GH20">
        <v>79</v>
      </c>
      <c r="GI20">
        <v>79</v>
      </c>
      <c r="GJ20">
        <v>60.6666666666667</v>
      </c>
      <c r="GK20">
        <v>94</v>
      </c>
      <c r="GL20">
        <v>79.3333333333333</v>
      </c>
      <c r="GM20">
        <v>87.3333333333333</v>
      </c>
      <c r="GN20">
        <v>88.6666666666667</v>
      </c>
      <c r="GP20">
        <v>75</v>
      </c>
      <c r="GR20">
        <v>70</v>
      </c>
      <c r="GS20">
        <v>71</v>
      </c>
      <c r="GT20">
        <v>73</v>
      </c>
      <c r="GU20">
        <v>71</v>
      </c>
      <c r="GV20">
        <v>65</v>
      </c>
      <c r="GW20">
        <v>65</v>
      </c>
      <c r="GX20">
        <v>72</v>
      </c>
      <c r="GY20">
        <v>62</v>
      </c>
      <c r="GZ20">
        <v>66</v>
      </c>
      <c r="HA20">
        <v>69</v>
      </c>
      <c r="HD20">
        <v>71</v>
      </c>
      <c r="HF20">
        <v>70</v>
      </c>
      <c r="HG20">
        <v>71</v>
      </c>
      <c r="HH20">
        <v>69</v>
      </c>
      <c r="HI20">
        <v>62</v>
      </c>
      <c r="HJ20">
        <v>78</v>
      </c>
      <c r="HK20">
        <v>64</v>
      </c>
      <c r="HL20">
        <v>64</v>
      </c>
      <c r="HM20">
        <v>65</v>
      </c>
      <c r="HN20">
        <v>64</v>
      </c>
      <c r="HO20">
        <v>65</v>
      </c>
      <c r="HP20">
        <v>66</v>
      </c>
      <c r="HQ20">
        <v>73</v>
      </c>
      <c r="HR20">
        <v>65</v>
      </c>
      <c r="HS20">
        <v>61</v>
      </c>
      <c r="HT20">
        <v>70</v>
      </c>
      <c r="HU20">
        <v>72</v>
      </c>
      <c r="HV20">
        <v>68</v>
      </c>
      <c r="HW20">
        <v>74</v>
      </c>
      <c r="HX20">
        <v>72</v>
      </c>
      <c r="HY20">
        <v>72</v>
      </c>
      <c r="HZ20">
        <v>69</v>
      </c>
      <c r="IA20">
        <v>74</v>
      </c>
      <c r="IB20">
        <v>68</v>
      </c>
      <c r="IC20">
        <v>62</v>
      </c>
      <c r="ID20">
        <v>88</v>
      </c>
    </row>
    <row r="21" spans="1:239" ht="13.2" x14ac:dyDescent="0.25">
      <c r="A21" s="20">
        <v>22</v>
      </c>
      <c r="B21" s="5">
        <v>22</v>
      </c>
      <c r="C21" s="6" t="s">
        <v>254</v>
      </c>
      <c r="D21" s="19">
        <v>25.35</v>
      </c>
      <c r="E21" s="5">
        <v>0</v>
      </c>
      <c r="F21" s="5">
        <v>1</v>
      </c>
      <c r="G21" s="5">
        <v>8</v>
      </c>
      <c r="H21" s="21">
        <v>1</v>
      </c>
      <c r="I21" s="8" t="s">
        <v>254</v>
      </c>
      <c r="J21" s="8"/>
      <c r="K21" s="8">
        <v>0</v>
      </c>
      <c r="L21" s="8">
        <v>61</v>
      </c>
      <c r="M21" s="6">
        <v>3.5</v>
      </c>
      <c r="N21" s="6">
        <v>5.57</v>
      </c>
      <c r="O21" s="6">
        <v>2.0699999999999998</v>
      </c>
      <c r="P21" s="6">
        <v>28.23</v>
      </c>
      <c r="Q21" s="6">
        <v>0</v>
      </c>
      <c r="R21" s="6">
        <v>0</v>
      </c>
      <c r="S21" s="5">
        <v>0</v>
      </c>
      <c r="T21" s="5">
        <v>0</v>
      </c>
      <c r="U21" s="22">
        <v>0</v>
      </c>
      <c r="V21" s="5">
        <v>0</v>
      </c>
      <c r="W21" s="5">
        <v>157</v>
      </c>
      <c r="X21" s="5">
        <v>85</v>
      </c>
      <c r="Y21" s="5">
        <v>109</v>
      </c>
      <c r="Z21" s="5">
        <v>73</v>
      </c>
      <c r="AA21" s="5">
        <v>11</v>
      </c>
      <c r="AB21" s="5">
        <v>13</v>
      </c>
      <c r="AC21" s="5">
        <v>1</v>
      </c>
      <c r="AD21" s="5">
        <v>5</v>
      </c>
      <c r="AE21" s="5">
        <v>1</v>
      </c>
      <c r="AF21" s="5"/>
      <c r="AG21" s="5">
        <v>0</v>
      </c>
      <c r="AH21" s="5">
        <v>0</v>
      </c>
      <c r="AI21" s="29">
        <v>0</v>
      </c>
      <c r="AJ21" s="23">
        <v>0</v>
      </c>
      <c r="AK21" s="29">
        <v>0</v>
      </c>
      <c r="AL21" s="29">
        <v>0</v>
      </c>
      <c r="AM21" s="24">
        <v>13</v>
      </c>
      <c r="AN21" s="24">
        <v>2</v>
      </c>
      <c r="AO21" s="23">
        <v>0</v>
      </c>
      <c r="AP21" s="23">
        <v>13</v>
      </c>
      <c r="AQ21" s="24">
        <v>0</v>
      </c>
      <c r="AR21" s="24">
        <v>0</v>
      </c>
      <c r="AS21" s="5">
        <v>14</v>
      </c>
      <c r="AT21" s="5">
        <v>3</v>
      </c>
      <c r="AU21" s="5">
        <v>-10</v>
      </c>
      <c r="AV21" s="5">
        <v>0</v>
      </c>
      <c r="AW21">
        <v>3</v>
      </c>
      <c r="AX21">
        <v>3</v>
      </c>
      <c r="AY21">
        <v>100</v>
      </c>
      <c r="AZ21">
        <v>0</v>
      </c>
      <c r="BA21">
        <v>3</v>
      </c>
      <c r="BB21">
        <v>2</v>
      </c>
      <c r="BC21">
        <v>100</v>
      </c>
      <c r="BD21">
        <v>0</v>
      </c>
      <c r="BE21">
        <v>35.79</v>
      </c>
      <c r="BF21">
        <v>47.94</v>
      </c>
      <c r="BG21">
        <v>0.74655819774718402</v>
      </c>
      <c r="BH21">
        <v>45.53</v>
      </c>
      <c r="BI21">
        <v>46.56</v>
      </c>
      <c r="BJ21">
        <v>0.97787800687285198</v>
      </c>
      <c r="BK21">
        <v>3.64</v>
      </c>
      <c r="BL21">
        <v>4.45</v>
      </c>
      <c r="BM21">
        <v>0.817977528089888</v>
      </c>
      <c r="BN21">
        <v>3.91</v>
      </c>
      <c r="BO21">
        <v>4.3099999999999996</v>
      </c>
      <c r="BP21">
        <v>0.90719257540603304</v>
      </c>
      <c r="BQ21">
        <v>2.87</v>
      </c>
      <c r="BR21">
        <v>1.82</v>
      </c>
      <c r="BS21">
        <v>1.05</v>
      </c>
      <c r="BT21">
        <v>2.08</v>
      </c>
      <c r="BU21">
        <v>2.06</v>
      </c>
      <c r="BV21">
        <v>0.02</v>
      </c>
      <c r="BW21">
        <v>157</v>
      </c>
      <c r="BX21">
        <v>143</v>
      </c>
      <c r="BZ21">
        <v>143</v>
      </c>
      <c r="CB21">
        <v>143</v>
      </c>
      <c r="CC21">
        <v>144</v>
      </c>
      <c r="CD21">
        <v>144</v>
      </c>
      <c r="CE21">
        <v>143</v>
      </c>
      <c r="CF21">
        <v>140</v>
      </c>
      <c r="CH21">
        <v>135</v>
      </c>
      <c r="CJ21">
        <v>125</v>
      </c>
      <c r="CL21">
        <v>130</v>
      </c>
      <c r="CM21">
        <v>150</v>
      </c>
      <c r="CN21">
        <v>135</v>
      </c>
      <c r="CO21">
        <v>140</v>
      </c>
      <c r="CP21">
        <v>135</v>
      </c>
      <c r="CQ21">
        <v>145</v>
      </c>
      <c r="CR21">
        <v>128</v>
      </c>
      <c r="CS21">
        <v>123</v>
      </c>
      <c r="CT21">
        <v>142</v>
      </c>
      <c r="CU21">
        <v>128</v>
      </c>
      <c r="CV21">
        <v>135</v>
      </c>
      <c r="CW21">
        <v>135</v>
      </c>
      <c r="CX21">
        <v>130</v>
      </c>
      <c r="CY21">
        <v>155</v>
      </c>
      <c r="CZ21">
        <v>163</v>
      </c>
      <c r="DA21">
        <v>155</v>
      </c>
      <c r="DB21">
        <v>150</v>
      </c>
      <c r="DC21">
        <v>155</v>
      </c>
      <c r="DD21">
        <v>155</v>
      </c>
      <c r="DE21">
        <v>155</v>
      </c>
      <c r="DF21">
        <v>155</v>
      </c>
      <c r="DG21">
        <v>175</v>
      </c>
      <c r="DH21">
        <v>173</v>
      </c>
      <c r="DI21">
        <v>163</v>
      </c>
      <c r="DJ21">
        <v>110</v>
      </c>
      <c r="DK21">
        <v>120</v>
      </c>
      <c r="DL21">
        <v>85</v>
      </c>
      <c r="DM21">
        <v>90</v>
      </c>
      <c r="DO21">
        <v>85</v>
      </c>
      <c r="DP21">
        <v>85</v>
      </c>
      <c r="DQ21">
        <v>80</v>
      </c>
      <c r="DR21">
        <v>84</v>
      </c>
      <c r="DS21">
        <v>84</v>
      </c>
      <c r="DT21">
        <v>87</v>
      </c>
      <c r="DU21">
        <v>75</v>
      </c>
      <c r="DW21">
        <v>75</v>
      </c>
      <c r="DY21">
        <v>62</v>
      </c>
      <c r="EA21">
        <v>78</v>
      </c>
      <c r="EB21">
        <v>75</v>
      </c>
      <c r="EC21">
        <v>70</v>
      </c>
      <c r="ED21">
        <v>78</v>
      </c>
      <c r="EE21">
        <v>68</v>
      </c>
      <c r="EF21">
        <v>75</v>
      </c>
      <c r="EG21">
        <v>85</v>
      </c>
      <c r="EH21">
        <v>75</v>
      </c>
      <c r="EI21">
        <v>73</v>
      </c>
      <c r="EJ21">
        <v>78</v>
      </c>
      <c r="EK21">
        <v>85</v>
      </c>
      <c r="EL21">
        <v>85</v>
      </c>
      <c r="EM21">
        <v>78</v>
      </c>
      <c r="EN21">
        <v>85</v>
      </c>
      <c r="EO21">
        <v>95</v>
      </c>
      <c r="EP21">
        <v>85</v>
      </c>
      <c r="EQ21">
        <v>75</v>
      </c>
      <c r="ER21">
        <v>82</v>
      </c>
      <c r="ES21">
        <v>75</v>
      </c>
      <c r="ET21">
        <v>75</v>
      </c>
      <c r="EU21">
        <v>78</v>
      </c>
      <c r="EV21">
        <v>95</v>
      </c>
      <c r="EW21">
        <v>104</v>
      </c>
      <c r="EX21">
        <v>110</v>
      </c>
      <c r="EY21">
        <v>84</v>
      </c>
      <c r="EZ21">
        <v>69</v>
      </c>
      <c r="FA21">
        <v>109</v>
      </c>
      <c r="FB21">
        <v>107.666666666667</v>
      </c>
      <c r="FD21">
        <v>104.333333333333</v>
      </c>
      <c r="FE21">
        <v>56.6666666666667</v>
      </c>
      <c r="FF21">
        <v>101</v>
      </c>
      <c r="FG21">
        <v>104</v>
      </c>
      <c r="FH21">
        <v>104</v>
      </c>
      <c r="FI21">
        <v>105.666666666667</v>
      </c>
      <c r="FJ21">
        <v>96.6666666666667</v>
      </c>
      <c r="FL21">
        <v>95</v>
      </c>
      <c r="FN21">
        <v>83</v>
      </c>
      <c r="FP21">
        <v>95.3333333333333</v>
      </c>
      <c r="FQ21">
        <v>100</v>
      </c>
      <c r="FR21">
        <v>91.6666666666667</v>
      </c>
      <c r="FS21">
        <v>98.6666666666667</v>
      </c>
      <c r="FT21">
        <v>90.3333333333333</v>
      </c>
      <c r="FU21">
        <v>98.3333333333333</v>
      </c>
      <c r="FV21">
        <v>99.3333333333333</v>
      </c>
      <c r="FW21">
        <v>91</v>
      </c>
      <c r="FX21">
        <v>96</v>
      </c>
      <c r="FY21">
        <v>94.6666666666667</v>
      </c>
      <c r="FZ21">
        <v>101.666666666667</v>
      </c>
      <c r="GA21">
        <v>101.666666666667</v>
      </c>
      <c r="GB21">
        <v>95.3333333333333</v>
      </c>
      <c r="GC21">
        <v>108.333333333333</v>
      </c>
      <c r="GD21">
        <v>117.666666666667</v>
      </c>
      <c r="GE21">
        <v>108.333333333333</v>
      </c>
      <c r="GF21">
        <v>100</v>
      </c>
      <c r="GG21">
        <v>106.333333333333</v>
      </c>
      <c r="GH21">
        <v>101.666666666667</v>
      </c>
      <c r="GI21">
        <v>101.666666666667</v>
      </c>
      <c r="GJ21">
        <v>103.666666666667</v>
      </c>
      <c r="GK21">
        <v>121.666666666667</v>
      </c>
      <c r="GL21">
        <v>127</v>
      </c>
      <c r="GM21">
        <v>127.666666666667</v>
      </c>
      <c r="GN21">
        <v>92.6666666666667</v>
      </c>
      <c r="GO21">
        <v>86</v>
      </c>
      <c r="GP21">
        <v>73</v>
      </c>
      <c r="GR21">
        <v>72</v>
      </c>
      <c r="GT21">
        <v>68</v>
      </c>
      <c r="GU21">
        <v>70</v>
      </c>
      <c r="GV21">
        <v>68</v>
      </c>
      <c r="GW21">
        <v>64</v>
      </c>
      <c r="GX21">
        <v>64</v>
      </c>
      <c r="GY21">
        <v>68</v>
      </c>
      <c r="GZ21">
        <v>68</v>
      </c>
      <c r="HB21">
        <v>65</v>
      </c>
      <c r="HD21">
        <v>64</v>
      </c>
      <c r="HF21">
        <v>68</v>
      </c>
      <c r="HG21">
        <v>65</v>
      </c>
      <c r="HH21">
        <v>62</v>
      </c>
      <c r="HI21">
        <v>71</v>
      </c>
      <c r="HJ21">
        <v>60</v>
      </c>
      <c r="HK21">
        <v>60</v>
      </c>
      <c r="HL21">
        <v>72</v>
      </c>
      <c r="HM21">
        <v>62</v>
      </c>
      <c r="HN21">
        <v>65</v>
      </c>
      <c r="HO21">
        <v>63</v>
      </c>
      <c r="HP21">
        <v>62</v>
      </c>
      <c r="HQ21">
        <v>59</v>
      </c>
      <c r="HR21">
        <v>62</v>
      </c>
      <c r="HS21">
        <v>72</v>
      </c>
      <c r="HT21">
        <v>58</v>
      </c>
      <c r="HU21">
        <v>65</v>
      </c>
      <c r="HV21">
        <v>70</v>
      </c>
      <c r="HW21">
        <v>65</v>
      </c>
      <c r="HX21">
        <v>68</v>
      </c>
      <c r="HY21">
        <v>68</v>
      </c>
      <c r="HZ21">
        <v>65</v>
      </c>
      <c r="IA21">
        <v>72</v>
      </c>
      <c r="IB21">
        <v>94</v>
      </c>
      <c r="IC21">
        <v>65</v>
      </c>
      <c r="ID21">
        <v>76</v>
      </c>
      <c r="IE21">
        <v>73</v>
      </c>
    </row>
    <row r="22" spans="1:239" ht="13.2" x14ac:dyDescent="0.25">
      <c r="A22" s="20">
        <v>23</v>
      </c>
      <c r="B22" s="5">
        <v>23</v>
      </c>
      <c r="C22" s="6" t="s">
        <v>255</v>
      </c>
      <c r="D22" s="19">
        <v>19.09</v>
      </c>
      <c r="E22" s="5">
        <v>0</v>
      </c>
      <c r="F22" s="5">
        <v>1</v>
      </c>
      <c r="G22" s="5">
        <v>8</v>
      </c>
      <c r="H22" s="21">
        <v>1</v>
      </c>
      <c r="I22" s="8" t="s">
        <v>255</v>
      </c>
      <c r="J22" s="8"/>
      <c r="K22" s="8">
        <v>0</v>
      </c>
      <c r="L22" s="8">
        <v>56</v>
      </c>
      <c r="M22" s="6">
        <v>3.5</v>
      </c>
      <c r="N22" s="6">
        <v>6.38</v>
      </c>
      <c r="O22" s="6">
        <v>2.88</v>
      </c>
      <c r="P22" s="6">
        <v>14.13</v>
      </c>
      <c r="Q22" s="6">
        <v>1</v>
      </c>
      <c r="R22" s="6">
        <v>0</v>
      </c>
      <c r="S22" s="5">
        <v>0</v>
      </c>
      <c r="T22" s="5">
        <v>1</v>
      </c>
      <c r="U22" s="22">
        <v>0</v>
      </c>
      <c r="V22" s="5">
        <v>0</v>
      </c>
      <c r="W22" s="5">
        <v>170.5</v>
      </c>
      <c r="X22" s="5">
        <v>90.5</v>
      </c>
      <c r="Y22" s="5">
        <v>117.166666666667</v>
      </c>
      <c r="Z22" s="5">
        <v>63</v>
      </c>
      <c r="AA22" s="5">
        <v>14</v>
      </c>
      <c r="AB22" s="5">
        <v>15</v>
      </c>
      <c r="AC22" s="5">
        <v>1</v>
      </c>
      <c r="AD22" s="5">
        <v>1</v>
      </c>
      <c r="AE22" s="5">
        <v>1</v>
      </c>
      <c r="AF22" s="5"/>
      <c r="AG22" s="5">
        <v>1</v>
      </c>
      <c r="AH22" s="5">
        <v>30</v>
      </c>
      <c r="AI22" s="29">
        <v>0</v>
      </c>
      <c r="AJ22" s="23">
        <v>0</v>
      </c>
      <c r="AK22" s="23">
        <v>0</v>
      </c>
      <c r="AL22" s="23">
        <v>0</v>
      </c>
      <c r="AM22" s="24">
        <v>14</v>
      </c>
      <c r="AN22" s="24">
        <v>0</v>
      </c>
      <c r="AO22" s="23">
        <v>0</v>
      </c>
      <c r="AP22" s="23">
        <v>15</v>
      </c>
      <c r="AQ22" s="24">
        <v>0</v>
      </c>
      <c r="AR22" s="24">
        <v>0</v>
      </c>
      <c r="AS22" s="5">
        <v>13</v>
      </c>
      <c r="AT22" s="5"/>
      <c r="AU22" s="5"/>
      <c r="AV22" s="5"/>
      <c r="AX22">
        <v>5</v>
      </c>
      <c r="AY22">
        <v>10</v>
      </c>
      <c r="AZ22">
        <v>0</v>
      </c>
      <c r="BB22">
        <v>4</v>
      </c>
      <c r="BC22">
        <v>65</v>
      </c>
      <c r="BD22">
        <v>0</v>
      </c>
      <c r="BE22">
        <v>55.09</v>
      </c>
      <c r="BF22">
        <v>54.6</v>
      </c>
      <c r="BG22">
        <v>1.0089743589743601</v>
      </c>
      <c r="BH22">
        <v>55.39</v>
      </c>
      <c r="BI22">
        <v>47.5</v>
      </c>
      <c r="BJ22">
        <v>1.1661052631578901</v>
      </c>
      <c r="BK22">
        <v>4.22</v>
      </c>
      <c r="BL22">
        <v>4.21</v>
      </c>
      <c r="BM22">
        <v>1.00237529691211</v>
      </c>
      <c r="BN22">
        <v>4.0599999999999996</v>
      </c>
      <c r="BO22">
        <v>4.4000000000000004</v>
      </c>
      <c r="BP22">
        <v>0.92272727272727295</v>
      </c>
      <c r="BQ22">
        <v>6.09</v>
      </c>
      <c r="BR22">
        <v>4.22</v>
      </c>
      <c r="BS22">
        <v>1.87</v>
      </c>
      <c r="BT22">
        <v>3.64</v>
      </c>
      <c r="BU22">
        <v>4.62</v>
      </c>
      <c r="BV22">
        <v>-0.98</v>
      </c>
      <c r="BW22">
        <v>170.5</v>
      </c>
      <c r="BX22">
        <v>152</v>
      </c>
      <c r="BY22">
        <v>189</v>
      </c>
      <c r="BZ22">
        <v>169</v>
      </c>
      <c r="CA22">
        <v>149</v>
      </c>
      <c r="CB22">
        <v>162</v>
      </c>
      <c r="CC22">
        <v>162</v>
      </c>
      <c r="CD22">
        <v>164</v>
      </c>
      <c r="CE22">
        <v>157</v>
      </c>
      <c r="CG22">
        <v>155</v>
      </c>
      <c r="CH22">
        <v>165</v>
      </c>
      <c r="CI22">
        <v>165</v>
      </c>
      <c r="CK22">
        <v>157</v>
      </c>
      <c r="CM22">
        <v>168</v>
      </c>
      <c r="CN22">
        <v>172</v>
      </c>
      <c r="CO22">
        <v>182</v>
      </c>
      <c r="CQ22">
        <v>178</v>
      </c>
      <c r="CR22">
        <v>165</v>
      </c>
      <c r="CS22">
        <v>172</v>
      </c>
      <c r="CT22">
        <v>175</v>
      </c>
      <c r="CU22">
        <v>175</v>
      </c>
      <c r="CV22">
        <v>175</v>
      </c>
      <c r="CW22">
        <v>172</v>
      </c>
      <c r="CX22">
        <v>170</v>
      </c>
      <c r="CY22">
        <v>175</v>
      </c>
      <c r="CZ22">
        <v>180</v>
      </c>
      <c r="DA22">
        <v>162</v>
      </c>
      <c r="DC22">
        <v>148</v>
      </c>
      <c r="DE22">
        <v>162</v>
      </c>
      <c r="DF22">
        <v>168</v>
      </c>
      <c r="DG22">
        <v>145</v>
      </c>
      <c r="DH22">
        <v>135</v>
      </c>
      <c r="DI22">
        <v>125</v>
      </c>
      <c r="DJ22">
        <v>148</v>
      </c>
      <c r="DK22">
        <v>120</v>
      </c>
      <c r="DL22">
        <v>90.5</v>
      </c>
      <c r="DM22">
        <v>103</v>
      </c>
      <c r="DN22">
        <v>80</v>
      </c>
      <c r="DO22">
        <v>65</v>
      </c>
      <c r="DP22">
        <v>80</v>
      </c>
      <c r="DQ22">
        <v>75</v>
      </c>
      <c r="DR22">
        <v>75</v>
      </c>
      <c r="DS22">
        <v>61</v>
      </c>
      <c r="DT22">
        <v>70</v>
      </c>
      <c r="DV22">
        <v>65</v>
      </c>
      <c r="DW22">
        <v>67</v>
      </c>
      <c r="DX22">
        <v>67</v>
      </c>
      <c r="DZ22">
        <v>58</v>
      </c>
      <c r="EB22">
        <v>68</v>
      </c>
      <c r="EC22">
        <v>62</v>
      </c>
      <c r="ED22">
        <v>75</v>
      </c>
      <c r="EF22">
        <v>70</v>
      </c>
      <c r="EG22">
        <v>90</v>
      </c>
      <c r="EH22">
        <v>88</v>
      </c>
      <c r="EI22">
        <v>75</v>
      </c>
      <c r="EJ22">
        <v>90</v>
      </c>
      <c r="EK22">
        <v>75</v>
      </c>
      <c r="EL22">
        <v>72</v>
      </c>
      <c r="EM22">
        <v>75</v>
      </c>
      <c r="EN22">
        <v>65</v>
      </c>
      <c r="EO22">
        <v>70</v>
      </c>
      <c r="EP22">
        <v>68</v>
      </c>
      <c r="ER22">
        <v>55</v>
      </c>
      <c r="ET22">
        <v>62</v>
      </c>
      <c r="EU22">
        <v>75</v>
      </c>
      <c r="EV22">
        <v>55</v>
      </c>
      <c r="EW22">
        <v>58</v>
      </c>
      <c r="EX22">
        <v>48</v>
      </c>
      <c r="EY22">
        <v>85</v>
      </c>
      <c r="EZ22">
        <v>67</v>
      </c>
      <c r="FA22">
        <v>117.166666666667</v>
      </c>
      <c r="FB22">
        <v>119.333333333333</v>
      </c>
      <c r="FC22">
        <v>116.333333333333</v>
      </c>
      <c r="FD22">
        <v>99.6666666666667</v>
      </c>
      <c r="FE22">
        <v>103</v>
      </c>
      <c r="FF22">
        <v>104</v>
      </c>
      <c r="FG22">
        <v>104</v>
      </c>
      <c r="FH22">
        <v>95.3333333333334</v>
      </c>
      <c r="FI22">
        <v>99</v>
      </c>
      <c r="FK22">
        <v>95</v>
      </c>
      <c r="FL22">
        <v>99.6666666666667</v>
      </c>
      <c r="FM22">
        <v>99.6666666666667</v>
      </c>
      <c r="FO22">
        <v>91</v>
      </c>
      <c r="FQ22">
        <v>101.333333333333</v>
      </c>
      <c r="FR22">
        <v>98.6666666666667</v>
      </c>
      <c r="FS22">
        <v>110.666666666667</v>
      </c>
      <c r="FU22">
        <v>106</v>
      </c>
      <c r="FV22">
        <v>115</v>
      </c>
      <c r="FW22">
        <v>116</v>
      </c>
      <c r="FX22">
        <v>108.333333333333</v>
      </c>
      <c r="FY22">
        <v>118.333333333333</v>
      </c>
      <c r="FZ22">
        <v>108.333333333333</v>
      </c>
      <c r="GA22">
        <v>105.333333333333</v>
      </c>
      <c r="GB22">
        <v>106.666666666667</v>
      </c>
      <c r="GC22">
        <v>101.666666666667</v>
      </c>
      <c r="GD22">
        <v>106.666666666667</v>
      </c>
      <c r="GE22">
        <v>99.3333333333333</v>
      </c>
      <c r="GG22">
        <v>86</v>
      </c>
      <c r="GI22">
        <v>95.3333333333334</v>
      </c>
      <c r="GJ22">
        <v>106</v>
      </c>
      <c r="GK22">
        <v>85</v>
      </c>
      <c r="GL22">
        <v>83.6666666666667</v>
      </c>
      <c r="GM22">
        <v>73.6666666666667</v>
      </c>
      <c r="GN22">
        <v>106</v>
      </c>
      <c r="GO22">
        <v>84.6666666666667</v>
      </c>
      <c r="GP22">
        <v>63</v>
      </c>
      <c r="GR22">
        <v>72</v>
      </c>
      <c r="GS22">
        <v>69</v>
      </c>
      <c r="GT22">
        <v>82</v>
      </c>
      <c r="GU22">
        <v>80</v>
      </c>
      <c r="GV22">
        <v>79</v>
      </c>
      <c r="GX22">
        <v>80</v>
      </c>
      <c r="GY22">
        <v>69</v>
      </c>
      <c r="HA22">
        <v>67</v>
      </c>
      <c r="HB22">
        <v>68</v>
      </c>
      <c r="HE22">
        <v>65</v>
      </c>
      <c r="HG22">
        <v>70</v>
      </c>
      <c r="HH22">
        <v>80</v>
      </c>
      <c r="HI22">
        <v>65</v>
      </c>
      <c r="HK22">
        <v>60</v>
      </c>
      <c r="HL22">
        <v>65</v>
      </c>
      <c r="HM22">
        <v>65</v>
      </c>
      <c r="HN22">
        <v>66</v>
      </c>
      <c r="HO22">
        <v>70</v>
      </c>
      <c r="HP22">
        <v>70</v>
      </c>
      <c r="HQ22">
        <v>68</v>
      </c>
      <c r="HR22">
        <v>65</v>
      </c>
      <c r="HT22">
        <v>68</v>
      </c>
      <c r="HU22">
        <v>70</v>
      </c>
      <c r="HW22">
        <v>76</v>
      </c>
      <c r="HY22">
        <v>73</v>
      </c>
      <c r="HZ22">
        <v>95</v>
      </c>
      <c r="IA22">
        <v>78</v>
      </c>
      <c r="IB22">
        <v>59</v>
      </c>
      <c r="IC22">
        <v>62</v>
      </c>
      <c r="ID22">
        <v>61</v>
      </c>
      <c r="IE22">
        <v>65</v>
      </c>
    </row>
    <row r="23" spans="1:239" s="61" customFormat="1" ht="13.2" x14ac:dyDescent="0.25">
      <c r="A23" s="49">
        <v>24</v>
      </c>
      <c r="B23" s="50">
        <v>24</v>
      </c>
      <c r="C23" s="51" t="s">
        <v>256</v>
      </c>
      <c r="D23" s="19">
        <v>4.8099999999999996</v>
      </c>
      <c r="E23" s="50">
        <v>0</v>
      </c>
      <c r="F23" s="50">
        <v>1</v>
      </c>
      <c r="G23" s="50">
        <v>8</v>
      </c>
      <c r="H23" s="52">
        <v>1</v>
      </c>
      <c r="I23" s="53" t="s">
        <v>257</v>
      </c>
      <c r="J23" s="53"/>
      <c r="K23" s="53">
        <v>0</v>
      </c>
      <c r="L23" s="53">
        <v>59</v>
      </c>
      <c r="M23" s="51">
        <v>2.83</v>
      </c>
      <c r="N23" s="51">
        <v>5.98</v>
      </c>
      <c r="O23" s="51">
        <v>3.15</v>
      </c>
      <c r="P23" s="51"/>
      <c r="Q23" s="51">
        <v>1</v>
      </c>
      <c r="R23" s="51">
        <v>0</v>
      </c>
      <c r="S23" s="50">
        <v>0</v>
      </c>
      <c r="T23" s="50">
        <v>0</v>
      </c>
      <c r="U23" s="54">
        <v>0</v>
      </c>
      <c r="V23" s="50">
        <v>0</v>
      </c>
      <c r="W23" s="50">
        <v>220</v>
      </c>
      <c r="X23" s="50">
        <v>149</v>
      </c>
      <c r="Y23" s="50">
        <v>172.666666666667</v>
      </c>
      <c r="Z23" s="50">
        <v>86</v>
      </c>
      <c r="AA23" s="50">
        <v>15</v>
      </c>
      <c r="AB23" s="50">
        <v>17</v>
      </c>
      <c r="AC23" s="50">
        <v>2</v>
      </c>
      <c r="AD23" s="50">
        <v>1</v>
      </c>
      <c r="AE23" s="50">
        <v>0</v>
      </c>
      <c r="AF23" s="50"/>
      <c r="AG23" s="50">
        <v>0</v>
      </c>
      <c r="AH23" s="50">
        <v>0</v>
      </c>
      <c r="AI23" s="86">
        <v>1</v>
      </c>
      <c r="AJ23" s="55">
        <v>5</v>
      </c>
      <c r="AK23" s="55">
        <v>0</v>
      </c>
      <c r="AL23" s="55">
        <v>0</v>
      </c>
      <c r="AM23" s="56">
        <v>15</v>
      </c>
      <c r="AN23" s="56">
        <v>0</v>
      </c>
      <c r="AO23" s="55">
        <v>0</v>
      </c>
      <c r="AP23" s="55">
        <v>17</v>
      </c>
      <c r="AQ23" s="56">
        <v>0</v>
      </c>
      <c r="AR23" s="56">
        <v>0</v>
      </c>
      <c r="AS23" s="50">
        <v>15</v>
      </c>
      <c r="AT23" s="50"/>
      <c r="AU23" s="50"/>
      <c r="AV23" s="50"/>
      <c r="AX23" s="61">
        <v>4</v>
      </c>
      <c r="AY23" s="61">
        <v>65</v>
      </c>
      <c r="AZ23" s="61">
        <v>0</v>
      </c>
      <c r="BD23" s="61">
        <v>0</v>
      </c>
      <c r="BE23" s="61">
        <v>32.39</v>
      </c>
      <c r="BF23" s="61">
        <v>36.020000000000003</v>
      </c>
      <c r="BG23" s="61">
        <v>0.89922265408106605</v>
      </c>
      <c r="BH23" s="61">
        <v>39.979999999999997</v>
      </c>
      <c r="BI23" s="61">
        <v>37.869999999999997</v>
      </c>
      <c r="BJ23" s="61">
        <v>1.0557169263269099</v>
      </c>
      <c r="BK23" s="61">
        <v>2.83</v>
      </c>
      <c r="BL23" s="61">
        <v>2.98</v>
      </c>
      <c r="BM23" s="61">
        <v>0.94966442953020103</v>
      </c>
      <c r="BN23" s="61">
        <v>3.49</v>
      </c>
      <c r="BO23" s="61">
        <v>3.1</v>
      </c>
      <c r="BP23" s="61">
        <v>1.1258064516129</v>
      </c>
      <c r="BQ23" s="61">
        <v>5.39</v>
      </c>
      <c r="BR23" s="61">
        <v>3.58</v>
      </c>
      <c r="BS23" s="61">
        <v>1.81</v>
      </c>
      <c r="BT23" s="61">
        <v>3.96</v>
      </c>
      <c r="BU23" s="61">
        <v>4.34</v>
      </c>
      <c r="BV23" s="61">
        <v>-0.38</v>
      </c>
      <c r="BW23" s="61">
        <v>220</v>
      </c>
      <c r="BX23" s="61">
        <v>151</v>
      </c>
      <c r="BY23" s="61">
        <v>168</v>
      </c>
      <c r="BZ23" s="61">
        <v>144</v>
      </c>
      <c r="CA23" s="61">
        <v>183</v>
      </c>
      <c r="CB23" s="61">
        <v>183</v>
      </c>
      <c r="CC23" s="61">
        <v>163</v>
      </c>
      <c r="CD23" s="61">
        <v>173</v>
      </c>
      <c r="CE23" s="61">
        <v>155</v>
      </c>
      <c r="CF23" s="61">
        <v>160</v>
      </c>
      <c r="CG23" s="61">
        <v>165</v>
      </c>
      <c r="CH23" s="61">
        <v>170</v>
      </c>
      <c r="CI23" s="61">
        <v>170</v>
      </c>
      <c r="CJ23" s="61">
        <v>170</v>
      </c>
      <c r="CK23" s="61">
        <v>190</v>
      </c>
      <c r="CL23" s="61">
        <v>160</v>
      </c>
      <c r="CM23" s="61">
        <v>165</v>
      </c>
      <c r="CN23" s="61">
        <v>138</v>
      </c>
      <c r="CO23" s="61">
        <v>168</v>
      </c>
      <c r="CP23" s="61">
        <v>148</v>
      </c>
      <c r="CQ23" s="61">
        <v>126</v>
      </c>
      <c r="CR23" s="61">
        <v>168</v>
      </c>
      <c r="CS23" s="61">
        <v>174</v>
      </c>
      <c r="CT23" s="61">
        <v>175</v>
      </c>
      <c r="CU23" s="61">
        <v>174</v>
      </c>
      <c r="CV23" s="61">
        <v>207</v>
      </c>
      <c r="CW23" s="61">
        <v>171</v>
      </c>
      <c r="CX23" s="61">
        <v>149</v>
      </c>
      <c r="DA23" s="61">
        <v>158</v>
      </c>
      <c r="DC23" s="61">
        <v>166</v>
      </c>
      <c r="DE23" s="61">
        <v>138</v>
      </c>
      <c r="DF23" s="61">
        <v>150</v>
      </c>
      <c r="DG23" s="61">
        <v>170</v>
      </c>
      <c r="DH23" s="61">
        <v>172</v>
      </c>
      <c r="DI23" s="61">
        <v>160</v>
      </c>
      <c r="DJ23" s="61">
        <v>123</v>
      </c>
      <c r="DL23" s="61">
        <v>149</v>
      </c>
      <c r="DM23" s="61">
        <v>94</v>
      </c>
      <c r="DN23" s="61">
        <v>103</v>
      </c>
      <c r="DO23" s="61">
        <v>115</v>
      </c>
      <c r="DP23" s="61">
        <v>114</v>
      </c>
      <c r="DQ23" s="61">
        <v>104</v>
      </c>
      <c r="DR23" s="61">
        <v>100</v>
      </c>
      <c r="DS23" s="61">
        <v>105</v>
      </c>
      <c r="DT23" s="61">
        <v>95</v>
      </c>
      <c r="DU23" s="61">
        <v>90</v>
      </c>
      <c r="DV23" s="61">
        <v>102</v>
      </c>
      <c r="DW23" s="61">
        <v>95</v>
      </c>
      <c r="DX23" s="61">
        <v>115</v>
      </c>
      <c r="DY23" s="61">
        <v>93</v>
      </c>
      <c r="DZ23" s="61">
        <v>95</v>
      </c>
      <c r="EA23" s="61">
        <v>92</v>
      </c>
      <c r="EB23" s="61">
        <v>90</v>
      </c>
      <c r="EC23" s="61">
        <v>80</v>
      </c>
      <c r="ED23" s="61">
        <v>73</v>
      </c>
      <c r="EE23" s="61">
        <v>83</v>
      </c>
      <c r="EF23" s="61">
        <v>104</v>
      </c>
      <c r="EG23" s="61">
        <v>101</v>
      </c>
      <c r="EH23" s="61">
        <v>107</v>
      </c>
      <c r="EI23" s="61">
        <v>92</v>
      </c>
      <c r="EJ23" s="61">
        <v>97</v>
      </c>
      <c r="EK23" s="61">
        <v>114</v>
      </c>
      <c r="EL23" s="61">
        <v>94</v>
      </c>
      <c r="EM23" s="61">
        <v>61</v>
      </c>
      <c r="EP23" s="61">
        <v>93</v>
      </c>
      <c r="ER23" s="61">
        <v>96</v>
      </c>
      <c r="ET23" s="61">
        <v>87</v>
      </c>
      <c r="EU23" s="61">
        <v>86</v>
      </c>
      <c r="EV23" s="61">
        <v>96</v>
      </c>
      <c r="EW23" s="61">
        <v>114</v>
      </c>
      <c r="EX23" s="61">
        <v>90</v>
      </c>
      <c r="EY23" s="61">
        <v>83</v>
      </c>
      <c r="FA23" s="61">
        <v>172.666666666667</v>
      </c>
      <c r="FB23" s="61">
        <v>113</v>
      </c>
      <c r="FC23" s="61">
        <v>124.666666666667</v>
      </c>
      <c r="FD23" s="61">
        <v>124.666666666667</v>
      </c>
      <c r="FE23" s="61">
        <v>137</v>
      </c>
      <c r="FF23" s="61">
        <v>130.333333333333</v>
      </c>
      <c r="FG23" s="61">
        <v>121</v>
      </c>
      <c r="FH23" s="61">
        <v>127.666666666667</v>
      </c>
      <c r="FI23" s="61">
        <v>115</v>
      </c>
      <c r="FJ23" s="61">
        <v>113.333333333333</v>
      </c>
      <c r="FK23" s="61">
        <v>123</v>
      </c>
      <c r="FL23" s="61">
        <v>120</v>
      </c>
      <c r="FM23" s="61">
        <v>133.333333333333</v>
      </c>
      <c r="FN23" s="61">
        <v>118.666666666667</v>
      </c>
      <c r="FO23" s="61">
        <v>126.666666666667</v>
      </c>
      <c r="FP23" s="61">
        <v>114.666666666667</v>
      </c>
      <c r="FQ23" s="61">
        <v>115</v>
      </c>
      <c r="FR23" s="61">
        <v>99.3333333333333</v>
      </c>
      <c r="FS23" s="61">
        <v>104.666666666667</v>
      </c>
      <c r="FT23" s="61">
        <v>104.666666666667</v>
      </c>
      <c r="FU23" s="61">
        <v>111.333333333333</v>
      </c>
      <c r="FV23" s="61">
        <v>123.333333333333</v>
      </c>
      <c r="FW23" s="61">
        <v>129.333333333333</v>
      </c>
      <c r="FX23" s="61">
        <v>119.666666666667</v>
      </c>
      <c r="FY23" s="61">
        <v>122.666666666667</v>
      </c>
      <c r="FZ23" s="61">
        <v>145</v>
      </c>
      <c r="GA23" s="61">
        <v>119.666666666667</v>
      </c>
      <c r="GB23" s="61">
        <v>90.3333333333333</v>
      </c>
      <c r="GE23" s="61">
        <v>114.666666666667</v>
      </c>
      <c r="GG23" s="61">
        <v>119.333333333333</v>
      </c>
      <c r="GI23" s="61">
        <v>104</v>
      </c>
      <c r="GJ23" s="61">
        <v>107.333333333333</v>
      </c>
      <c r="GK23" s="61">
        <v>120.666666666667</v>
      </c>
      <c r="GL23" s="61">
        <v>133.333333333333</v>
      </c>
      <c r="GM23" s="61">
        <v>113.333333333333</v>
      </c>
      <c r="GN23" s="61">
        <v>96.3333333333333</v>
      </c>
      <c r="GP23" s="61">
        <v>86</v>
      </c>
      <c r="GQ23" s="61">
        <v>72</v>
      </c>
      <c r="GR23" s="61">
        <v>62</v>
      </c>
      <c r="GS23" s="61">
        <v>68</v>
      </c>
      <c r="GT23" s="61">
        <v>71</v>
      </c>
      <c r="GU23" s="61">
        <v>69</v>
      </c>
      <c r="GV23" s="61">
        <v>60</v>
      </c>
      <c r="GW23" s="61">
        <v>59</v>
      </c>
      <c r="GX23" s="61">
        <v>70</v>
      </c>
      <c r="GY23" s="61">
        <v>65</v>
      </c>
      <c r="GZ23" s="61">
        <v>65</v>
      </c>
      <c r="HA23" s="61">
        <v>58</v>
      </c>
      <c r="HB23" s="61">
        <v>70</v>
      </c>
      <c r="HC23" s="61">
        <v>75</v>
      </c>
      <c r="HD23" s="61">
        <v>65</v>
      </c>
      <c r="HE23" s="61">
        <v>78</v>
      </c>
      <c r="HF23" s="61">
        <v>75</v>
      </c>
      <c r="HG23" s="61">
        <v>75</v>
      </c>
      <c r="HH23" s="61">
        <v>68</v>
      </c>
      <c r="HI23" s="61">
        <v>58</v>
      </c>
      <c r="HJ23" s="61">
        <v>65</v>
      </c>
      <c r="HK23" s="61">
        <v>58</v>
      </c>
      <c r="HL23" s="61">
        <v>65</v>
      </c>
      <c r="HM23" s="61">
        <v>86</v>
      </c>
      <c r="HN23" s="61">
        <v>59</v>
      </c>
      <c r="HO23" s="61">
        <v>65</v>
      </c>
      <c r="HQ23" s="61">
        <v>66</v>
      </c>
      <c r="HR23" s="61">
        <v>72</v>
      </c>
      <c r="HU23" s="61">
        <v>72</v>
      </c>
      <c r="HW23" s="61">
        <v>88</v>
      </c>
      <c r="HY23" s="61">
        <v>82</v>
      </c>
      <c r="HZ23" s="61">
        <v>65</v>
      </c>
      <c r="IA23" s="61">
        <v>64</v>
      </c>
      <c r="IB23" s="61">
        <v>70</v>
      </c>
      <c r="IC23" s="61">
        <v>65</v>
      </c>
      <c r="ID23" s="61">
        <v>78</v>
      </c>
    </row>
    <row r="24" spans="1:239" ht="13.2" x14ac:dyDescent="0.25">
      <c r="A24" s="20">
        <v>26</v>
      </c>
      <c r="B24" s="5">
        <v>26</v>
      </c>
      <c r="C24" s="6" t="s">
        <v>258</v>
      </c>
      <c r="D24" s="19">
        <v>2.11</v>
      </c>
      <c r="E24" s="5">
        <v>0</v>
      </c>
      <c r="F24" s="5">
        <v>0</v>
      </c>
      <c r="G24" s="5">
        <v>5</v>
      </c>
      <c r="H24" s="21">
        <v>1</v>
      </c>
      <c r="I24" s="8" t="s">
        <v>258</v>
      </c>
      <c r="J24" s="8"/>
      <c r="K24" s="8">
        <v>0</v>
      </c>
      <c r="L24" s="8">
        <v>51</v>
      </c>
      <c r="M24" s="6">
        <v>3.67</v>
      </c>
      <c r="N24" s="6">
        <v>6</v>
      </c>
      <c r="O24" s="6">
        <v>2.33</v>
      </c>
      <c r="P24" s="6">
        <v>24.4</v>
      </c>
      <c r="Q24" s="6">
        <v>0</v>
      </c>
      <c r="R24" s="6">
        <v>0</v>
      </c>
      <c r="S24" s="5">
        <v>0</v>
      </c>
      <c r="T24" s="5">
        <v>0</v>
      </c>
      <c r="U24" s="22">
        <v>0</v>
      </c>
      <c r="V24" s="5">
        <v>0</v>
      </c>
      <c r="W24" s="5">
        <v>173</v>
      </c>
      <c r="X24" s="5">
        <v>81</v>
      </c>
      <c r="Y24" s="5">
        <v>111.666666666667</v>
      </c>
      <c r="Z24" s="5">
        <v>78</v>
      </c>
      <c r="AA24" s="5">
        <v>15</v>
      </c>
      <c r="AB24" s="5">
        <v>3</v>
      </c>
      <c r="AC24" s="5">
        <v>2</v>
      </c>
      <c r="AD24" s="5">
        <v>1</v>
      </c>
      <c r="AE24" s="5">
        <v>0</v>
      </c>
      <c r="AF24" s="5"/>
      <c r="AG24" s="5">
        <v>1</v>
      </c>
      <c r="AH24" s="5">
        <v>10</v>
      </c>
      <c r="AI24" s="29">
        <v>0</v>
      </c>
      <c r="AJ24" s="23">
        <v>0</v>
      </c>
      <c r="AK24" s="23">
        <v>0</v>
      </c>
      <c r="AL24" s="23">
        <v>0</v>
      </c>
      <c r="AM24" s="24">
        <v>15</v>
      </c>
      <c r="AN24" s="24">
        <v>0</v>
      </c>
      <c r="AO24" s="23">
        <v>0</v>
      </c>
      <c r="AP24" s="23">
        <v>4</v>
      </c>
      <c r="AQ24" s="24">
        <v>1</v>
      </c>
      <c r="AR24" s="24">
        <v>0</v>
      </c>
      <c r="AS24" s="5">
        <v>15</v>
      </c>
      <c r="AT24" s="5">
        <v>5</v>
      </c>
      <c r="AU24" s="5">
        <v>2</v>
      </c>
      <c r="AV24" s="5">
        <v>0</v>
      </c>
      <c r="AW24">
        <v>2</v>
      </c>
      <c r="AX24">
        <v>2</v>
      </c>
      <c r="AY24">
        <v>100</v>
      </c>
      <c r="AZ24">
        <v>0</v>
      </c>
      <c r="BA24">
        <v>0</v>
      </c>
      <c r="BB24">
        <v>2</v>
      </c>
      <c r="BC24">
        <v>100</v>
      </c>
      <c r="BD24">
        <v>0</v>
      </c>
      <c r="BE24">
        <v>32.42</v>
      </c>
      <c r="BF24">
        <v>38.96</v>
      </c>
      <c r="BG24">
        <v>0.83213552361396304</v>
      </c>
      <c r="BH24">
        <v>33.74</v>
      </c>
      <c r="BI24">
        <v>33.11</v>
      </c>
      <c r="BJ24">
        <v>1.0190274841437601</v>
      </c>
      <c r="BK24">
        <v>3.47</v>
      </c>
      <c r="BL24">
        <v>3.7</v>
      </c>
      <c r="BM24">
        <v>0.93783783783783803</v>
      </c>
      <c r="BN24">
        <v>3.66</v>
      </c>
      <c r="BO24">
        <v>3.57</v>
      </c>
      <c r="BP24">
        <v>1.02521008403361</v>
      </c>
      <c r="BQ24">
        <v>5.64</v>
      </c>
      <c r="BR24">
        <v>3.79</v>
      </c>
      <c r="BS24">
        <v>1.85</v>
      </c>
      <c r="BT24">
        <v>4.88</v>
      </c>
      <c r="BU24">
        <v>4.6500000000000004</v>
      </c>
      <c r="BV24">
        <v>0.23</v>
      </c>
      <c r="BW24">
        <v>173</v>
      </c>
      <c r="BX24">
        <v>146</v>
      </c>
      <c r="BY24">
        <v>121</v>
      </c>
      <c r="BZ24">
        <v>121</v>
      </c>
      <c r="CA24">
        <v>120</v>
      </c>
      <c r="CB24">
        <v>132</v>
      </c>
      <c r="CC24">
        <v>131</v>
      </c>
      <c r="CD24">
        <v>131</v>
      </c>
      <c r="CE24">
        <v>151</v>
      </c>
      <c r="CG24">
        <v>125</v>
      </c>
      <c r="CI24">
        <v>128</v>
      </c>
      <c r="CK24">
        <v>165</v>
      </c>
      <c r="CM24">
        <v>145</v>
      </c>
      <c r="CN24">
        <v>148</v>
      </c>
      <c r="CO24">
        <v>144</v>
      </c>
      <c r="CP24">
        <v>166</v>
      </c>
      <c r="CQ24">
        <v>167</v>
      </c>
      <c r="CR24">
        <v>170</v>
      </c>
      <c r="CS24">
        <v>148</v>
      </c>
      <c r="CT24">
        <v>143</v>
      </c>
      <c r="CU24">
        <v>162</v>
      </c>
      <c r="CV24">
        <v>168</v>
      </c>
      <c r="CW24">
        <v>119</v>
      </c>
      <c r="CX24">
        <v>160</v>
      </c>
      <c r="CY24">
        <v>136</v>
      </c>
      <c r="CZ24">
        <v>141</v>
      </c>
      <c r="DA24">
        <v>175</v>
      </c>
      <c r="DB24">
        <v>165</v>
      </c>
      <c r="DC24">
        <v>185</v>
      </c>
      <c r="DE24">
        <v>172</v>
      </c>
      <c r="DG24">
        <v>139</v>
      </c>
      <c r="DH24">
        <v>136</v>
      </c>
      <c r="DJ24">
        <v>113</v>
      </c>
      <c r="DK24">
        <v>127</v>
      </c>
      <c r="DL24">
        <v>81</v>
      </c>
      <c r="DM24">
        <v>87</v>
      </c>
      <c r="DN24">
        <v>75</v>
      </c>
      <c r="DO24">
        <v>57</v>
      </c>
      <c r="DP24">
        <v>50</v>
      </c>
      <c r="DQ24">
        <v>76</v>
      </c>
      <c r="DR24">
        <v>68</v>
      </c>
      <c r="DS24">
        <v>68</v>
      </c>
      <c r="DT24">
        <v>84</v>
      </c>
      <c r="DV24">
        <v>6</v>
      </c>
      <c r="DX24">
        <v>65</v>
      </c>
      <c r="DZ24">
        <v>92</v>
      </c>
      <c r="EB24">
        <v>92</v>
      </c>
      <c r="EC24">
        <v>95</v>
      </c>
      <c r="ED24">
        <v>94</v>
      </c>
      <c r="EE24">
        <v>92</v>
      </c>
      <c r="EF24">
        <v>101</v>
      </c>
      <c r="EG24">
        <v>93</v>
      </c>
      <c r="EH24">
        <v>82</v>
      </c>
      <c r="EI24">
        <v>73</v>
      </c>
      <c r="EJ24">
        <v>76</v>
      </c>
      <c r="EK24">
        <v>65</v>
      </c>
      <c r="EL24">
        <v>72</v>
      </c>
      <c r="EM24">
        <v>72</v>
      </c>
      <c r="EN24">
        <v>81</v>
      </c>
      <c r="EO24">
        <v>84</v>
      </c>
      <c r="EP24">
        <v>70</v>
      </c>
      <c r="EQ24">
        <v>75</v>
      </c>
      <c r="ER24">
        <v>70</v>
      </c>
      <c r="ET24">
        <v>110</v>
      </c>
      <c r="EV24">
        <v>76</v>
      </c>
      <c r="EW24">
        <v>71</v>
      </c>
      <c r="EY24">
        <v>68</v>
      </c>
      <c r="EZ24">
        <v>80</v>
      </c>
      <c r="FA24">
        <v>111.666666666667</v>
      </c>
      <c r="FB24">
        <v>106.666666666667</v>
      </c>
      <c r="FC24">
        <v>90.3333333333333</v>
      </c>
      <c r="FD24">
        <v>78.3333333333333</v>
      </c>
      <c r="FE24">
        <v>73.3333333333333</v>
      </c>
      <c r="FF24">
        <v>94.6666666666667</v>
      </c>
      <c r="FG24">
        <v>89</v>
      </c>
      <c r="FH24">
        <v>89</v>
      </c>
      <c r="FI24">
        <v>106.333333333333</v>
      </c>
      <c r="FK24">
        <v>45.6666666666667</v>
      </c>
      <c r="FM24">
        <v>86</v>
      </c>
      <c r="FO24">
        <v>116.333333333333</v>
      </c>
      <c r="FQ24">
        <v>109.666666666667</v>
      </c>
      <c r="FR24">
        <v>112.666666666667</v>
      </c>
      <c r="FS24">
        <v>110.666666666667</v>
      </c>
      <c r="FT24">
        <v>116.666666666667</v>
      </c>
      <c r="FU24">
        <v>123</v>
      </c>
      <c r="FV24">
        <v>118.666666666667</v>
      </c>
      <c r="FW24">
        <v>104</v>
      </c>
      <c r="FX24">
        <v>96.3333333333333</v>
      </c>
      <c r="FY24">
        <v>104.666666666667</v>
      </c>
      <c r="FZ24">
        <v>99.3333333333333</v>
      </c>
      <c r="GA24">
        <v>87.6666666666667</v>
      </c>
      <c r="GB24">
        <v>101.333333333333</v>
      </c>
      <c r="GC24">
        <v>99.3333333333333</v>
      </c>
      <c r="GD24">
        <v>103</v>
      </c>
      <c r="GE24">
        <v>105</v>
      </c>
      <c r="GF24">
        <v>105</v>
      </c>
      <c r="GG24">
        <v>108.333333333333</v>
      </c>
      <c r="GI24">
        <v>130.666666666667</v>
      </c>
      <c r="GK24">
        <v>97</v>
      </c>
      <c r="GL24">
        <v>92.6666666666667</v>
      </c>
      <c r="GN24">
        <v>83</v>
      </c>
      <c r="GO24">
        <v>95.6666666666667</v>
      </c>
      <c r="GP24">
        <v>78</v>
      </c>
      <c r="GR24">
        <v>64</v>
      </c>
      <c r="GS24">
        <v>70</v>
      </c>
      <c r="GT24">
        <v>65</v>
      </c>
      <c r="GU24">
        <v>67</v>
      </c>
      <c r="GV24">
        <v>62</v>
      </c>
      <c r="GW24">
        <v>64</v>
      </c>
      <c r="GX24">
        <v>64</v>
      </c>
      <c r="GY24">
        <v>63</v>
      </c>
      <c r="HA24">
        <v>65</v>
      </c>
      <c r="HC24">
        <v>55</v>
      </c>
      <c r="HE24">
        <v>55</v>
      </c>
      <c r="HG24">
        <v>58</v>
      </c>
      <c r="HH24">
        <v>65</v>
      </c>
      <c r="HI24">
        <v>62</v>
      </c>
      <c r="HJ24">
        <v>58</v>
      </c>
      <c r="HK24">
        <v>60</v>
      </c>
      <c r="HL24">
        <v>65</v>
      </c>
      <c r="HM24">
        <v>65</v>
      </c>
      <c r="HN24">
        <v>56</v>
      </c>
      <c r="HO24">
        <v>67</v>
      </c>
      <c r="HP24">
        <v>71</v>
      </c>
      <c r="HQ24">
        <v>75</v>
      </c>
      <c r="HR24">
        <v>60</v>
      </c>
      <c r="HS24">
        <v>80</v>
      </c>
      <c r="HT24">
        <v>85</v>
      </c>
      <c r="HU24">
        <v>70</v>
      </c>
      <c r="HV24">
        <v>78</v>
      </c>
      <c r="HW24">
        <v>65</v>
      </c>
      <c r="HY24">
        <v>62</v>
      </c>
      <c r="IA24">
        <v>91</v>
      </c>
      <c r="IB24">
        <v>71</v>
      </c>
      <c r="ID24">
        <v>83</v>
      </c>
      <c r="IE24">
        <v>85</v>
      </c>
    </row>
    <row r="25" spans="1:239" ht="13.2" x14ac:dyDescent="0.25">
      <c r="A25" s="20">
        <v>27</v>
      </c>
      <c r="B25" s="5">
        <v>27</v>
      </c>
      <c r="C25" s="6" t="s">
        <v>259</v>
      </c>
      <c r="D25" s="19">
        <v>13.59</v>
      </c>
      <c r="E25" s="5">
        <v>0</v>
      </c>
      <c r="F25" s="5">
        <v>0</v>
      </c>
      <c r="G25" s="5">
        <v>5</v>
      </c>
      <c r="H25" s="21">
        <v>1</v>
      </c>
      <c r="I25" s="8" t="s">
        <v>259</v>
      </c>
      <c r="J25" s="8"/>
      <c r="K25" s="8">
        <v>1</v>
      </c>
      <c r="L25" s="8">
        <v>80</v>
      </c>
      <c r="M25" s="6">
        <v>3</v>
      </c>
      <c r="N25" s="6">
        <v>4.83</v>
      </c>
      <c r="O25" s="6">
        <v>1.83</v>
      </c>
      <c r="P25" s="6">
        <v>24.75</v>
      </c>
      <c r="Q25" s="6">
        <v>1</v>
      </c>
      <c r="R25" s="6">
        <v>0</v>
      </c>
      <c r="S25" s="5">
        <v>0</v>
      </c>
      <c r="T25" s="5">
        <v>1</v>
      </c>
      <c r="U25" s="22">
        <v>0</v>
      </c>
      <c r="V25" s="5">
        <v>0</v>
      </c>
      <c r="W25" s="5">
        <v>178.5</v>
      </c>
      <c r="X25" s="5">
        <v>73.5</v>
      </c>
      <c r="Y25" s="5">
        <v>108.5</v>
      </c>
      <c r="Z25" s="5">
        <v>76</v>
      </c>
      <c r="AA25" s="5">
        <v>13</v>
      </c>
      <c r="AB25" s="5">
        <v>8</v>
      </c>
      <c r="AC25" s="5">
        <v>1</v>
      </c>
      <c r="AD25" s="5">
        <v>0</v>
      </c>
      <c r="AE25" s="5">
        <v>0</v>
      </c>
      <c r="AF25" s="5"/>
      <c r="AG25" s="5">
        <v>1</v>
      </c>
      <c r="AH25" s="5">
        <v>50</v>
      </c>
      <c r="AI25" s="29">
        <v>1</v>
      </c>
      <c r="AJ25" s="23">
        <v>25</v>
      </c>
      <c r="AK25" s="23">
        <v>0</v>
      </c>
      <c r="AL25" s="23">
        <v>0</v>
      </c>
      <c r="AM25" s="24">
        <v>13</v>
      </c>
      <c r="AN25" s="24">
        <v>0</v>
      </c>
      <c r="AO25" s="23">
        <v>0</v>
      </c>
      <c r="AP25" s="23">
        <v>8</v>
      </c>
      <c r="AQ25" s="24">
        <v>0</v>
      </c>
      <c r="AR25" s="24">
        <v>0</v>
      </c>
      <c r="AS25" s="5">
        <v>15</v>
      </c>
      <c r="AT25" s="5">
        <v>4</v>
      </c>
      <c r="AU25" s="5">
        <v>-4</v>
      </c>
      <c r="AV25" s="5">
        <v>0</v>
      </c>
      <c r="AW25">
        <v>2</v>
      </c>
      <c r="AX25">
        <v>3</v>
      </c>
      <c r="AY25">
        <v>75</v>
      </c>
      <c r="AZ25">
        <v>0</v>
      </c>
      <c r="BA25">
        <v>0</v>
      </c>
      <c r="BB25">
        <v>2</v>
      </c>
      <c r="BC25">
        <v>100</v>
      </c>
      <c r="BD25">
        <v>0</v>
      </c>
      <c r="BE25">
        <v>27.45</v>
      </c>
      <c r="BF25">
        <v>40.950000000000003</v>
      </c>
      <c r="BG25">
        <v>0.67032967032966995</v>
      </c>
      <c r="BH25">
        <v>35.450000000000003</v>
      </c>
      <c r="BI25">
        <v>39.68</v>
      </c>
      <c r="BJ25">
        <v>0.89339717741935498</v>
      </c>
      <c r="BK25">
        <v>3.92</v>
      </c>
      <c r="BL25">
        <v>4.4800000000000004</v>
      </c>
      <c r="BM25">
        <v>0.875</v>
      </c>
      <c r="BN25">
        <v>4.0599999999999996</v>
      </c>
      <c r="BO25">
        <v>4.38</v>
      </c>
      <c r="BP25">
        <v>0.92694063926940595</v>
      </c>
      <c r="BQ25">
        <v>8.94</v>
      </c>
      <c r="BR25">
        <v>3.98</v>
      </c>
      <c r="BS25">
        <v>4.96</v>
      </c>
      <c r="BT25">
        <v>5.32</v>
      </c>
      <c r="BU25">
        <v>4.2300000000000004</v>
      </c>
      <c r="BV25">
        <v>1.0900000000000001</v>
      </c>
      <c r="BW25">
        <v>178.5</v>
      </c>
      <c r="BX25">
        <v>153</v>
      </c>
      <c r="BY25">
        <v>174</v>
      </c>
      <c r="BZ25">
        <v>144</v>
      </c>
      <c r="CA25">
        <v>139</v>
      </c>
      <c r="CB25">
        <v>147</v>
      </c>
      <c r="CC25">
        <v>147</v>
      </c>
      <c r="CE25">
        <v>144</v>
      </c>
      <c r="CG25">
        <v>135</v>
      </c>
      <c r="CI25">
        <v>134</v>
      </c>
      <c r="CM25">
        <v>143</v>
      </c>
      <c r="CO25">
        <v>142</v>
      </c>
      <c r="CP25">
        <v>170</v>
      </c>
      <c r="CQ25">
        <v>129</v>
      </c>
      <c r="CS25">
        <v>127</v>
      </c>
      <c r="CU25">
        <v>139</v>
      </c>
      <c r="CW25">
        <v>138</v>
      </c>
      <c r="DC25">
        <v>157</v>
      </c>
      <c r="DF25">
        <v>141</v>
      </c>
      <c r="DG25">
        <v>147</v>
      </c>
      <c r="DH25">
        <v>122</v>
      </c>
      <c r="DJ25">
        <v>130</v>
      </c>
      <c r="DK25">
        <v>129</v>
      </c>
      <c r="DL25">
        <v>73.5</v>
      </c>
      <c r="DM25">
        <v>65</v>
      </c>
      <c r="DN25">
        <v>71</v>
      </c>
      <c r="DO25">
        <v>75</v>
      </c>
      <c r="DP25">
        <v>58</v>
      </c>
      <c r="DQ25">
        <v>79</v>
      </c>
      <c r="DR25">
        <v>79</v>
      </c>
      <c r="DT25">
        <v>61</v>
      </c>
      <c r="DV25">
        <v>57</v>
      </c>
      <c r="DX25">
        <v>65</v>
      </c>
      <c r="EB25">
        <v>73</v>
      </c>
      <c r="ED25">
        <v>62</v>
      </c>
      <c r="EE25">
        <v>73</v>
      </c>
      <c r="EF25">
        <v>50</v>
      </c>
      <c r="EH25">
        <v>82</v>
      </c>
      <c r="EJ25">
        <v>90</v>
      </c>
      <c r="EL25">
        <v>95</v>
      </c>
      <c r="ER25">
        <v>76</v>
      </c>
      <c r="EU25">
        <v>79</v>
      </c>
      <c r="EV25">
        <v>71</v>
      </c>
      <c r="EW25">
        <v>58</v>
      </c>
      <c r="EY25">
        <v>47</v>
      </c>
      <c r="EZ25">
        <v>60</v>
      </c>
      <c r="FA25">
        <v>108.5</v>
      </c>
      <c r="FB25">
        <v>94.3333333333333</v>
      </c>
      <c r="FC25">
        <v>105.333333333333</v>
      </c>
      <c r="FD25">
        <v>98</v>
      </c>
      <c r="FE25">
        <v>85</v>
      </c>
      <c r="FF25">
        <v>101.666666666667</v>
      </c>
      <c r="FG25">
        <v>101.666666666667</v>
      </c>
      <c r="FI25">
        <v>88.6666666666667</v>
      </c>
      <c r="FK25">
        <v>83</v>
      </c>
      <c r="FM25">
        <v>88</v>
      </c>
      <c r="FQ25">
        <v>96.3333333333333</v>
      </c>
      <c r="FS25">
        <v>88.6666666666667</v>
      </c>
      <c r="FT25">
        <v>105.333333333333</v>
      </c>
      <c r="FU25">
        <v>76.3333333333333</v>
      </c>
      <c r="FW25">
        <v>97</v>
      </c>
      <c r="FY25">
        <v>106.333333333333</v>
      </c>
      <c r="GA25">
        <v>109.333333333333</v>
      </c>
      <c r="GG25">
        <v>103</v>
      </c>
      <c r="GJ25">
        <v>99.6666666666667</v>
      </c>
      <c r="GK25">
        <v>96.3333333333333</v>
      </c>
      <c r="GL25">
        <v>79.3333333333333</v>
      </c>
      <c r="GN25">
        <v>74.6666666666667</v>
      </c>
      <c r="GO25">
        <v>83</v>
      </c>
      <c r="GP25">
        <v>76</v>
      </c>
      <c r="GQ25">
        <v>67</v>
      </c>
      <c r="GR25">
        <v>67</v>
      </c>
      <c r="GS25">
        <v>73</v>
      </c>
      <c r="GT25">
        <v>77</v>
      </c>
      <c r="GU25">
        <v>77</v>
      </c>
      <c r="GV25">
        <v>79</v>
      </c>
      <c r="GW25">
        <v>79</v>
      </c>
      <c r="GY25">
        <v>75</v>
      </c>
      <c r="HA25">
        <v>75</v>
      </c>
      <c r="HC25">
        <v>75</v>
      </c>
      <c r="HG25">
        <v>78</v>
      </c>
      <c r="HI25">
        <v>65</v>
      </c>
      <c r="HJ25">
        <v>85</v>
      </c>
      <c r="HK25">
        <v>62</v>
      </c>
      <c r="HM25">
        <v>65</v>
      </c>
      <c r="HQ25">
        <v>55</v>
      </c>
      <c r="HW25">
        <v>71</v>
      </c>
      <c r="HZ25">
        <v>85</v>
      </c>
      <c r="ID25">
        <v>87</v>
      </c>
      <c r="IE25">
        <v>66</v>
      </c>
    </row>
    <row r="26" spans="1:239" ht="13.2" x14ac:dyDescent="0.25">
      <c r="A26" s="20">
        <v>28</v>
      </c>
      <c r="B26" s="5">
        <v>28</v>
      </c>
      <c r="C26" s="6" t="s">
        <v>260</v>
      </c>
      <c r="D26" s="19">
        <v>3.84</v>
      </c>
      <c r="E26" s="5">
        <v>0</v>
      </c>
      <c r="F26" s="5">
        <v>0</v>
      </c>
      <c r="G26" s="5">
        <v>5</v>
      </c>
      <c r="H26" s="21">
        <v>1</v>
      </c>
      <c r="I26" s="8" t="s">
        <v>260</v>
      </c>
      <c r="J26" s="8"/>
      <c r="K26" s="8">
        <v>1</v>
      </c>
      <c r="L26" s="8">
        <v>90</v>
      </c>
      <c r="M26" s="6">
        <v>4.25</v>
      </c>
      <c r="N26" s="6">
        <v>6.4</v>
      </c>
      <c r="O26" s="6">
        <v>2.15</v>
      </c>
      <c r="P26" s="6">
        <v>24.43</v>
      </c>
      <c r="Q26" s="6">
        <v>1</v>
      </c>
      <c r="R26" s="6">
        <v>0</v>
      </c>
      <c r="S26" s="5">
        <v>0</v>
      </c>
      <c r="T26" s="5">
        <v>1</v>
      </c>
      <c r="U26" s="22">
        <v>0</v>
      </c>
      <c r="V26" s="5">
        <v>0</v>
      </c>
      <c r="W26" s="5">
        <v>177</v>
      </c>
      <c r="X26" s="5">
        <v>90.5</v>
      </c>
      <c r="Y26" s="5">
        <v>119.333333333333</v>
      </c>
      <c r="Z26" s="5">
        <v>70</v>
      </c>
      <c r="AA26" s="5">
        <v>15</v>
      </c>
      <c r="AB26" s="5">
        <v>10</v>
      </c>
      <c r="AC26" s="5">
        <v>2</v>
      </c>
      <c r="AD26" s="5">
        <v>1</v>
      </c>
      <c r="AE26" s="5">
        <v>0</v>
      </c>
      <c r="AF26" s="5"/>
      <c r="AG26" s="5">
        <v>1</v>
      </c>
      <c r="AH26" s="5">
        <v>20</v>
      </c>
      <c r="AI26" s="29">
        <v>0</v>
      </c>
      <c r="AJ26" s="23">
        <v>0</v>
      </c>
      <c r="AK26" s="23">
        <v>1</v>
      </c>
      <c r="AL26" s="23">
        <v>1.25</v>
      </c>
      <c r="AM26" s="24">
        <v>14</v>
      </c>
      <c r="AN26" s="24">
        <v>-1</v>
      </c>
      <c r="AO26" s="23">
        <v>0</v>
      </c>
      <c r="AP26" s="23">
        <v>14</v>
      </c>
      <c r="AQ26" s="24">
        <v>4</v>
      </c>
      <c r="AR26" s="24">
        <v>1</v>
      </c>
      <c r="AS26" s="5">
        <v>15</v>
      </c>
      <c r="AT26" s="5">
        <v>14</v>
      </c>
      <c r="AU26" s="5">
        <v>4</v>
      </c>
      <c r="AV26" s="5">
        <v>1</v>
      </c>
      <c r="AW26">
        <v>11</v>
      </c>
      <c r="AX26">
        <v>5</v>
      </c>
      <c r="AY26">
        <v>10</v>
      </c>
      <c r="AZ26">
        <v>0</v>
      </c>
      <c r="BA26">
        <v>19</v>
      </c>
      <c r="BB26">
        <v>5</v>
      </c>
      <c r="BC26">
        <v>5</v>
      </c>
      <c r="BD26">
        <v>0</v>
      </c>
      <c r="BE26">
        <v>24.36</v>
      </c>
      <c r="BF26">
        <v>32.85</v>
      </c>
      <c r="BG26">
        <v>0.74155251141552503</v>
      </c>
      <c r="BH26">
        <v>25.93</v>
      </c>
      <c r="BI26">
        <v>26.94</v>
      </c>
      <c r="BJ26">
        <v>0.96250927988121704</v>
      </c>
      <c r="BK26">
        <v>4.22</v>
      </c>
      <c r="BL26">
        <v>5.08</v>
      </c>
      <c r="BM26">
        <v>0.83070866141732302</v>
      </c>
      <c r="BN26">
        <v>4.5</v>
      </c>
      <c r="BO26">
        <v>4.5599999999999996</v>
      </c>
      <c r="BP26">
        <v>0.98684210526315796</v>
      </c>
      <c r="BQ26">
        <v>5.61</v>
      </c>
      <c r="BR26">
        <v>3.21</v>
      </c>
      <c r="BS26">
        <v>2.4</v>
      </c>
      <c r="BT26">
        <v>3.99</v>
      </c>
      <c r="BU26">
        <v>3.62</v>
      </c>
      <c r="BV26">
        <v>0.37</v>
      </c>
      <c r="BW26">
        <v>177</v>
      </c>
      <c r="BX26">
        <v>168</v>
      </c>
      <c r="BZ26">
        <v>130</v>
      </c>
      <c r="CA26">
        <v>111</v>
      </c>
      <c r="CB26">
        <v>129</v>
      </c>
      <c r="CC26">
        <v>124</v>
      </c>
      <c r="CD26">
        <v>114</v>
      </c>
      <c r="CH26">
        <v>111</v>
      </c>
      <c r="CJ26">
        <v>117</v>
      </c>
      <c r="CN26">
        <v>135</v>
      </c>
      <c r="CO26">
        <v>144</v>
      </c>
      <c r="CQ26">
        <v>134</v>
      </c>
      <c r="CS26">
        <v>114</v>
      </c>
      <c r="CU26">
        <v>104</v>
      </c>
      <c r="CW26">
        <v>108</v>
      </c>
      <c r="CY26">
        <v>110</v>
      </c>
      <c r="DB26">
        <v>132</v>
      </c>
      <c r="DD26">
        <v>110</v>
      </c>
      <c r="DE26">
        <v>148</v>
      </c>
      <c r="DF26">
        <v>103</v>
      </c>
      <c r="DG26">
        <v>135</v>
      </c>
      <c r="DH26">
        <v>105</v>
      </c>
      <c r="DI26">
        <v>136</v>
      </c>
      <c r="DJ26">
        <v>114</v>
      </c>
      <c r="DK26">
        <v>109</v>
      </c>
      <c r="DL26">
        <v>90.5</v>
      </c>
      <c r="DM26">
        <v>75</v>
      </c>
      <c r="DO26">
        <v>66</v>
      </c>
      <c r="DP26">
        <v>61</v>
      </c>
      <c r="DQ26">
        <v>65</v>
      </c>
      <c r="DR26">
        <v>61</v>
      </c>
      <c r="DS26">
        <v>61</v>
      </c>
      <c r="DW26">
        <v>61</v>
      </c>
      <c r="DY26">
        <v>43</v>
      </c>
      <c r="EC26">
        <v>88</v>
      </c>
      <c r="ED26">
        <v>22</v>
      </c>
      <c r="EF26">
        <v>63</v>
      </c>
      <c r="EH26">
        <v>59</v>
      </c>
      <c r="EJ26">
        <v>54</v>
      </c>
      <c r="EL26">
        <v>58</v>
      </c>
      <c r="EN26">
        <v>55</v>
      </c>
      <c r="EQ26">
        <v>74</v>
      </c>
      <c r="ES26">
        <v>55</v>
      </c>
      <c r="ET26">
        <v>73</v>
      </c>
      <c r="EU26">
        <v>53</v>
      </c>
      <c r="EV26">
        <v>65</v>
      </c>
      <c r="EW26">
        <v>60</v>
      </c>
      <c r="EX26">
        <v>67</v>
      </c>
      <c r="EY26">
        <v>59</v>
      </c>
      <c r="EZ26">
        <v>62</v>
      </c>
      <c r="FA26">
        <v>119.333333333333</v>
      </c>
      <c r="FB26">
        <v>106</v>
      </c>
      <c r="FD26">
        <v>87.3333333333333</v>
      </c>
      <c r="FE26">
        <v>77.6666666666667</v>
      </c>
      <c r="FF26">
        <v>86.3333333333333</v>
      </c>
      <c r="FG26">
        <v>82</v>
      </c>
      <c r="FH26">
        <v>78.6666666666667</v>
      </c>
      <c r="FL26">
        <v>77.6666666666667</v>
      </c>
      <c r="FN26">
        <v>67.6666666666667</v>
      </c>
      <c r="FR26">
        <v>103.666666666667</v>
      </c>
      <c r="FS26">
        <v>62.6666666666667</v>
      </c>
      <c r="FU26">
        <v>86.6666666666667</v>
      </c>
      <c r="FW26">
        <v>77.3333333333333</v>
      </c>
      <c r="FY26">
        <v>70.6666666666667</v>
      </c>
      <c r="GA26">
        <v>74.6666666666667</v>
      </c>
      <c r="GC26">
        <v>73.3333333333333</v>
      </c>
      <c r="GF26">
        <v>93.3333333333333</v>
      </c>
      <c r="GH26">
        <v>73.3333333333333</v>
      </c>
      <c r="GI26">
        <v>98</v>
      </c>
      <c r="GJ26">
        <v>69.6666666666667</v>
      </c>
      <c r="GK26">
        <v>88.3333333333333</v>
      </c>
      <c r="GL26">
        <v>75</v>
      </c>
      <c r="GM26">
        <v>90</v>
      </c>
      <c r="GN26">
        <v>77.3333333333333</v>
      </c>
      <c r="GO26">
        <v>77.6666666666667</v>
      </c>
      <c r="GP26">
        <v>70</v>
      </c>
      <c r="GR26">
        <v>65</v>
      </c>
      <c r="GT26">
        <v>65</v>
      </c>
      <c r="GU26">
        <v>60</v>
      </c>
      <c r="GV26">
        <v>56</v>
      </c>
      <c r="GW26">
        <v>54</v>
      </c>
      <c r="GX26">
        <v>55</v>
      </c>
      <c r="HB26">
        <v>65</v>
      </c>
      <c r="HD26">
        <v>66</v>
      </c>
      <c r="HH26">
        <v>68</v>
      </c>
      <c r="HI26">
        <v>66</v>
      </c>
      <c r="HK26">
        <v>60</v>
      </c>
      <c r="HM26">
        <v>68</v>
      </c>
      <c r="HO26">
        <v>66</v>
      </c>
      <c r="HQ26">
        <v>68</v>
      </c>
      <c r="HS26">
        <v>70</v>
      </c>
      <c r="HV26">
        <v>69</v>
      </c>
      <c r="HX26">
        <v>70</v>
      </c>
      <c r="HY26">
        <v>63</v>
      </c>
      <c r="HZ26">
        <v>59</v>
      </c>
      <c r="IA26">
        <v>65</v>
      </c>
      <c r="IB26">
        <v>72</v>
      </c>
      <c r="IC26">
        <v>67</v>
      </c>
      <c r="ID26">
        <v>86</v>
      </c>
      <c r="IE26">
        <v>93</v>
      </c>
    </row>
    <row r="27" spans="1:239" ht="13.2" x14ac:dyDescent="0.25">
      <c r="A27" s="20">
        <v>29</v>
      </c>
      <c r="B27" s="5">
        <v>29</v>
      </c>
      <c r="C27" s="6" t="s">
        <v>261</v>
      </c>
      <c r="D27" s="19">
        <v>12.37</v>
      </c>
      <c r="E27" s="5">
        <v>0</v>
      </c>
      <c r="F27" s="5">
        <v>1</v>
      </c>
      <c r="G27" s="5">
        <v>8</v>
      </c>
      <c r="H27" s="21">
        <v>1</v>
      </c>
      <c r="I27" s="8" t="s">
        <v>262</v>
      </c>
      <c r="J27" s="8"/>
      <c r="K27" s="8">
        <v>0</v>
      </c>
      <c r="L27" s="8">
        <v>49</v>
      </c>
      <c r="M27" s="6">
        <v>7.75</v>
      </c>
      <c r="N27" s="6">
        <v>9.75</v>
      </c>
      <c r="O27" s="6">
        <v>2</v>
      </c>
      <c r="P27" s="6">
        <v>29.57</v>
      </c>
      <c r="Q27" s="6">
        <v>1</v>
      </c>
      <c r="R27" s="6">
        <v>1</v>
      </c>
      <c r="S27" s="5">
        <v>0</v>
      </c>
      <c r="T27" s="5">
        <v>1</v>
      </c>
      <c r="U27" s="22">
        <v>0</v>
      </c>
      <c r="V27" s="5">
        <v>0</v>
      </c>
      <c r="W27" s="5">
        <v>183.5</v>
      </c>
      <c r="X27" s="5">
        <v>118</v>
      </c>
      <c r="Y27" s="5">
        <v>139.833333333333</v>
      </c>
      <c r="Z27" s="5">
        <v>58</v>
      </c>
      <c r="AA27" s="5">
        <v>15</v>
      </c>
      <c r="AB27" s="5">
        <v>8</v>
      </c>
      <c r="AC27" s="5">
        <v>2</v>
      </c>
      <c r="AD27" s="5">
        <v>0</v>
      </c>
      <c r="AE27" s="5">
        <v>0</v>
      </c>
      <c r="AF27" s="5"/>
      <c r="AG27" s="5">
        <v>0</v>
      </c>
      <c r="AH27" s="5">
        <v>0</v>
      </c>
      <c r="AI27" s="29">
        <v>0</v>
      </c>
      <c r="AJ27" s="23">
        <v>0</v>
      </c>
      <c r="AK27" s="23">
        <v>0</v>
      </c>
      <c r="AL27" s="23">
        <v>0</v>
      </c>
      <c r="AM27" s="24">
        <v>15</v>
      </c>
      <c r="AN27" s="24">
        <v>0</v>
      </c>
      <c r="AO27" s="23">
        <v>0</v>
      </c>
      <c r="AP27" s="23">
        <v>8</v>
      </c>
      <c r="AQ27" s="24">
        <v>0</v>
      </c>
      <c r="AR27" s="24">
        <v>0</v>
      </c>
      <c r="AS27" s="5">
        <v>15</v>
      </c>
      <c r="AT27" s="5">
        <v>7</v>
      </c>
      <c r="AU27" s="5">
        <v>-1</v>
      </c>
      <c r="AV27" s="5">
        <v>0</v>
      </c>
      <c r="AX27">
        <v>3</v>
      </c>
      <c r="AY27">
        <v>80</v>
      </c>
      <c r="AZ27">
        <v>0</v>
      </c>
      <c r="BD27">
        <v>0</v>
      </c>
      <c r="BE27">
        <v>40.86</v>
      </c>
      <c r="BF27">
        <v>39.08</v>
      </c>
      <c r="BG27">
        <v>1.0455475946775801</v>
      </c>
      <c r="BH27">
        <v>40.729999999999997</v>
      </c>
      <c r="BI27">
        <v>37.99</v>
      </c>
      <c r="BJ27">
        <v>1.0721242432219</v>
      </c>
      <c r="BK27">
        <v>3.92</v>
      </c>
      <c r="BL27">
        <v>3.83</v>
      </c>
      <c r="BM27">
        <v>1.02349869451697</v>
      </c>
      <c r="BN27">
        <v>4.1100000000000003</v>
      </c>
      <c r="BO27">
        <v>3.81</v>
      </c>
      <c r="BP27">
        <v>1.0787401574803199</v>
      </c>
      <c r="BQ27">
        <v>7.98</v>
      </c>
      <c r="BR27">
        <v>6.22</v>
      </c>
      <c r="BS27">
        <v>1.76</v>
      </c>
      <c r="BT27">
        <v>6.68</v>
      </c>
      <c r="BU27">
        <v>6.93</v>
      </c>
      <c r="BV27">
        <v>-0.25</v>
      </c>
      <c r="BW27">
        <v>183.5</v>
      </c>
      <c r="BX27">
        <v>177</v>
      </c>
      <c r="BY27">
        <v>155</v>
      </c>
      <c r="BZ27">
        <v>158</v>
      </c>
      <c r="CA27">
        <v>172</v>
      </c>
      <c r="CB27">
        <v>162</v>
      </c>
      <c r="CC27">
        <v>159</v>
      </c>
      <c r="CD27">
        <v>159</v>
      </c>
      <c r="CF27">
        <v>154</v>
      </c>
      <c r="CG27">
        <v>164</v>
      </c>
      <c r="CH27">
        <v>164</v>
      </c>
      <c r="CJ27">
        <v>170</v>
      </c>
      <c r="CL27">
        <v>140</v>
      </c>
      <c r="CM27">
        <v>121</v>
      </c>
      <c r="CN27">
        <v>151</v>
      </c>
      <c r="CO27">
        <v>161</v>
      </c>
      <c r="CP27">
        <v>154</v>
      </c>
      <c r="CQ27">
        <v>142</v>
      </c>
      <c r="CR27">
        <v>117</v>
      </c>
      <c r="CS27">
        <v>103</v>
      </c>
      <c r="CT27">
        <v>122</v>
      </c>
      <c r="CU27">
        <v>151</v>
      </c>
      <c r="CV27">
        <v>146</v>
      </c>
      <c r="CW27">
        <v>131</v>
      </c>
      <c r="CX27">
        <v>122</v>
      </c>
      <c r="CY27">
        <v>146</v>
      </c>
      <c r="CZ27">
        <v>144</v>
      </c>
      <c r="DA27">
        <v>160</v>
      </c>
      <c r="DB27">
        <v>163</v>
      </c>
      <c r="DD27">
        <v>160</v>
      </c>
      <c r="DE27">
        <v>174</v>
      </c>
      <c r="DF27">
        <v>164</v>
      </c>
      <c r="DG27">
        <v>179</v>
      </c>
      <c r="DH27">
        <v>151</v>
      </c>
      <c r="DI27">
        <v>157</v>
      </c>
      <c r="DJ27">
        <v>128</v>
      </c>
      <c r="DL27">
        <v>118</v>
      </c>
      <c r="DM27">
        <v>89</v>
      </c>
      <c r="DN27">
        <v>80</v>
      </c>
      <c r="DO27">
        <v>86</v>
      </c>
      <c r="DP27">
        <v>85</v>
      </c>
      <c r="DQ27">
        <v>86</v>
      </c>
      <c r="DR27">
        <v>78</v>
      </c>
      <c r="DS27">
        <v>78</v>
      </c>
      <c r="DU27">
        <v>86</v>
      </c>
      <c r="DV27">
        <v>81</v>
      </c>
      <c r="DW27">
        <v>81</v>
      </c>
      <c r="DY27">
        <v>80</v>
      </c>
      <c r="EA27">
        <v>79</v>
      </c>
      <c r="EB27">
        <v>61</v>
      </c>
      <c r="EC27">
        <v>71</v>
      </c>
      <c r="ED27">
        <v>78</v>
      </c>
      <c r="EE27">
        <v>71</v>
      </c>
      <c r="EF27">
        <v>73</v>
      </c>
      <c r="EG27">
        <v>43</v>
      </c>
      <c r="EH27">
        <v>44</v>
      </c>
      <c r="EI27">
        <v>59</v>
      </c>
      <c r="EJ27">
        <v>54</v>
      </c>
      <c r="EK27">
        <v>71</v>
      </c>
      <c r="EL27">
        <v>56</v>
      </c>
      <c r="EM27">
        <v>81</v>
      </c>
      <c r="EN27">
        <v>75</v>
      </c>
      <c r="EO27">
        <v>79</v>
      </c>
      <c r="EP27">
        <v>77</v>
      </c>
      <c r="EQ27">
        <v>84</v>
      </c>
      <c r="ES27">
        <v>77</v>
      </c>
      <c r="ET27">
        <v>79</v>
      </c>
      <c r="EU27">
        <v>89</v>
      </c>
      <c r="EV27">
        <v>99</v>
      </c>
      <c r="EW27">
        <v>79</v>
      </c>
      <c r="EX27">
        <v>93</v>
      </c>
      <c r="EY27">
        <v>83</v>
      </c>
      <c r="FA27">
        <v>139.833333333333</v>
      </c>
      <c r="FB27">
        <v>118.333333333333</v>
      </c>
      <c r="FC27">
        <v>105</v>
      </c>
      <c r="FD27">
        <v>110</v>
      </c>
      <c r="FE27">
        <v>114</v>
      </c>
      <c r="FF27">
        <v>111.333333333333</v>
      </c>
      <c r="FG27">
        <v>105</v>
      </c>
      <c r="FH27">
        <v>105</v>
      </c>
      <c r="FJ27">
        <v>108.666666666667</v>
      </c>
      <c r="FK27">
        <v>108.666666666667</v>
      </c>
      <c r="FL27">
        <v>108.666666666667</v>
      </c>
      <c r="FN27">
        <v>110</v>
      </c>
      <c r="FP27">
        <v>99.3333333333333</v>
      </c>
      <c r="FQ27">
        <v>81</v>
      </c>
      <c r="FR27">
        <v>97.6666666666667</v>
      </c>
      <c r="FS27">
        <v>105.666666666667</v>
      </c>
      <c r="FT27">
        <v>98.6666666666667</v>
      </c>
      <c r="FU27">
        <v>96</v>
      </c>
      <c r="FV27">
        <v>67.6666666666667</v>
      </c>
      <c r="FW27">
        <v>63.6666666666667</v>
      </c>
      <c r="FX27">
        <v>80</v>
      </c>
      <c r="FY27">
        <v>86.3333333333333</v>
      </c>
      <c r="FZ27">
        <v>96</v>
      </c>
      <c r="GA27">
        <v>81</v>
      </c>
      <c r="GB27">
        <v>94.6666666666667</v>
      </c>
      <c r="GC27">
        <v>98.6666666666667</v>
      </c>
      <c r="GD27">
        <v>100.666666666667</v>
      </c>
      <c r="GE27">
        <v>104.666666666667</v>
      </c>
      <c r="GF27">
        <v>110.333333333333</v>
      </c>
      <c r="GH27">
        <v>104.666666666667</v>
      </c>
      <c r="GI27">
        <v>110.666666666667</v>
      </c>
      <c r="GJ27">
        <v>114</v>
      </c>
      <c r="GK27">
        <v>125.666666666667</v>
      </c>
      <c r="GL27">
        <v>103</v>
      </c>
      <c r="GM27">
        <v>114.333333333333</v>
      </c>
      <c r="GN27">
        <v>98</v>
      </c>
      <c r="GP27">
        <v>58</v>
      </c>
      <c r="GR27">
        <v>63</v>
      </c>
      <c r="GS27">
        <v>60</v>
      </c>
      <c r="GT27">
        <v>60</v>
      </c>
      <c r="GU27">
        <v>60</v>
      </c>
      <c r="GV27">
        <v>66</v>
      </c>
      <c r="GW27">
        <v>58</v>
      </c>
      <c r="GX27">
        <v>58</v>
      </c>
      <c r="GZ27">
        <v>63</v>
      </c>
      <c r="HA27">
        <v>61</v>
      </c>
      <c r="HB27">
        <v>61</v>
      </c>
      <c r="HD27">
        <v>68</v>
      </c>
      <c r="HF27">
        <v>56</v>
      </c>
      <c r="HG27">
        <v>56</v>
      </c>
      <c r="HH27">
        <v>61</v>
      </c>
      <c r="HI27">
        <v>67</v>
      </c>
      <c r="HJ27">
        <v>55</v>
      </c>
      <c r="HK27">
        <v>54</v>
      </c>
      <c r="HL27">
        <v>57</v>
      </c>
      <c r="HM27">
        <v>61</v>
      </c>
      <c r="HN27">
        <v>60</v>
      </c>
      <c r="HO27">
        <v>63</v>
      </c>
      <c r="HP27">
        <v>57</v>
      </c>
      <c r="HQ27">
        <v>64</v>
      </c>
      <c r="HR27">
        <v>76</v>
      </c>
      <c r="HS27">
        <v>65</v>
      </c>
      <c r="HT27">
        <v>78</v>
      </c>
      <c r="HU27">
        <v>62</v>
      </c>
      <c r="HV27">
        <v>61</v>
      </c>
      <c r="HX27">
        <v>62</v>
      </c>
      <c r="HY27">
        <v>65</v>
      </c>
      <c r="HZ27">
        <v>78</v>
      </c>
      <c r="IA27">
        <v>73</v>
      </c>
      <c r="IB27">
        <v>50</v>
      </c>
      <c r="IC27">
        <v>50</v>
      </c>
      <c r="ID27">
        <v>65</v>
      </c>
    </row>
    <row r="28" spans="1:239" ht="13.2" x14ac:dyDescent="0.25">
      <c r="A28" s="34">
        <v>30</v>
      </c>
      <c r="B28" s="5">
        <v>30</v>
      </c>
      <c r="C28" s="6" t="s">
        <v>263</v>
      </c>
      <c r="D28" s="33">
        <v>91.79</v>
      </c>
      <c r="E28" s="5">
        <v>0</v>
      </c>
      <c r="F28" s="5">
        <v>1</v>
      </c>
      <c r="G28" s="5">
        <v>8</v>
      </c>
      <c r="H28" s="21">
        <v>1</v>
      </c>
      <c r="I28" s="8" t="s">
        <v>263</v>
      </c>
      <c r="J28" s="8"/>
      <c r="K28" s="8">
        <v>1</v>
      </c>
      <c r="L28" s="8">
        <v>86</v>
      </c>
      <c r="M28" s="6">
        <v>4.25</v>
      </c>
      <c r="N28" s="6">
        <v>6.48</v>
      </c>
      <c r="O28" s="6">
        <v>2.23</v>
      </c>
      <c r="P28" s="6">
        <v>26.43</v>
      </c>
      <c r="Q28" s="6">
        <v>1</v>
      </c>
      <c r="R28" s="6">
        <v>0</v>
      </c>
      <c r="S28" s="5">
        <v>0</v>
      </c>
      <c r="T28" s="5">
        <v>1</v>
      </c>
      <c r="U28" s="22">
        <v>0</v>
      </c>
      <c r="V28" s="5">
        <v>0</v>
      </c>
      <c r="W28" s="5">
        <v>181.5</v>
      </c>
      <c r="X28" s="5">
        <v>95</v>
      </c>
      <c r="Y28" s="5">
        <v>123.833333333333</v>
      </c>
      <c r="Z28" s="5">
        <v>57</v>
      </c>
      <c r="AA28" s="5">
        <v>12</v>
      </c>
      <c r="AB28" s="5">
        <v>27</v>
      </c>
      <c r="AC28" s="5">
        <v>2</v>
      </c>
      <c r="AD28" s="5">
        <v>2</v>
      </c>
      <c r="AE28" s="5">
        <v>0</v>
      </c>
      <c r="AF28" s="5"/>
      <c r="AG28" s="5">
        <v>1</v>
      </c>
      <c r="AH28" s="5">
        <v>20</v>
      </c>
      <c r="AI28" s="29">
        <v>0</v>
      </c>
      <c r="AJ28" s="23">
        <v>0</v>
      </c>
      <c r="AK28" s="23">
        <v>0</v>
      </c>
      <c r="AL28" s="23">
        <v>0</v>
      </c>
      <c r="AM28" s="24">
        <v>12</v>
      </c>
      <c r="AN28" s="24">
        <v>0</v>
      </c>
      <c r="AO28" s="23">
        <v>0</v>
      </c>
      <c r="AP28" s="23">
        <v>23</v>
      </c>
      <c r="AQ28" s="24">
        <v>-4</v>
      </c>
      <c r="AR28" s="24">
        <v>0</v>
      </c>
      <c r="AS28" s="5">
        <v>8</v>
      </c>
      <c r="AT28" s="5">
        <v>26</v>
      </c>
      <c r="AU28" s="5">
        <v>-1</v>
      </c>
      <c r="AV28" s="5">
        <v>0</v>
      </c>
      <c r="AX28">
        <v>5</v>
      </c>
      <c r="AY28">
        <v>0</v>
      </c>
      <c r="AZ28">
        <v>0</v>
      </c>
      <c r="BD28">
        <v>0</v>
      </c>
      <c r="BE28">
        <v>27.91</v>
      </c>
      <c r="BF28">
        <v>32.06</v>
      </c>
      <c r="BG28">
        <v>0.87055520898315697</v>
      </c>
      <c r="BH28">
        <v>32.78</v>
      </c>
      <c r="BI28">
        <v>33.72</v>
      </c>
      <c r="BJ28">
        <v>0.97212336892052198</v>
      </c>
      <c r="BK28">
        <v>3.87</v>
      </c>
      <c r="BL28">
        <v>3.79</v>
      </c>
      <c r="BM28">
        <v>1.02110817941953</v>
      </c>
      <c r="BN28">
        <v>4.07</v>
      </c>
      <c r="BO28">
        <v>3.86</v>
      </c>
      <c r="BP28">
        <v>1.05440414507772</v>
      </c>
      <c r="BQ28">
        <v>9.34</v>
      </c>
      <c r="BR28">
        <v>6.23</v>
      </c>
      <c r="BS28">
        <v>3.11</v>
      </c>
      <c r="BT28">
        <v>7.44</v>
      </c>
      <c r="BU28">
        <v>6.15</v>
      </c>
      <c r="BV28">
        <v>1.29</v>
      </c>
      <c r="BW28">
        <v>181.5</v>
      </c>
      <c r="BX28">
        <v>195</v>
      </c>
      <c r="BY28">
        <v>217</v>
      </c>
      <c r="BZ28">
        <v>160</v>
      </c>
      <c r="CA28">
        <v>159</v>
      </c>
      <c r="CB28">
        <v>172</v>
      </c>
      <c r="CC28">
        <v>169</v>
      </c>
      <c r="CD28">
        <v>169</v>
      </c>
      <c r="CE28">
        <v>184</v>
      </c>
      <c r="CG28">
        <v>184</v>
      </c>
      <c r="CH28">
        <v>197</v>
      </c>
      <c r="CJ28">
        <v>151</v>
      </c>
      <c r="CL28">
        <v>156</v>
      </c>
      <c r="CM28">
        <v>137</v>
      </c>
      <c r="CN28">
        <v>186</v>
      </c>
      <c r="CO28">
        <v>140</v>
      </c>
      <c r="CP28">
        <v>158</v>
      </c>
      <c r="CQ28">
        <v>109</v>
      </c>
      <c r="CR28">
        <v>160</v>
      </c>
      <c r="CS28">
        <v>158</v>
      </c>
      <c r="CT28">
        <v>175</v>
      </c>
      <c r="CU28">
        <v>148</v>
      </c>
      <c r="CV28">
        <v>149</v>
      </c>
      <c r="CW28">
        <v>156</v>
      </c>
      <c r="CX28">
        <v>167</v>
      </c>
      <c r="CY28">
        <v>158</v>
      </c>
      <c r="CZ28">
        <v>153</v>
      </c>
      <c r="DA28">
        <v>149</v>
      </c>
      <c r="DB28">
        <v>143</v>
      </c>
      <c r="DC28">
        <v>160</v>
      </c>
      <c r="DD28">
        <v>143</v>
      </c>
      <c r="DE28">
        <v>128</v>
      </c>
      <c r="DH28">
        <v>157</v>
      </c>
      <c r="DI28">
        <v>175</v>
      </c>
      <c r="DJ28">
        <v>147</v>
      </c>
      <c r="DL28">
        <v>95</v>
      </c>
      <c r="DM28">
        <v>95</v>
      </c>
      <c r="DN28">
        <v>120</v>
      </c>
      <c r="DO28">
        <v>87</v>
      </c>
      <c r="DP28">
        <v>81</v>
      </c>
      <c r="DQ28">
        <v>82</v>
      </c>
      <c r="DR28">
        <v>74</v>
      </c>
      <c r="DS28">
        <v>86</v>
      </c>
      <c r="DT28">
        <v>96</v>
      </c>
      <c r="DV28">
        <v>96</v>
      </c>
      <c r="DW28">
        <v>104</v>
      </c>
      <c r="DY28">
        <v>79</v>
      </c>
      <c r="EA28">
        <v>76</v>
      </c>
      <c r="EB28">
        <v>90</v>
      </c>
      <c r="EC28">
        <v>91</v>
      </c>
      <c r="ED28">
        <v>79</v>
      </c>
      <c r="EE28">
        <v>78</v>
      </c>
      <c r="EF28">
        <v>96</v>
      </c>
      <c r="EG28">
        <v>97</v>
      </c>
      <c r="EH28">
        <v>95</v>
      </c>
      <c r="EI28">
        <v>101</v>
      </c>
      <c r="EJ28">
        <v>93</v>
      </c>
      <c r="EK28">
        <v>85</v>
      </c>
      <c r="EL28">
        <v>86</v>
      </c>
      <c r="EM28">
        <v>67</v>
      </c>
      <c r="EN28">
        <v>91</v>
      </c>
      <c r="EO28">
        <v>85</v>
      </c>
      <c r="EP28">
        <v>98</v>
      </c>
      <c r="EQ28">
        <v>74</v>
      </c>
      <c r="ER28">
        <v>94</v>
      </c>
      <c r="ES28">
        <v>74</v>
      </c>
      <c r="ET28">
        <v>61</v>
      </c>
      <c r="EW28">
        <v>90</v>
      </c>
      <c r="EX28">
        <v>118</v>
      </c>
      <c r="EY28">
        <v>85</v>
      </c>
      <c r="FA28">
        <v>123.833333333333</v>
      </c>
      <c r="FB28">
        <v>128.333333333333</v>
      </c>
      <c r="FC28">
        <v>152.333333333333</v>
      </c>
      <c r="FD28">
        <v>111.333333333333</v>
      </c>
      <c r="FE28">
        <v>107</v>
      </c>
      <c r="FF28">
        <v>112</v>
      </c>
      <c r="FG28">
        <v>105.666666666667</v>
      </c>
      <c r="FH28">
        <v>113.666666666667</v>
      </c>
      <c r="FI28">
        <v>125.333333333333</v>
      </c>
      <c r="FK28">
        <v>125.333333333333</v>
      </c>
      <c r="FL28">
        <v>135</v>
      </c>
      <c r="FN28">
        <v>103</v>
      </c>
      <c r="FP28">
        <v>102.666666666667</v>
      </c>
      <c r="FQ28">
        <v>105.666666666667</v>
      </c>
      <c r="FR28">
        <v>122.666666666667</v>
      </c>
      <c r="FS28">
        <v>99.3333333333333</v>
      </c>
      <c r="FT28">
        <v>104.666666666667</v>
      </c>
      <c r="FU28">
        <v>100.333333333333</v>
      </c>
      <c r="FV28">
        <v>118</v>
      </c>
      <c r="FW28">
        <v>116</v>
      </c>
      <c r="FX28">
        <v>125.666666666667</v>
      </c>
      <c r="FY28">
        <v>111.333333333333</v>
      </c>
      <c r="FZ28">
        <v>106.333333333333</v>
      </c>
      <c r="GA28">
        <v>109.333333333333</v>
      </c>
      <c r="GB28">
        <v>100.333333333333</v>
      </c>
      <c r="GC28">
        <v>113.333333333333</v>
      </c>
      <c r="GD28">
        <v>107.666666666667</v>
      </c>
      <c r="GE28">
        <v>115</v>
      </c>
      <c r="GF28">
        <v>97</v>
      </c>
      <c r="GG28">
        <v>116</v>
      </c>
      <c r="GH28">
        <v>97</v>
      </c>
      <c r="GI28">
        <v>83.3333333333333</v>
      </c>
      <c r="GL28">
        <v>112.333333333333</v>
      </c>
      <c r="GM28">
        <v>137</v>
      </c>
      <c r="GN28">
        <v>105.666666666667</v>
      </c>
      <c r="GP28">
        <v>57</v>
      </c>
      <c r="GR28">
        <v>58</v>
      </c>
      <c r="GS28">
        <v>74</v>
      </c>
      <c r="GT28">
        <v>63</v>
      </c>
      <c r="GU28">
        <v>57</v>
      </c>
      <c r="GV28">
        <v>57</v>
      </c>
      <c r="GW28">
        <v>62</v>
      </c>
      <c r="GX28">
        <v>63</v>
      </c>
      <c r="GY28">
        <v>71</v>
      </c>
      <c r="HA28">
        <v>71</v>
      </c>
      <c r="HB28">
        <v>81</v>
      </c>
      <c r="HD28">
        <v>71</v>
      </c>
      <c r="HF28">
        <v>75</v>
      </c>
      <c r="HG28">
        <v>76</v>
      </c>
      <c r="HH28">
        <v>81</v>
      </c>
      <c r="HI28">
        <v>78</v>
      </c>
      <c r="HJ28">
        <v>77</v>
      </c>
      <c r="HK28">
        <v>86</v>
      </c>
      <c r="HL28">
        <v>89</v>
      </c>
      <c r="HM28">
        <v>85</v>
      </c>
      <c r="HN28">
        <v>90</v>
      </c>
      <c r="HO28">
        <v>77</v>
      </c>
      <c r="HP28">
        <v>91</v>
      </c>
      <c r="HQ28">
        <v>91</v>
      </c>
      <c r="HR28">
        <v>81</v>
      </c>
      <c r="HS28">
        <v>84</v>
      </c>
      <c r="HT28">
        <v>95</v>
      </c>
      <c r="HU28">
        <v>82</v>
      </c>
      <c r="HV28">
        <v>72</v>
      </c>
      <c r="HX28">
        <v>69</v>
      </c>
      <c r="HY28">
        <v>91</v>
      </c>
      <c r="IB28">
        <v>108</v>
      </c>
      <c r="ID28">
        <v>88</v>
      </c>
    </row>
    <row r="29" spans="1:239" ht="13.2" x14ac:dyDescent="0.25">
      <c r="A29" s="34">
        <v>31</v>
      </c>
      <c r="B29" s="5">
        <v>31</v>
      </c>
      <c r="C29" s="6" t="s">
        <v>264</v>
      </c>
      <c r="D29" s="33">
        <v>31.97</v>
      </c>
      <c r="E29" s="5">
        <v>0</v>
      </c>
      <c r="F29" s="5">
        <v>0</v>
      </c>
      <c r="G29" s="5">
        <v>5</v>
      </c>
      <c r="H29" s="21">
        <v>1</v>
      </c>
      <c r="I29" s="8" t="s">
        <v>264</v>
      </c>
      <c r="J29" s="8"/>
      <c r="K29" s="8">
        <v>0</v>
      </c>
      <c r="L29" s="8">
        <v>60</v>
      </c>
      <c r="M29" s="6">
        <v>3.08</v>
      </c>
      <c r="N29" s="6">
        <v>5.88</v>
      </c>
      <c r="O29" s="6">
        <v>2.8</v>
      </c>
      <c r="P29" s="6">
        <v>25.5</v>
      </c>
      <c r="Q29" s="6">
        <v>0</v>
      </c>
      <c r="R29" s="6">
        <v>0</v>
      </c>
      <c r="S29" s="5">
        <v>0</v>
      </c>
      <c r="T29" s="5">
        <v>0</v>
      </c>
      <c r="U29" s="22">
        <v>0</v>
      </c>
      <c r="V29" s="5">
        <v>0</v>
      </c>
      <c r="W29" s="5">
        <v>185</v>
      </c>
      <c r="X29" s="5">
        <v>93.5</v>
      </c>
      <c r="Y29" s="5">
        <v>124</v>
      </c>
      <c r="Z29" s="5">
        <v>65</v>
      </c>
      <c r="AA29" s="5">
        <v>11</v>
      </c>
      <c r="AB29" s="5">
        <v>20</v>
      </c>
      <c r="AC29" s="5">
        <v>1</v>
      </c>
      <c r="AD29" s="5">
        <v>0</v>
      </c>
      <c r="AE29" s="5">
        <v>0</v>
      </c>
      <c r="AF29" s="5"/>
      <c r="AG29" s="5">
        <v>1</v>
      </c>
      <c r="AH29" s="5">
        <v>30</v>
      </c>
      <c r="AI29" s="35">
        <v>1</v>
      </c>
      <c r="AJ29" s="23">
        <v>30</v>
      </c>
      <c r="AK29" s="23">
        <v>1</v>
      </c>
      <c r="AL29" s="23">
        <v>1.25</v>
      </c>
      <c r="AM29" s="24">
        <v>11</v>
      </c>
      <c r="AN29" s="24">
        <v>0</v>
      </c>
      <c r="AO29" s="36">
        <v>0</v>
      </c>
      <c r="AP29" s="23">
        <v>18</v>
      </c>
      <c r="AQ29" s="24">
        <v>-2</v>
      </c>
      <c r="AR29" s="24">
        <v>0</v>
      </c>
      <c r="AS29" s="5">
        <v>11</v>
      </c>
      <c r="AT29" s="5">
        <v>18</v>
      </c>
      <c r="AU29" s="5">
        <v>-2</v>
      </c>
      <c r="AV29" s="5">
        <v>0</v>
      </c>
      <c r="AZ29">
        <v>0</v>
      </c>
      <c r="BD29">
        <v>0</v>
      </c>
      <c r="BE29">
        <v>30.25</v>
      </c>
      <c r="BF29">
        <v>35.15</v>
      </c>
      <c r="BG29">
        <v>0.86059743954480805</v>
      </c>
      <c r="BH29">
        <v>31.01</v>
      </c>
      <c r="BI29">
        <v>33.33</v>
      </c>
      <c r="BJ29">
        <v>0.93039303930393003</v>
      </c>
      <c r="BK29">
        <v>3.26</v>
      </c>
      <c r="BL29">
        <v>3.49</v>
      </c>
      <c r="BM29">
        <v>0.93409742120343797</v>
      </c>
      <c r="BN29">
        <v>3.5</v>
      </c>
      <c r="BO29">
        <v>3.5</v>
      </c>
      <c r="BP29">
        <v>1</v>
      </c>
      <c r="BQ29">
        <v>7.69</v>
      </c>
      <c r="BR29">
        <v>4.33</v>
      </c>
      <c r="BS29">
        <v>3.36</v>
      </c>
      <c r="BT29">
        <v>5.23</v>
      </c>
      <c r="BU29">
        <v>4.74</v>
      </c>
      <c r="BV29">
        <v>0.49</v>
      </c>
      <c r="BW29">
        <v>185</v>
      </c>
      <c r="BX29">
        <v>162</v>
      </c>
      <c r="BY29">
        <v>133</v>
      </c>
      <c r="BZ29">
        <v>145</v>
      </c>
      <c r="CA29">
        <v>170</v>
      </c>
      <c r="CB29">
        <v>181</v>
      </c>
      <c r="CC29">
        <v>158</v>
      </c>
      <c r="CD29">
        <v>204</v>
      </c>
      <c r="CE29">
        <v>140</v>
      </c>
      <c r="CF29">
        <v>168</v>
      </c>
      <c r="CH29">
        <v>125</v>
      </c>
      <c r="CL29">
        <v>166</v>
      </c>
      <c r="CM29">
        <v>128</v>
      </c>
      <c r="CN29">
        <v>133</v>
      </c>
      <c r="CO29">
        <v>152</v>
      </c>
      <c r="CP29">
        <v>131</v>
      </c>
      <c r="CQ29">
        <v>145</v>
      </c>
      <c r="CR29">
        <v>138</v>
      </c>
      <c r="CT29">
        <v>162</v>
      </c>
      <c r="CU29">
        <v>147</v>
      </c>
      <c r="CV29">
        <v>151</v>
      </c>
      <c r="CW29">
        <v>135</v>
      </c>
      <c r="CY29">
        <v>165</v>
      </c>
      <c r="DB29">
        <v>158</v>
      </c>
      <c r="DD29">
        <v>158</v>
      </c>
      <c r="DE29">
        <v>140</v>
      </c>
      <c r="DF29">
        <v>173</v>
      </c>
      <c r="DG29">
        <v>132</v>
      </c>
      <c r="DH29">
        <v>183</v>
      </c>
      <c r="DI29">
        <v>173</v>
      </c>
      <c r="DL29">
        <v>93.5</v>
      </c>
      <c r="DM29">
        <v>61</v>
      </c>
      <c r="DN29">
        <v>50</v>
      </c>
      <c r="DO29">
        <v>114</v>
      </c>
      <c r="DP29">
        <v>94</v>
      </c>
      <c r="DQ29">
        <v>59</v>
      </c>
      <c r="DR29">
        <v>62</v>
      </c>
      <c r="DS29">
        <v>100</v>
      </c>
      <c r="DT29">
        <v>73</v>
      </c>
      <c r="DU29">
        <v>77</v>
      </c>
      <c r="DW29">
        <v>55</v>
      </c>
      <c r="EA29">
        <v>85</v>
      </c>
      <c r="EB29">
        <v>47</v>
      </c>
      <c r="EC29">
        <v>61</v>
      </c>
      <c r="ED29">
        <v>62</v>
      </c>
      <c r="EE29">
        <v>47</v>
      </c>
      <c r="EF29">
        <v>61</v>
      </c>
      <c r="EG29">
        <v>57</v>
      </c>
      <c r="EI29">
        <v>74</v>
      </c>
      <c r="EJ29">
        <v>52</v>
      </c>
      <c r="EK29">
        <v>62</v>
      </c>
      <c r="EL29">
        <v>60</v>
      </c>
      <c r="EN29">
        <v>65</v>
      </c>
      <c r="EQ29">
        <v>44</v>
      </c>
      <c r="ES29">
        <v>44</v>
      </c>
      <c r="ET29">
        <v>63</v>
      </c>
      <c r="EU29">
        <v>83</v>
      </c>
      <c r="EV29">
        <v>68</v>
      </c>
      <c r="EW29">
        <v>99</v>
      </c>
      <c r="EX29">
        <v>90</v>
      </c>
      <c r="FA29">
        <v>124</v>
      </c>
      <c r="FB29">
        <v>94.6666666666667</v>
      </c>
      <c r="FC29">
        <v>77.6666666666667</v>
      </c>
      <c r="FD29">
        <v>124.333333333333</v>
      </c>
      <c r="FE29">
        <v>119.333333333333</v>
      </c>
      <c r="FF29">
        <v>99.6666666666667</v>
      </c>
      <c r="FG29">
        <v>94</v>
      </c>
      <c r="FH29">
        <v>134.666666666667</v>
      </c>
      <c r="FI29">
        <v>95.3333333333333</v>
      </c>
      <c r="FJ29">
        <v>107.333333333333</v>
      </c>
      <c r="FL29">
        <v>78.3333333333333</v>
      </c>
      <c r="FP29">
        <v>112</v>
      </c>
      <c r="FQ29">
        <v>74</v>
      </c>
      <c r="FR29">
        <v>85</v>
      </c>
      <c r="FS29">
        <v>92</v>
      </c>
      <c r="FT29">
        <v>75</v>
      </c>
      <c r="FU29">
        <v>89</v>
      </c>
      <c r="FV29">
        <v>84</v>
      </c>
      <c r="FX29">
        <v>103.333333333333</v>
      </c>
      <c r="FY29">
        <v>83.6666666666667</v>
      </c>
      <c r="FZ29">
        <v>91.6666666666667</v>
      </c>
      <c r="GA29">
        <v>85</v>
      </c>
      <c r="GC29">
        <v>98.3333333333333</v>
      </c>
      <c r="GF29">
        <v>82</v>
      </c>
      <c r="GH29">
        <v>82</v>
      </c>
      <c r="GI29">
        <v>88.6666666666667</v>
      </c>
      <c r="GJ29">
        <v>113</v>
      </c>
      <c r="GK29">
        <v>89.3333333333333</v>
      </c>
      <c r="GL29">
        <v>127</v>
      </c>
      <c r="GM29">
        <v>117.666666666667</v>
      </c>
      <c r="GP29">
        <v>65</v>
      </c>
      <c r="GR29">
        <v>56</v>
      </c>
      <c r="GS29">
        <v>56</v>
      </c>
      <c r="GT29">
        <v>67</v>
      </c>
      <c r="GV29">
        <v>53</v>
      </c>
      <c r="GW29">
        <v>73</v>
      </c>
      <c r="HF29">
        <v>84</v>
      </c>
      <c r="HG29">
        <v>74</v>
      </c>
      <c r="HH29">
        <v>81</v>
      </c>
      <c r="HI29">
        <v>75</v>
      </c>
      <c r="HJ29">
        <v>78</v>
      </c>
      <c r="HK29">
        <v>63</v>
      </c>
      <c r="HN29">
        <v>75</v>
      </c>
      <c r="HO29">
        <v>68</v>
      </c>
      <c r="HP29">
        <v>68</v>
      </c>
      <c r="HQ29">
        <v>71</v>
      </c>
      <c r="HS29">
        <v>71</v>
      </c>
      <c r="HV29">
        <v>66</v>
      </c>
      <c r="HX29">
        <v>66</v>
      </c>
      <c r="HY29">
        <v>65</v>
      </c>
      <c r="IA29">
        <v>75</v>
      </c>
      <c r="IB29">
        <v>70</v>
      </c>
      <c r="IC29">
        <v>72</v>
      </c>
    </row>
    <row r="30" spans="1:239" ht="13.2" x14ac:dyDescent="0.25">
      <c r="A30" s="34">
        <v>32</v>
      </c>
      <c r="B30" s="5">
        <v>32</v>
      </c>
      <c r="C30" s="6" t="s">
        <v>265</v>
      </c>
      <c r="D30" s="33">
        <v>49.4</v>
      </c>
      <c r="E30" s="5">
        <v>0</v>
      </c>
      <c r="F30" s="5">
        <v>1</v>
      </c>
      <c r="G30" s="5">
        <v>8</v>
      </c>
      <c r="H30" s="21">
        <v>1</v>
      </c>
      <c r="I30" s="8" t="s">
        <v>265</v>
      </c>
      <c r="J30" s="8"/>
      <c r="K30" s="8">
        <v>0</v>
      </c>
      <c r="L30" s="8">
        <v>49</v>
      </c>
      <c r="M30" s="6">
        <v>4.08</v>
      </c>
      <c r="N30" s="6">
        <v>6.17</v>
      </c>
      <c r="O30" s="6">
        <v>2.09</v>
      </c>
      <c r="P30" s="6">
        <v>23.57</v>
      </c>
      <c r="Q30" s="6">
        <v>0</v>
      </c>
      <c r="R30" s="6">
        <v>0</v>
      </c>
      <c r="S30" s="5">
        <v>0</v>
      </c>
      <c r="T30" s="5">
        <v>0</v>
      </c>
      <c r="U30" s="22">
        <v>0</v>
      </c>
      <c r="V30" s="5">
        <v>0</v>
      </c>
      <c r="W30" s="5">
        <v>189.5</v>
      </c>
      <c r="X30" s="5">
        <v>119.5</v>
      </c>
      <c r="Y30" s="5">
        <v>142.833333333333</v>
      </c>
      <c r="Z30" s="5">
        <v>90</v>
      </c>
      <c r="AA30" s="5">
        <v>15</v>
      </c>
      <c r="AB30" s="5">
        <v>17</v>
      </c>
      <c r="AC30" s="5">
        <v>2</v>
      </c>
      <c r="AD30" s="5">
        <v>1</v>
      </c>
      <c r="AE30" s="5">
        <v>1</v>
      </c>
      <c r="AF30" s="5"/>
      <c r="AG30" s="5">
        <v>0</v>
      </c>
      <c r="AH30" s="5">
        <v>0</v>
      </c>
      <c r="AI30" s="35">
        <v>1</v>
      </c>
      <c r="AJ30" s="23">
        <v>10</v>
      </c>
      <c r="AK30" s="23">
        <v>0</v>
      </c>
      <c r="AL30" s="23">
        <v>0</v>
      </c>
      <c r="AM30" s="24">
        <v>15</v>
      </c>
      <c r="AN30" s="24">
        <v>0</v>
      </c>
      <c r="AO30" s="36">
        <v>0</v>
      </c>
      <c r="AP30" s="23">
        <v>18</v>
      </c>
      <c r="AQ30" s="24">
        <v>1</v>
      </c>
      <c r="AR30" s="24">
        <v>0</v>
      </c>
      <c r="AS30" s="5">
        <v>14</v>
      </c>
      <c r="AT30" s="5">
        <v>20</v>
      </c>
      <c r="AU30" s="5">
        <v>3</v>
      </c>
      <c r="AV30" s="5">
        <v>0</v>
      </c>
      <c r="AW30">
        <v>42</v>
      </c>
      <c r="AX30">
        <v>6</v>
      </c>
      <c r="AY30">
        <v>0</v>
      </c>
      <c r="AZ30">
        <v>1</v>
      </c>
      <c r="BA30">
        <v>42</v>
      </c>
      <c r="BB30">
        <v>6</v>
      </c>
      <c r="BC30">
        <v>0</v>
      </c>
      <c r="BD30">
        <v>1</v>
      </c>
      <c r="BE30">
        <v>46.68</v>
      </c>
      <c r="BF30">
        <v>48.91</v>
      </c>
      <c r="BG30">
        <v>0.95440605193212003</v>
      </c>
      <c r="BH30">
        <v>50.86</v>
      </c>
      <c r="BI30">
        <v>50.01</v>
      </c>
      <c r="BJ30">
        <v>1.0169966006798601</v>
      </c>
      <c r="BK30">
        <v>3.52</v>
      </c>
      <c r="BL30">
        <v>3.32</v>
      </c>
      <c r="BM30">
        <v>1.06024096385542</v>
      </c>
      <c r="BN30">
        <v>3.66</v>
      </c>
      <c r="BO30">
        <v>3.43</v>
      </c>
      <c r="BP30">
        <v>1.0670553935860101</v>
      </c>
      <c r="BQ30">
        <v>5.8</v>
      </c>
      <c r="BR30">
        <v>4.5999999999999996</v>
      </c>
      <c r="BS30">
        <v>1.2</v>
      </c>
      <c r="BT30">
        <v>5.09</v>
      </c>
      <c r="BU30">
        <v>4.95</v>
      </c>
      <c r="BV30">
        <v>0.14000000000000001</v>
      </c>
      <c r="BW30">
        <v>189.5</v>
      </c>
      <c r="BX30">
        <v>182</v>
      </c>
      <c r="BY30">
        <v>169</v>
      </c>
      <c r="CA30">
        <v>157</v>
      </c>
      <c r="CB30">
        <v>187</v>
      </c>
      <c r="CC30">
        <v>171</v>
      </c>
      <c r="CD30">
        <v>171</v>
      </c>
      <c r="CE30">
        <v>154</v>
      </c>
      <c r="CF30">
        <v>155</v>
      </c>
      <c r="CG30">
        <v>149</v>
      </c>
      <c r="CH30">
        <v>172</v>
      </c>
      <c r="CJ30">
        <v>157</v>
      </c>
      <c r="CL30">
        <v>140</v>
      </c>
      <c r="CM30">
        <v>148</v>
      </c>
      <c r="CN30">
        <v>181</v>
      </c>
      <c r="CO30">
        <v>206</v>
      </c>
      <c r="CP30">
        <v>118</v>
      </c>
      <c r="CQ30">
        <v>164</v>
      </c>
      <c r="CR30">
        <v>172</v>
      </c>
      <c r="CS30">
        <v>169</v>
      </c>
      <c r="CT30">
        <v>165</v>
      </c>
      <c r="CU30">
        <v>170</v>
      </c>
      <c r="CW30">
        <v>156</v>
      </c>
      <c r="CX30">
        <v>142</v>
      </c>
      <c r="CY30">
        <v>152</v>
      </c>
      <c r="CZ30">
        <v>186</v>
      </c>
      <c r="DA30">
        <v>202</v>
      </c>
      <c r="DB30">
        <v>122</v>
      </c>
      <c r="DD30">
        <v>152</v>
      </c>
      <c r="DE30">
        <v>121</v>
      </c>
      <c r="DF30">
        <v>170</v>
      </c>
      <c r="DG30">
        <v>174</v>
      </c>
      <c r="DH30">
        <v>165</v>
      </c>
      <c r="DL30">
        <v>119.5</v>
      </c>
      <c r="DM30">
        <v>99</v>
      </c>
      <c r="DN30">
        <v>87</v>
      </c>
      <c r="DP30">
        <v>100</v>
      </c>
      <c r="DQ30">
        <v>96</v>
      </c>
      <c r="DR30">
        <v>107</v>
      </c>
      <c r="DS30">
        <v>107</v>
      </c>
      <c r="DT30">
        <v>76</v>
      </c>
      <c r="DU30">
        <v>87</v>
      </c>
      <c r="DV30">
        <v>95</v>
      </c>
      <c r="DW30">
        <v>91</v>
      </c>
      <c r="DY30">
        <v>87</v>
      </c>
      <c r="EA30">
        <v>84</v>
      </c>
      <c r="EB30">
        <v>88</v>
      </c>
      <c r="EC30">
        <v>93</v>
      </c>
      <c r="ED30">
        <v>101</v>
      </c>
      <c r="EE30">
        <v>43</v>
      </c>
      <c r="EF30">
        <v>118</v>
      </c>
      <c r="EG30">
        <v>92</v>
      </c>
      <c r="EH30">
        <v>94</v>
      </c>
      <c r="EI30">
        <v>86</v>
      </c>
      <c r="EJ30">
        <v>99</v>
      </c>
      <c r="EL30">
        <v>71</v>
      </c>
      <c r="EM30">
        <v>61</v>
      </c>
      <c r="EN30">
        <v>72</v>
      </c>
      <c r="EO30">
        <v>96</v>
      </c>
      <c r="EP30">
        <v>109</v>
      </c>
      <c r="EQ30">
        <v>57</v>
      </c>
      <c r="ES30">
        <v>72</v>
      </c>
      <c r="ET30">
        <v>75</v>
      </c>
      <c r="EU30">
        <v>93</v>
      </c>
      <c r="EV30">
        <v>98</v>
      </c>
      <c r="EW30">
        <v>75</v>
      </c>
      <c r="FA30">
        <v>142.833333333333</v>
      </c>
      <c r="FB30">
        <v>126.666666666667</v>
      </c>
      <c r="FC30">
        <v>114.333333333333</v>
      </c>
      <c r="FE30">
        <v>119</v>
      </c>
      <c r="FF30">
        <v>126.333333333333</v>
      </c>
      <c r="FG30">
        <v>128.333333333333</v>
      </c>
      <c r="FH30">
        <v>128.333333333333</v>
      </c>
      <c r="FI30">
        <v>102</v>
      </c>
      <c r="FJ30">
        <v>109.666666666667</v>
      </c>
      <c r="FK30">
        <v>113</v>
      </c>
      <c r="FL30">
        <v>118</v>
      </c>
      <c r="FN30">
        <v>110.333333333333</v>
      </c>
      <c r="FP30">
        <v>102.666666666667</v>
      </c>
      <c r="FQ30">
        <v>108</v>
      </c>
      <c r="FR30">
        <v>122.333333333333</v>
      </c>
      <c r="FS30">
        <v>136</v>
      </c>
      <c r="FT30">
        <v>68</v>
      </c>
      <c r="FU30">
        <v>133.333333333333</v>
      </c>
      <c r="FV30">
        <v>118.666666666667</v>
      </c>
      <c r="FW30">
        <v>119</v>
      </c>
      <c r="FX30">
        <v>112.333333333333</v>
      </c>
      <c r="FY30">
        <v>122.666666666667</v>
      </c>
      <c r="GA30">
        <v>99.3333333333333</v>
      </c>
      <c r="GB30">
        <v>88</v>
      </c>
      <c r="GC30">
        <v>98.6666666666667</v>
      </c>
      <c r="GD30">
        <v>126</v>
      </c>
      <c r="GE30">
        <v>140</v>
      </c>
      <c r="GF30">
        <v>78.6666666666667</v>
      </c>
      <c r="GH30">
        <v>98.6666666666667</v>
      </c>
      <c r="GI30">
        <v>90.3333333333333</v>
      </c>
      <c r="GJ30">
        <v>118.666666666667</v>
      </c>
      <c r="GK30">
        <v>123.333333333333</v>
      </c>
      <c r="GL30">
        <v>105</v>
      </c>
      <c r="GP30">
        <v>90</v>
      </c>
      <c r="GR30">
        <v>88</v>
      </c>
      <c r="GS30">
        <v>90</v>
      </c>
      <c r="GU30">
        <v>90</v>
      </c>
      <c r="GV30">
        <v>93</v>
      </c>
      <c r="GW30">
        <v>90</v>
      </c>
      <c r="GY30">
        <v>90</v>
      </c>
      <c r="GZ30">
        <v>89</v>
      </c>
      <c r="HA30">
        <v>89</v>
      </c>
      <c r="HB30">
        <v>90</v>
      </c>
      <c r="HD30">
        <v>91</v>
      </c>
      <c r="HF30">
        <v>91</v>
      </c>
      <c r="HG30">
        <v>92</v>
      </c>
      <c r="HH30">
        <v>91</v>
      </c>
      <c r="HI30">
        <v>98</v>
      </c>
      <c r="HJ30">
        <v>92</v>
      </c>
      <c r="HK30">
        <v>91</v>
      </c>
      <c r="HL30">
        <v>98</v>
      </c>
      <c r="HM30">
        <v>92</v>
      </c>
      <c r="HN30">
        <v>89</v>
      </c>
      <c r="HO30">
        <v>85</v>
      </c>
      <c r="HQ30">
        <v>88</v>
      </c>
      <c r="HR30">
        <v>85</v>
      </c>
      <c r="HS30">
        <v>88</v>
      </c>
      <c r="HT30">
        <v>85</v>
      </c>
      <c r="HU30">
        <v>83</v>
      </c>
      <c r="HV30">
        <v>91</v>
      </c>
      <c r="HX30">
        <v>88</v>
      </c>
      <c r="HY30">
        <v>91</v>
      </c>
      <c r="HZ30">
        <v>91</v>
      </c>
      <c r="IA30">
        <v>89</v>
      </c>
      <c r="IB30">
        <v>85</v>
      </c>
    </row>
    <row r="31" spans="1:239" ht="13.2" x14ac:dyDescent="0.25">
      <c r="A31" s="34">
        <v>33</v>
      </c>
      <c r="B31" s="5">
        <v>33</v>
      </c>
      <c r="C31" s="6" t="s">
        <v>266</v>
      </c>
      <c r="D31" s="33">
        <v>94</v>
      </c>
      <c r="E31" s="5">
        <v>0</v>
      </c>
      <c r="F31" s="5">
        <v>1</v>
      </c>
      <c r="G31" s="5">
        <v>8</v>
      </c>
      <c r="H31" s="21">
        <v>1</v>
      </c>
      <c r="I31" s="8" t="s">
        <v>266</v>
      </c>
      <c r="J31" s="8"/>
      <c r="K31" s="8">
        <v>0</v>
      </c>
      <c r="L31" s="8">
        <v>61</v>
      </c>
      <c r="M31" s="6">
        <v>3.92</v>
      </c>
      <c r="N31" s="6">
        <v>5.92</v>
      </c>
      <c r="O31" s="6">
        <v>2</v>
      </c>
      <c r="P31" s="6">
        <v>14.65</v>
      </c>
      <c r="Q31" s="6">
        <v>1</v>
      </c>
      <c r="R31" s="6">
        <v>0</v>
      </c>
      <c r="S31" s="5">
        <v>0</v>
      </c>
      <c r="T31" s="5">
        <v>1</v>
      </c>
      <c r="U31" s="22">
        <v>0</v>
      </c>
      <c r="V31" s="5">
        <v>0</v>
      </c>
      <c r="W31" s="5">
        <v>255.5</v>
      </c>
      <c r="X31" s="5">
        <v>115.5</v>
      </c>
      <c r="Y31" s="5">
        <v>162.166666666667</v>
      </c>
      <c r="Z31" s="5">
        <v>58</v>
      </c>
      <c r="AA31" s="5">
        <v>6</v>
      </c>
      <c r="AB31" s="5">
        <v>16</v>
      </c>
      <c r="AC31" s="5">
        <v>2</v>
      </c>
      <c r="AD31" s="5">
        <v>0</v>
      </c>
      <c r="AE31" s="5">
        <v>1</v>
      </c>
      <c r="AF31" s="5"/>
      <c r="AG31" s="5">
        <v>0</v>
      </c>
      <c r="AH31" s="5">
        <v>0</v>
      </c>
      <c r="AI31" s="35">
        <v>1</v>
      </c>
      <c r="AJ31" s="23">
        <v>20</v>
      </c>
      <c r="AK31" s="23">
        <v>0</v>
      </c>
      <c r="AL31" s="23">
        <v>0</v>
      </c>
      <c r="AM31" s="24">
        <v>6</v>
      </c>
      <c r="AN31" s="24">
        <v>0</v>
      </c>
      <c r="AO31" s="36">
        <v>0</v>
      </c>
      <c r="AP31" s="23">
        <v>17</v>
      </c>
      <c r="AQ31" s="24">
        <v>1</v>
      </c>
      <c r="AR31" s="24">
        <v>0</v>
      </c>
      <c r="AS31" s="5">
        <v>3</v>
      </c>
      <c r="AT31" s="5">
        <v>42</v>
      </c>
      <c r="AU31" s="5">
        <v>26</v>
      </c>
      <c r="AV31" s="5"/>
      <c r="AW31">
        <v>42</v>
      </c>
      <c r="AX31">
        <v>6</v>
      </c>
      <c r="AY31">
        <v>0</v>
      </c>
      <c r="AZ31">
        <v>1</v>
      </c>
      <c r="BA31">
        <v>42</v>
      </c>
      <c r="BB31">
        <v>6</v>
      </c>
      <c r="BC31">
        <v>0</v>
      </c>
      <c r="BD31">
        <v>1</v>
      </c>
      <c r="BE31">
        <v>55.34</v>
      </c>
      <c r="BF31">
        <v>58.69</v>
      </c>
      <c r="BG31">
        <v>0.94292042937468101</v>
      </c>
      <c r="BH31">
        <v>55.99</v>
      </c>
      <c r="BI31">
        <v>58.54</v>
      </c>
      <c r="BJ31">
        <v>0.95644004099760804</v>
      </c>
      <c r="BK31">
        <v>3.82</v>
      </c>
      <c r="BL31">
        <v>4.12</v>
      </c>
      <c r="BM31">
        <v>0.92718446601941695</v>
      </c>
      <c r="BN31">
        <v>3.98</v>
      </c>
      <c r="BO31">
        <v>4.09</v>
      </c>
      <c r="BP31">
        <v>0.973105134474328</v>
      </c>
      <c r="BQ31">
        <v>12.36</v>
      </c>
      <c r="BR31">
        <v>7.35</v>
      </c>
      <c r="BS31">
        <v>5.01</v>
      </c>
      <c r="BT31">
        <v>9.74</v>
      </c>
      <c r="BU31">
        <v>7.52</v>
      </c>
      <c r="BV31">
        <v>2.2200000000000002</v>
      </c>
      <c r="BW31">
        <v>255.5</v>
      </c>
      <c r="BX31">
        <v>153</v>
      </c>
      <c r="BZ31">
        <v>167</v>
      </c>
      <c r="CA31">
        <v>191</v>
      </c>
      <c r="CB31">
        <v>186</v>
      </c>
      <c r="CC31">
        <v>172</v>
      </c>
      <c r="CD31">
        <v>172</v>
      </c>
      <c r="CH31">
        <v>161</v>
      </c>
      <c r="CJ31">
        <v>169</v>
      </c>
      <c r="CK31">
        <v>142</v>
      </c>
      <c r="CM31">
        <v>186</v>
      </c>
      <c r="CN31">
        <v>187</v>
      </c>
      <c r="CO31">
        <v>184</v>
      </c>
      <c r="CQ31">
        <v>175</v>
      </c>
      <c r="CR31">
        <v>145</v>
      </c>
      <c r="CS31">
        <v>158</v>
      </c>
      <c r="CT31">
        <v>166</v>
      </c>
      <c r="CU31">
        <v>168</v>
      </c>
      <c r="CV31">
        <v>165</v>
      </c>
      <c r="CW31">
        <v>172</v>
      </c>
      <c r="CX31">
        <v>155</v>
      </c>
      <c r="CY31">
        <v>175</v>
      </c>
      <c r="CZ31">
        <v>168</v>
      </c>
      <c r="DA31">
        <v>172</v>
      </c>
      <c r="DB31">
        <v>168</v>
      </c>
      <c r="DC31">
        <v>168</v>
      </c>
      <c r="DE31">
        <v>175</v>
      </c>
      <c r="DL31">
        <v>115.5</v>
      </c>
      <c r="DM31">
        <v>59</v>
      </c>
      <c r="DO31">
        <v>73</v>
      </c>
      <c r="DP31">
        <v>73</v>
      </c>
      <c r="DQ31">
        <v>74</v>
      </c>
      <c r="DR31">
        <v>83</v>
      </c>
      <c r="DS31">
        <v>83</v>
      </c>
      <c r="DW31">
        <v>62</v>
      </c>
      <c r="DY31">
        <v>65</v>
      </c>
      <c r="DZ31">
        <v>60</v>
      </c>
      <c r="EB31">
        <v>70</v>
      </c>
      <c r="EC31">
        <v>70</v>
      </c>
      <c r="ED31">
        <v>67</v>
      </c>
      <c r="EF31">
        <v>75</v>
      </c>
      <c r="EG31">
        <v>55</v>
      </c>
      <c r="EH31">
        <v>55</v>
      </c>
      <c r="EI31">
        <v>60</v>
      </c>
      <c r="EJ31">
        <v>65</v>
      </c>
      <c r="EK31">
        <v>65</v>
      </c>
      <c r="EL31">
        <v>65</v>
      </c>
      <c r="EM31">
        <v>65</v>
      </c>
      <c r="EN31">
        <v>65</v>
      </c>
      <c r="EO31">
        <v>62</v>
      </c>
      <c r="EP31">
        <v>65</v>
      </c>
      <c r="EQ31">
        <v>65</v>
      </c>
      <c r="ER31">
        <v>65</v>
      </c>
      <c r="ES31">
        <v>75</v>
      </c>
      <c r="ET31">
        <v>68</v>
      </c>
      <c r="FA31">
        <v>162.166666666667</v>
      </c>
      <c r="FB31">
        <v>90.3333333333333</v>
      </c>
      <c r="FD31">
        <v>104.333333333333</v>
      </c>
      <c r="FE31">
        <v>112.333333333333</v>
      </c>
      <c r="FF31">
        <v>111.333333333333</v>
      </c>
      <c r="FG31">
        <v>112.666666666667</v>
      </c>
      <c r="FH31">
        <v>112.666666666667</v>
      </c>
      <c r="FL31">
        <v>95</v>
      </c>
      <c r="FN31">
        <v>99.6666666666667</v>
      </c>
      <c r="FO31">
        <v>87.3333333333333</v>
      </c>
      <c r="FQ31">
        <v>108.666666666667</v>
      </c>
      <c r="FR31">
        <v>109</v>
      </c>
      <c r="FS31">
        <v>106</v>
      </c>
      <c r="FU31">
        <v>108.333333333333</v>
      </c>
      <c r="FV31">
        <v>85</v>
      </c>
      <c r="FW31">
        <v>89.3333333333333</v>
      </c>
      <c r="FX31">
        <v>95.3333333333334</v>
      </c>
      <c r="FY31">
        <v>99.3333333333333</v>
      </c>
      <c r="FZ31">
        <v>98.3333333333333</v>
      </c>
      <c r="GA31">
        <v>100.666666666667</v>
      </c>
      <c r="GB31">
        <v>95</v>
      </c>
      <c r="GC31">
        <v>101.666666666667</v>
      </c>
      <c r="GD31">
        <v>97.3333333333333</v>
      </c>
      <c r="GE31">
        <v>100.666666666667</v>
      </c>
      <c r="GF31">
        <v>99.3333333333333</v>
      </c>
      <c r="GG31">
        <v>99.3333333333333</v>
      </c>
      <c r="GH31">
        <v>50</v>
      </c>
      <c r="GI31">
        <v>103.666666666667</v>
      </c>
      <c r="GP31">
        <v>58</v>
      </c>
      <c r="GR31">
        <v>55</v>
      </c>
      <c r="GT31">
        <v>57</v>
      </c>
      <c r="GU31">
        <v>56</v>
      </c>
      <c r="GV31">
        <v>58</v>
      </c>
      <c r="GW31">
        <v>58</v>
      </c>
      <c r="GX31">
        <v>56</v>
      </c>
      <c r="HB31">
        <v>48</v>
      </c>
      <c r="HD31">
        <v>49</v>
      </c>
      <c r="HE31">
        <v>55</v>
      </c>
      <c r="HG31">
        <v>45</v>
      </c>
      <c r="HH31">
        <v>47</v>
      </c>
      <c r="HI31">
        <v>47</v>
      </c>
      <c r="HK31">
        <v>65</v>
      </c>
      <c r="HL31">
        <v>52</v>
      </c>
      <c r="HM31">
        <v>45</v>
      </c>
      <c r="HN31">
        <v>55</v>
      </c>
      <c r="HO31">
        <v>52</v>
      </c>
      <c r="HP31">
        <v>53</v>
      </c>
      <c r="HQ31">
        <v>53</v>
      </c>
      <c r="HR31">
        <v>53</v>
      </c>
      <c r="HS31">
        <v>55</v>
      </c>
      <c r="HT31">
        <v>57</v>
      </c>
      <c r="HU31">
        <v>65</v>
      </c>
      <c r="HV31">
        <v>62</v>
      </c>
      <c r="HW31">
        <v>65</v>
      </c>
      <c r="HX31">
        <v>65</v>
      </c>
      <c r="HY31">
        <v>68</v>
      </c>
    </row>
    <row r="32" spans="1:239" s="61" customFormat="1" ht="13.2" x14ac:dyDescent="0.25">
      <c r="A32" s="87">
        <v>35</v>
      </c>
      <c r="B32" s="50">
        <v>35</v>
      </c>
      <c r="C32" s="51" t="s">
        <v>267</v>
      </c>
      <c r="D32" s="33">
        <v>38.44</v>
      </c>
      <c r="E32" s="50">
        <v>3</v>
      </c>
      <c r="F32" s="50">
        <v>1</v>
      </c>
      <c r="G32" s="50">
        <v>8</v>
      </c>
      <c r="H32" s="52">
        <v>1</v>
      </c>
      <c r="I32" s="53" t="s">
        <v>268</v>
      </c>
      <c r="J32" s="53"/>
      <c r="K32" s="53">
        <v>0</v>
      </c>
      <c r="L32" s="53">
        <v>68</v>
      </c>
      <c r="M32" s="51">
        <v>2.85</v>
      </c>
      <c r="N32" s="51">
        <v>5.17</v>
      </c>
      <c r="O32" s="51">
        <v>2.3199999999999998</v>
      </c>
      <c r="P32" s="51">
        <v>30.45</v>
      </c>
      <c r="Q32" s="51">
        <v>1</v>
      </c>
      <c r="R32" s="51">
        <v>0</v>
      </c>
      <c r="S32" s="50">
        <v>0</v>
      </c>
      <c r="T32" s="50">
        <v>0</v>
      </c>
      <c r="U32" s="54">
        <v>0</v>
      </c>
      <c r="V32" s="50">
        <v>0</v>
      </c>
      <c r="W32" s="50">
        <v>199</v>
      </c>
      <c r="X32" s="50">
        <v>118.5</v>
      </c>
      <c r="Y32" s="50">
        <v>145.333333333333</v>
      </c>
      <c r="Z32" s="50"/>
      <c r="AA32" s="50">
        <v>15</v>
      </c>
      <c r="AB32" s="50">
        <v>15</v>
      </c>
      <c r="AC32" s="50">
        <v>2</v>
      </c>
      <c r="AD32" s="50">
        <v>1</v>
      </c>
      <c r="AE32" s="50">
        <v>0</v>
      </c>
      <c r="AF32" s="50"/>
      <c r="AG32" s="50">
        <v>0</v>
      </c>
      <c r="AH32" s="50">
        <v>0</v>
      </c>
      <c r="AI32" s="64">
        <v>0</v>
      </c>
      <c r="AJ32" s="55">
        <v>0</v>
      </c>
      <c r="AK32" s="55">
        <v>0</v>
      </c>
      <c r="AL32" s="55">
        <v>0</v>
      </c>
      <c r="AM32" s="56"/>
      <c r="AN32" s="56"/>
      <c r="AO32" s="88"/>
      <c r="AP32" s="55">
        <v>14</v>
      </c>
      <c r="AQ32" s="56">
        <v>-1</v>
      </c>
      <c r="AR32" s="56">
        <v>0</v>
      </c>
      <c r="AS32" s="50"/>
      <c r="AT32" s="50">
        <v>16</v>
      </c>
      <c r="AU32" s="50">
        <v>1</v>
      </c>
      <c r="AV32" s="50">
        <v>0</v>
      </c>
      <c r="AZ32" s="61">
        <v>0</v>
      </c>
      <c r="BA32" s="61">
        <v>16</v>
      </c>
      <c r="BB32" s="61">
        <v>4</v>
      </c>
      <c r="BC32" s="61">
        <v>30</v>
      </c>
      <c r="BD32" s="61">
        <v>0</v>
      </c>
      <c r="BE32" s="61">
        <v>30.96</v>
      </c>
      <c r="BF32" s="61">
        <v>37.31</v>
      </c>
      <c r="BG32" s="61">
        <v>0.82980434199946396</v>
      </c>
      <c r="BH32" s="61">
        <v>36.21</v>
      </c>
      <c r="BI32" s="61">
        <v>37.6</v>
      </c>
      <c r="BJ32" s="61">
        <v>0.96303191489361695</v>
      </c>
      <c r="BK32" s="61">
        <v>2.02</v>
      </c>
      <c r="BL32" s="61">
        <v>2.2599999999999998</v>
      </c>
      <c r="BM32" s="61">
        <v>0.893805309734513</v>
      </c>
      <c r="BN32" s="61">
        <v>2.0099999999999998</v>
      </c>
      <c r="BO32" s="61">
        <v>2.16</v>
      </c>
      <c r="BP32" s="61">
        <v>0.93055555555555503</v>
      </c>
      <c r="BQ32" s="61">
        <v>3.69</v>
      </c>
      <c r="BR32" s="61">
        <v>1.7</v>
      </c>
      <c r="BS32" s="61">
        <v>1.99</v>
      </c>
      <c r="BT32" s="61">
        <v>2.83</v>
      </c>
      <c r="BU32" s="61">
        <v>1.77</v>
      </c>
      <c r="BV32" s="61">
        <v>1.06</v>
      </c>
      <c r="BW32" s="61">
        <v>199</v>
      </c>
      <c r="BX32" s="61">
        <v>168</v>
      </c>
      <c r="BY32" s="61">
        <v>175</v>
      </c>
      <c r="BZ32" s="61">
        <v>178</v>
      </c>
      <c r="CA32" s="61">
        <v>170</v>
      </c>
      <c r="CB32" s="61">
        <v>175</v>
      </c>
      <c r="CC32" s="61">
        <v>165</v>
      </c>
      <c r="CL32" s="61">
        <v>169</v>
      </c>
      <c r="CR32" s="61">
        <v>177</v>
      </c>
      <c r="CX32" s="61">
        <v>143</v>
      </c>
      <c r="DE32" s="61">
        <v>171</v>
      </c>
      <c r="DL32" s="61">
        <v>118.5</v>
      </c>
      <c r="DM32" s="61">
        <v>110</v>
      </c>
      <c r="DN32" s="61">
        <v>104</v>
      </c>
      <c r="DO32" s="61">
        <v>86</v>
      </c>
      <c r="DP32" s="61">
        <v>98</v>
      </c>
      <c r="DQ32" s="61">
        <v>100</v>
      </c>
      <c r="DR32" s="61">
        <v>98</v>
      </c>
      <c r="EA32" s="61">
        <v>107</v>
      </c>
      <c r="EG32" s="61">
        <v>96</v>
      </c>
      <c r="ET32" s="61">
        <v>94</v>
      </c>
      <c r="FA32" s="61">
        <v>145.333333333333</v>
      </c>
      <c r="FB32" s="61">
        <v>129.333333333333</v>
      </c>
      <c r="FC32" s="61">
        <v>127.666666666667</v>
      </c>
      <c r="FD32" s="61">
        <v>116.666666666667</v>
      </c>
      <c r="FE32" s="61">
        <v>122</v>
      </c>
      <c r="FF32" s="61">
        <v>125</v>
      </c>
      <c r="FG32" s="61">
        <v>120.333333333333</v>
      </c>
      <c r="FP32" s="61">
        <v>127.666666666667</v>
      </c>
      <c r="FV32" s="61">
        <v>123</v>
      </c>
      <c r="GB32" s="61">
        <v>47.6666666666667</v>
      </c>
      <c r="GI32" s="61">
        <v>119.666666666667</v>
      </c>
    </row>
    <row r="33" spans="1:239" ht="13.2" x14ac:dyDescent="0.25">
      <c r="A33" s="20" t="s">
        <v>269</v>
      </c>
      <c r="B33" s="5" t="s">
        <v>269</v>
      </c>
      <c r="C33" s="6" t="s">
        <v>270</v>
      </c>
      <c r="D33" s="19">
        <v>49.09</v>
      </c>
      <c r="E33" s="5">
        <v>0</v>
      </c>
      <c r="F33" s="5">
        <v>0</v>
      </c>
      <c r="G33" s="5">
        <v>5</v>
      </c>
      <c r="H33" s="21">
        <v>2</v>
      </c>
      <c r="I33" s="8" t="s">
        <v>270</v>
      </c>
      <c r="J33" s="8"/>
      <c r="K33" s="8">
        <v>0</v>
      </c>
      <c r="L33" s="8">
        <v>80</v>
      </c>
      <c r="M33" s="6">
        <v>12.92</v>
      </c>
      <c r="N33" s="6">
        <v>15.42</v>
      </c>
      <c r="O33" s="6">
        <v>2.5</v>
      </c>
      <c r="P33" s="6">
        <v>37.549999999999997</v>
      </c>
      <c r="Q33" s="6">
        <v>0</v>
      </c>
      <c r="R33" s="6">
        <v>0</v>
      </c>
      <c r="S33" s="5">
        <v>0</v>
      </c>
      <c r="T33" s="5">
        <v>0</v>
      </c>
      <c r="U33" s="22">
        <v>0</v>
      </c>
      <c r="V33" s="5">
        <v>0</v>
      </c>
      <c r="W33" s="5">
        <v>164.5</v>
      </c>
      <c r="X33" s="5">
        <v>77</v>
      </c>
      <c r="Y33" s="5">
        <v>106.166666666667</v>
      </c>
      <c r="Z33" s="5">
        <v>85</v>
      </c>
      <c r="AA33" s="5">
        <v>8</v>
      </c>
      <c r="AB33" s="5">
        <v>25</v>
      </c>
      <c r="AC33" s="5">
        <v>1</v>
      </c>
      <c r="AD33" s="5">
        <v>2</v>
      </c>
      <c r="AE33" s="5">
        <v>0</v>
      </c>
      <c r="AF33" s="5"/>
      <c r="AG33" s="5">
        <v>1</v>
      </c>
      <c r="AH33" s="5">
        <v>60</v>
      </c>
      <c r="AI33" s="23">
        <v>0</v>
      </c>
      <c r="AJ33" s="23">
        <v>0</v>
      </c>
      <c r="AK33" s="23">
        <v>0</v>
      </c>
      <c r="AL33" s="23">
        <v>0</v>
      </c>
      <c r="AM33" s="24">
        <v>11</v>
      </c>
      <c r="AN33" s="24">
        <v>3</v>
      </c>
      <c r="AO33" s="23">
        <v>0</v>
      </c>
      <c r="AP33" s="23">
        <v>16</v>
      </c>
      <c r="AQ33" s="24">
        <v>-9</v>
      </c>
      <c r="AR33" s="24">
        <v>0</v>
      </c>
      <c r="AS33" s="5">
        <v>9</v>
      </c>
      <c r="AT33" s="5">
        <v>27</v>
      </c>
      <c r="AU33" s="5">
        <v>2</v>
      </c>
      <c r="AV33" s="5">
        <v>0</v>
      </c>
      <c r="AW33">
        <v>42</v>
      </c>
      <c r="AX33">
        <v>6</v>
      </c>
      <c r="AY33">
        <v>0</v>
      </c>
      <c r="AZ33">
        <v>1</v>
      </c>
      <c r="BA33">
        <v>42</v>
      </c>
      <c r="BB33">
        <v>6</v>
      </c>
      <c r="BC33">
        <v>0</v>
      </c>
      <c r="BD33">
        <v>1</v>
      </c>
      <c r="BE33">
        <v>60.49</v>
      </c>
      <c r="BF33">
        <v>67.17</v>
      </c>
      <c r="BG33">
        <v>0.90055084114932304</v>
      </c>
      <c r="BH33">
        <v>64.08</v>
      </c>
      <c r="BI33">
        <v>66.3</v>
      </c>
      <c r="BJ33">
        <v>0.96651583710407196</v>
      </c>
      <c r="BK33">
        <v>3.99</v>
      </c>
      <c r="BL33">
        <v>9.18</v>
      </c>
      <c r="BM33">
        <v>0.434640522875817</v>
      </c>
      <c r="BN33">
        <v>4.21</v>
      </c>
      <c r="BO33">
        <v>3.85</v>
      </c>
      <c r="BP33">
        <v>1.09350649350649</v>
      </c>
      <c r="BQ33">
        <v>11.86</v>
      </c>
      <c r="BR33">
        <v>7.44</v>
      </c>
      <c r="BS33">
        <v>4.42</v>
      </c>
      <c r="BT33">
        <v>9.8000000000000007</v>
      </c>
      <c r="BU33">
        <v>8.69</v>
      </c>
      <c r="BV33">
        <v>1.1100000000000001</v>
      </c>
      <c r="BW33">
        <v>164.5</v>
      </c>
      <c r="BX33">
        <v>157</v>
      </c>
      <c r="BY33">
        <v>167</v>
      </c>
      <c r="BZ33">
        <v>145</v>
      </c>
      <c r="CA33">
        <v>149</v>
      </c>
      <c r="CB33">
        <v>128</v>
      </c>
      <c r="CC33">
        <v>128</v>
      </c>
      <c r="CD33">
        <v>132</v>
      </c>
      <c r="CE33">
        <v>129</v>
      </c>
      <c r="CF33">
        <v>141</v>
      </c>
      <c r="CG33">
        <v>145</v>
      </c>
      <c r="CH33">
        <v>137</v>
      </c>
      <c r="CI33">
        <v>152</v>
      </c>
      <c r="CJ33">
        <v>131</v>
      </c>
      <c r="CK33">
        <v>125</v>
      </c>
      <c r="CL33">
        <v>99</v>
      </c>
      <c r="CM33">
        <v>111</v>
      </c>
      <c r="CN33">
        <v>127</v>
      </c>
      <c r="CO33">
        <v>141</v>
      </c>
      <c r="CP33">
        <v>144</v>
      </c>
      <c r="CQ33">
        <v>140</v>
      </c>
      <c r="CR33">
        <v>133</v>
      </c>
      <c r="CS33">
        <v>139</v>
      </c>
      <c r="CT33">
        <v>122</v>
      </c>
      <c r="CU33">
        <v>106</v>
      </c>
      <c r="CV33">
        <v>121</v>
      </c>
      <c r="CW33">
        <v>133</v>
      </c>
      <c r="CX33">
        <v>135</v>
      </c>
      <c r="CY33">
        <v>135</v>
      </c>
      <c r="CZ33">
        <v>154</v>
      </c>
      <c r="DA33">
        <v>150</v>
      </c>
      <c r="DB33">
        <v>146</v>
      </c>
      <c r="DC33">
        <v>143</v>
      </c>
      <c r="DE33">
        <v>162</v>
      </c>
      <c r="DF33">
        <v>155</v>
      </c>
      <c r="DG33">
        <v>144</v>
      </c>
      <c r="DH33">
        <v>135</v>
      </c>
      <c r="DI33">
        <v>145</v>
      </c>
      <c r="DL33">
        <v>77</v>
      </c>
      <c r="DM33">
        <v>70</v>
      </c>
      <c r="DN33">
        <v>81</v>
      </c>
      <c r="DO33">
        <v>71</v>
      </c>
      <c r="DP33">
        <v>68</v>
      </c>
      <c r="DQ33">
        <v>74</v>
      </c>
      <c r="DR33">
        <v>74</v>
      </c>
      <c r="DS33">
        <v>71</v>
      </c>
      <c r="DT33">
        <v>87</v>
      </c>
      <c r="DU33">
        <v>72</v>
      </c>
      <c r="DV33">
        <v>73</v>
      </c>
      <c r="DW33">
        <v>77</v>
      </c>
      <c r="DX33">
        <v>71</v>
      </c>
      <c r="DY33">
        <v>70</v>
      </c>
      <c r="DZ33">
        <v>61</v>
      </c>
      <c r="EA33">
        <v>49</v>
      </c>
      <c r="EB33">
        <v>52</v>
      </c>
      <c r="EC33">
        <v>69</v>
      </c>
      <c r="ED33">
        <v>76</v>
      </c>
      <c r="EE33">
        <v>79</v>
      </c>
      <c r="EF33">
        <v>72</v>
      </c>
      <c r="EG33">
        <v>71</v>
      </c>
      <c r="EH33">
        <v>73</v>
      </c>
      <c r="EI33">
        <v>52</v>
      </c>
      <c r="EJ33">
        <v>52</v>
      </c>
      <c r="EK33">
        <v>57</v>
      </c>
      <c r="EL33">
        <v>63</v>
      </c>
      <c r="EM33">
        <v>76</v>
      </c>
      <c r="EN33">
        <v>72</v>
      </c>
      <c r="EO33">
        <v>67</v>
      </c>
      <c r="EP33">
        <v>66</v>
      </c>
      <c r="EQ33">
        <v>67</v>
      </c>
      <c r="ER33">
        <v>72</v>
      </c>
      <c r="ET33">
        <v>81</v>
      </c>
      <c r="EU33">
        <v>68</v>
      </c>
      <c r="EV33">
        <v>66</v>
      </c>
      <c r="EW33">
        <v>61</v>
      </c>
      <c r="EX33">
        <v>80</v>
      </c>
      <c r="FA33">
        <v>106.166666666667</v>
      </c>
      <c r="FB33">
        <v>99</v>
      </c>
      <c r="FC33">
        <v>109.666666666667</v>
      </c>
      <c r="FD33">
        <v>95.6666666666667</v>
      </c>
      <c r="FE33">
        <v>95</v>
      </c>
      <c r="FF33">
        <v>92</v>
      </c>
      <c r="FG33">
        <v>92</v>
      </c>
      <c r="FH33">
        <v>91.3333333333333</v>
      </c>
      <c r="FI33">
        <v>101</v>
      </c>
      <c r="FJ33">
        <v>95</v>
      </c>
      <c r="FK33">
        <v>97</v>
      </c>
      <c r="FL33">
        <v>97</v>
      </c>
      <c r="FM33">
        <v>98</v>
      </c>
      <c r="FN33">
        <v>90.3333333333333</v>
      </c>
      <c r="FO33">
        <v>82.3333333333333</v>
      </c>
      <c r="FP33">
        <v>65.6666666666667</v>
      </c>
      <c r="FQ33">
        <v>71.6666666666667</v>
      </c>
      <c r="FR33">
        <v>88.3333333333333</v>
      </c>
      <c r="FS33">
        <v>97.6666666666667</v>
      </c>
      <c r="FT33">
        <v>100.666666666667</v>
      </c>
      <c r="FU33">
        <v>94.6666666666667</v>
      </c>
      <c r="FV33">
        <v>91.6666666666667</v>
      </c>
      <c r="FW33">
        <v>95</v>
      </c>
      <c r="FX33">
        <v>75.3333333333333</v>
      </c>
      <c r="FY33">
        <v>70</v>
      </c>
      <c r="FZ33">
        <v>78.3333333333333</v>
      </c>
      <c r="GA33">
        <v>86.3333333333333</v>
      </c>
      <c r="GB33">
        <v>95.6666666666667</v>
      </c>
      <c r="GC33">
        <v>93</v>
      </c>
      <c r="GD33">
        <v>96</v>
      </c>
      <c r="GE33">
        <v>94</v>
      </c>
      <c r="GF33">
        <v>93.3333333333333</v>
      </c>
      <c r="GG33">
        <v>95.6666666666667</v>
      </c>
      <c r="GI33">
        <v>108</v>
      </c>
      <c r="GJ33">
        <v>97</v>
      </c>
      <c r="GK33">
        <v>92</v>
      </c>
      <c r="GL33">
        <v>85.6666666666667</v>
      </c>
      <c r="GM33">
        <v>101.666666666667</v>
      </c>
      <c r="GP33">
        <v>85</v>
      </c>
      <c r="GR33">
        <v>86</v>
      </c>
      <c r="GS33">
        <v>77</v>
      </c>
      <c r="GT33">
        <v>71</v>
      </c>
      <c r="GU33">
        <v>69</v>
      </c>
      <c r="GV33">
        <v>67</v>
      </c>
      <c r="GX33">
        <v>81</v>
      </c>
      <c r="GY33">
        <v>71</v>
      </c>
      <c r="GZ33">
        <v>69</v>
      </c>
      <c r="HA33">
        <v>68</v>
      </c>
      <c r="HB33">
        <v>69</v>
      </c>
      <c r="HC33">
        <v>68</v>
      </c>
      <c r="HD33">
        <v>68</v>
      </c>
      <c r="HE33">
        <v>66</v>
      </c>
      <c r="HF33">
        <v>65</v>
      </c>
      <c r="HG33">
        <v>99</v>
      </c>
      <c r="HH33">
        <v>68</v>
      </c>
      <c r="HI33">
        <v>70</v>
      </c>
      <c r="HJ33">
        <v>73</v>
      </c>
      <c r="HK33">
        <v>72</v>
      </c>
      <c r="HL33">
        <v>73</v>
      </c>
      <c r="HM33">
        <v>71</v>
      </c>
      <c r="HN33">
        <v>72</v>
      </c>
      <c r="HO33">
        <v>70</v>
      </c>
      <c r="HP33">
        <v>64</v>
      </c>
      <c r="HQ33">
        <v>66</v>
      </c>
      <c r="HR33">
        <v>72</v>
      </c>
      <c r="HS33">
        <v>72</v>
      </c>
      <c r="HT33">
        <v>70</v>
      </c>
      <c r="HU33">
        <v>67</v>
      </c>
      <c r="HV33">
        <v>70</v>
      </c>
      <c r="HW33">
        <v>64</v>
      </c>
      <c r="HY33">
        <v>69</v>
      </c>
      <c r="HZ33">
        <v>90</v>
      </c>
      <c r="IA33">
        <v>73</v>
      </c>
      <c r="IB33">
        <v>74</v>
      </c>
      <c r="IC33">
        <v>78</v>
      </c>
    </row>
    <row r="34" spans="1:239" ht="13.2" x14ac:dyDescent="0.25">
      <c r="A34" s="20" t="s">
        <v>271</v>
      </c>
      <c r="B34" s="5" t="s">
        <v>271</v>
      </c>
      <c r="C34" s="6" t="s">
        <v>272</v>
      </c>
      <c r="D34" s="19">
        <v>10.57</v>
      </c>
      <c r="E34" s="5">
        <v>0</v>
      </c>
      <c r="F34" s="5">
        <v>0</v>
      </c>
      <c r="G34" s="5">
        <v>5</v>
      </c>
      <c r="H34" s="21">
        <v>2</v>
      </c>
      <c r="I34" s="8" t="s">
        <v>272</v>
      </c>
      <c r="J34" s="8"/>
      <c r="K34" s="8">
        <v>0</v>
      </c>
      <c r="L34" s="8">
        <v>67</v>
      </c>
      <c r="M34" s="6">
        <v>16.77</v>
      </c>
      <c r="N34" s="6">
        <v>19</v>
      </c>
      <c r="O34" s="6">
        <v>2.23</v>
      </c>
      <c r="P34" s="6">
        <v>45.25</v>
      </c>
      <c r="Q34" s="6">
        <v>1</v>
      </c>
      <c r="R34" s="6">
        <v>0</v>
      </c>
      <c r="S34" s="5">
        <v>0</v>
      </c>
      <c r="T34" s="5">
        <v>0</v>
      </c>
      <c r="U34" s="22">
        <v>0</v>
      </c>
      <c r="V34" s="5">
        <v>0</v>
      </c>
      <c r="W34" s="5">
        <v>166.5</v>
      </c>
      <c r="X34" s="5">
        <v>87.5</v>
      </c>
      <c r="Y34" s="5">
        <v>113.833333333333</v>
      </c>
      <c r="Z34" s="5">
        <v>90</v>
      </c>
      <c r="AA34" s="5">
        <v>15</v>
      </c>
      <c r="AB34" s="5">
        <v>5</v>
      </c>
      <c r="AC34" s="5">
        <v>2</v>
      </c>
      <c r="AD34" s="5">
        <v>0</v>
      </c>
      <c r="AE34" s="5">
        <v>0</v>
      </c>
      <c r="AF34" s="5"/>
      <c r="AG34" s="5">
        <v>1</v>
      </c>
      <c r="AH34" s="5">
        <v>90</v>
      </c>
      <c r="AI34" s="23">
        <v>0</v>
      </c>
      <c r="AJ34" s="23">
        <v>0</v>
      </c>
      <c r="AK34" s="23">
        <v>0</v>
      </c>
      <c r="AL34" s="23">
        <v>0</v>
      </c>
      <c r="AM34" s="24">
        <v>15</v>
      </c>
      <c r="AN34" s="24">
        <v>0</v>
      </c>
      <c r="AO34" s="23">
        <v>0</v>
      </c>
      <c r="AP34" s="23">
        <v>5</v>
      </c>
      <c r="AQ34" s="24">
        <v>0</v>
      </c>
      <c r="AR34" s="24">
        <v>0</v>
      </c>
      <c r="AS34" s="5">
        <v>15</v>
      </c>
      <c r="AT34" s="5">
        <v>4</v>
      </c>
      <c r="AU34" s="5">
        <v>-1</v>
      </c>
      <c r="AV34" s="5">
        <v>0</v>
      </c>
      <c r="AW34">
        <v>2</v>
      </c>
      <c r="AX34">
        <v>1</v>
      </c>
      <c r="AY34">
        <v>100</v>
      </c>
      <c r="AZ34">
        <v>0</v>
      </c>
      <c r="BD34">
        <v>0</v>
      </c>
      <c r="BE34">
        <v>28.13</v>
      </c>
      <c r="BF34">
        <v>30.65</v>
      </c>
      <c r="BG34">
        <v>0.917781402936378</v>
      </c>
      <c r="BH34">
        <v>31.83</v>
      </c>
      <c r="BI34">
        <v>33.24</v>
      </c>
      <c r="BJ34">
        <v>0.95758122743682295</v>
      </c>
      <c r="BK34">
        <v>3.14</v>
      </c>
      <c r="BL34">
        <v>3.43</v>
      </c>
      <c r="BM34">
        <v>0.91545189504373203</v>
      </c>
      <c r="BN34">
        <v>3.47</v>
      </c>
      <c r="BO34">
        <v>3.41</v>
      </c>
      <c r="BP34">
        <v>1.0175953079178901</v>
      </c>
      <c r="BQ34">
        <v>4.01</v>
      </c>
      <c r="BR34">
        <v>3.17</v>
      </c>
      <c r="BS34">
        <v>0.84</v>
      </c>
      <c r="BT34">
        <v>3.59</v>
      </c>
      <c r="BU34">
        <v>3.2</v>
      </c>
      <c r="BV34">
        <v>0.39</v>
      </c>
      <c r="BW34">
        <v>166.5</v>
      </c>
      <c r="BX34">
        <v>156</v>
      </c>
      <c r="BY34">
        <v>148</v>
      </c>
      <c r="BZ34">
        <v>135</v>
      </c>
      <c r="CA34">
        <v>135</v>
      </c>
      <c r="CB34">
        <v>159</v>
      </c>
      <c r="CC34">
        <v>159</v>
      </c>
      <c r="CD34">
        <v>160</v>
      </c>
      <c r="CE34">
        <v>140</v>
      </c>
      <c r="CF34">
        <v>135</v>
      </c>
      <c r="CG34">
        <v>132</v>
      </c>
      <c r="CH34">
        <v>132</v>
      </c>
      <c r="CI34">
        <v>130</v>
      </c>
      <c r="CJ34">
        <v>149</v>
      </c>
      <c r="CK34">
        <v>139</v>
      </c>
      <c r="CL34">
        <v>128</v>
      </c>
      <c r="CM34">
        <v>148</v>
      </c>
      <c r="CN34">
        <v>150</v>
      </c>
      <c r="CO34">
        <v>138</v>
      </c>
      <c r="CP34">
        <v>150</v>
      </c>
      <c r="CQ34">
        <v>150</v>
      </c>
      <c r="CR34">
        <v>175</v>
      </c>
      <c r="CS34">
        <v>131</v>
      </c>
      <c r="CT34">
        <v>161</v>
      </c>
      <c r="CU34">
        <v>124</v>
      </c>
      <c r="CV34">
        <v>147</v>
      </c>
      <c r="CW34">
        <v>156</v>
      </c>
      <c r="CX34">
        <v>151</v>
      </c>
      <c r="CY34">
        <v>150</v>
      </c>
      <c r="CZ34">
        <v>165</v>
      </c>
      <c r="DA34">
        <v>140</v>
      </c>
      <c r="DB34">
        <v>115</v>
      </c>
      <c r="DC34">
        <v>150</v>
      </c>
      <c r="DE34">
        <v>152</v>
      </c>
      <c r="DJ34">
        <v>152</v>
      </c>
      <c r="DL34">
        <v>87.5</v>
      </c>
      <c r="DM34">
        <v>81</v>
      </c>
      <c r="DN34">
        <v>95</v>
      </c>
      <c r="DO34">
        <v>76</v>
      </c>
      <c r="DP34">
        <v>75</v>
      </c>
      <c r="DQ34">
        <v>79</v>
      </c>
      <c r="DR34">
        <v>79</v>
      </c>
      <c r="DS34">
        <v>61</v>
      </c>
      <c r="DT34">
        <v>80</v>
      </c>
      <c r="DU34">
        <v>82</v>
      </c>
      <c r="DV34">
        <v>62</v>
      </c>
      <c r="DW34">
        <v>76</v>
      </c>
      <c r="DX34">
        <v>72</v>
      </c>
      <c r="DY34">
        <v>69</v>
      </c>
      <c r="DZ34">
        <v>92</v>
      </c>
      <c r="EA34">
        <v>78</v>
      </c>
      <c r="EB34">
        <v>90</v>
      </c>
      <c r="EC34">
        <v>82</v>
      </c>
      <c r="ED34">
        <v>89</v>
      </c>
      <c r="EE34">
        <v>62</v>
      </c>
      <c r="EF34">
        <v>76</v>
      </c>
      <c r="EG34">
        <v>78</v>
      </c>
      <c r="EH34">
        <v>62</v>
      </c>
      <c r="EI34">
        <v>85</v>
      </c>
      <c r="EJ34">
        <v>60</v>
      </c>
      <c r="EK34">
        <v>59</v>
      </c>
      <c r="EL34">
        <v>73</v>
      </c>
      <c r="EM34">
        <v>73</v>
      </c>
      <c r="EN34">
        <v>65</v>
      </c>
      <c r="EO34">
        <v>95</v>
      </c>
      <c r="EP34">
        <v>95</v>
      </c>
      <c r="EQ34">
        <v>75</v>
      </c>
      <c r="ER34">
        <v>82</v>
      </c>
      <c r="ET34">
        <v>90</v>
      </c>
      <c r="EY34">
        <v>95</v>
      </c>
      <c r="FA34">
        <v>113.833333333333</v>
      </c>
      <c r="FB34">
        <v>106</v>
      </c>
      <c r="FC34">
        <v>112.666666666667</v>
      </c>
      <c r="FD34">
        <v>95.6666666666667</v>
      </c>
      <c r="FE34">
        <v>95</v>
      </c>
      <c r="FF34">
        <v>105.666666666667</v>
      </c>
      <c r="FG34">
        <v>105.666666666667</v>
      </c>
      <c r="FH34">
        <v>94</v>
      </c>
      <c r="FI34">
        <v>100</v>
      </c>
      <c r="FJ34">
        <v>99.6666666666667</v>
      </c>
      <c r="FK34">
        <v>85.3333333333333</v>
      </c>
      <c r="FL34">
        <v>94.6666666666667</v>
      </c>
      <c r="FM34">
        <v>91.3333333333333</v>
      </c>
      <c r="FN34">
        <v>95.6666666666667</v>
      </c>
      <c r="FO34">
        <v>107.666666666667</v>
      </c>
      <c r="FP34">
        <v>94.6666666666667</v>
      </c>
      <c r="FQ34">
        <v>109.333333333333</v>
      </c>
      <c r="FR34">
        <v>104.666666666667</v>
      </c>
      <c r="FS34">
        <v>105.333333333333</v>
      </c>
      <c r="FT34">
        <v>91.3333333333333</v>
      </c>
      <c r="FU34">
        <v>100.666666666667</v>
      </c>
      <c r="FV34">
        <v>110.333333333333</v>
      </c>
      <c r="FW34">
        <v>85</v>
      </c>
      <c r="FX34">
        <v>110.333333333333</v>
      </c>
      <c r="FY34">
        <v>81.3333333333333</v>
      </c>
      <c r="FZ34">
        <v>88.3333333333333</v>
      </c>
      <c r="GA34">
        <v>100.666666666667</v>
      </c>
      <c r="GB34">
        <v>99</v>
      </c>
      <c r="GC34">
        <v>93.3333333333333</v>
      </c>
      <c r="GD34">
        <v>118.333333333333</v>
      </c>
      <c r="GE34">
        <v>110</v>
      </c>
      <c r="GF34">
        <v>88.3333333333333</v>
      </c>
      <c r="GG34">
        <v>104.666666666667</v>
      </c>
      <c r="GI34">
        <v>110.666666666667</v>
      </c>
      <c r="GN34">
        <v>114</v>
      </c>
      <c r="GP34">
        <v>90</v>
      </c>
      <c r="GR34">
        <v>75</v>
      </c>
      <c r="GS34">
        <v>82</v>
      </c>
      <c r="GT34">
        <v>87</v>
      </c>
      <c r="GU34">
        <v>86</v>
      </c>
      <c r="GV34">
        <v>71</v>
      </c>
      <c r="GX34">
        <v>93</v>
      </c>
      <c r="GY34">
        <v>82</v>
      </c>
      <c r="GZ34">
        <v>102</v>
      </c>
      <c r="HA34">
        <v>82</v>
      </c>
      <c r="HB34">
        <v>92</v>
      </c>
      <c r="HC34">
        <v>84</v>
      </c>
      <c r="HD34">
        <v>80</v>
      </c>
      <c r="HE34">
        <v>105</v>
      </c>
      <c r="HF34">
        <v>68</v>
      </c>
      <c r="HG34">
        <v>86</v>
      </c>
      <c r="HH34">
        <v>92</v>
      </c>
      <c r="HI34">
        <v>90</v>
      </c>
      <c r="HJ34">
        <v>80</v>
      </c>
      <c r="HK34">
        <v>90</v>
      </c>
      <c r="HL34">
        <v>83</v>
      </c>
      <c r="HM34">
        <v>79</v>
      </c>
      <c r="HN34">
        <v>68</v>
      </c>
      <c r="HO34">
        <v>66</v>
      </c>
      <c r="HP34">
        <v>65</v>
      </c>
      <c r="HQ34">
        <v>65</v>
      </c>
      <c r="HR34">
        <v>63</v>
      </c>
      <c r="HS34">
        <v>80</v>
      </c>
      <c r="HT34">
        <v>70</v>
      </c>
      <c r="HU34">
        <v>71</v>
      </c>
      <c r="HV34">
        <v>85</v>
      </c>
      <c r="HW34">
        <v>84</v>
      </c>
      <c r="HY34">
        <v>76</v>
      </c>
      <c r="ID34">
        <v>51</v>
      </c>
    </row>
    <row r="35" spans="1:239" ht="13.2" x14ac:dyDescent="0.25">
      <c r="A35" s="20" t="s">
        <v>273</v>
      </c>
      <c r="B35" s="5" t="s">
        <v>273</v>
      </c>
      <c r="C35" s="6" t="s">
        <v>274</v>
      </c>
      <c r="D35" s="19">
        <v>5.52</v>
      </c>
      <c r="E35" s="5">
        <v>0</v>
      </c>
      <c r="F35" s="5">
        <v>0</v>
      </c>
      <c r="G35" s="5">
        <v>5</v>
      </c>
      <c r="H35" s="21">
        <v>2</v>
      </c>
      <c r="I35" s="8" t="s">
        <v>274</v>
      </c>
      <c r="J35" s="8"/>
      <c r="K35" s="8">
        <v>0</v>
      </c>
      <c r="L35" s="8">
        <v>60</v>
      </c>
      <c r="M35" s="6">
        <v>21.25</v>
      </c>
      <c r="N35" s="6">
        <v>23.33</v>
      </c>
      <c r="O35" s="6">
        <v>2.08</v>
      </c>
      <c r="P35" s="6">
        <v>45.28</v>
      </c>
      <c r="Q35" s="6">
        <v>1</v>
      </c>
      <c r="R35" s="6">
        <v>0</v>
      </c>
      <c r="S35" s="5">
        <v>0</v>
      </c>
      <c r="T35" s="5">
        <v>0</v>
      </c>
      <c r="U35" s="22">
        <v>0</v>
      </c>
      <c r="V35" s="5">
        <v>0</v>
      </c>
      <c r="W35" s="5">
        <v>195.5</v>
      </c>
      <c r="X35" s="5">
        <v>92</v>
      </c>
      <c r="Y35" s="5">
        <v>126.5</v>
      </c>
      <c r="Z35" s="5">
        <v>67</v>
      </c>
      <c r="AA35" s="5">
        <v>15</v>
      </c>
      <c r="AB35" s="5">
        <v>6</v>
      </c>
      <c r="AC35" s="5">
        <v>1</v>
      </c>
      <c r="AD35" s="5">
        <v>0</v>
      </c>
      <c r="AE35" s="5">
        <v>0</v>
      </c>
      <c r="AF35" s="5"/>
      <c r="AG35" s="5">
        <v>1</v>
      </c>
      <c r="AH35" s="5">
        <v>40</v>
      </c>
      <c r="AI35" s="23">
        <v>1</v>
      </c>
      <c r="AJ35" s="23">
        <v>40</v>
      </c>
      <c r="AK35" s="23">
        <v>0</v>
      </c>
      <c r="AL35" s="23">
        <v>0</v>
      </c>
      <c r="AM35" s="24">
        <v>15</v>
      </c>
      <c r="AN35" s="24">
        <v>0</v>
      </c>
      <c r="AO35" s="23">
        <v>0</v>
      </c>
      <c r="AP35" s="23">
        <v>6</v>
      </c>
      <c r="AQ35" s="24">
        <v>0</v>
      </c>
      <c r="AR35" s="24">
        <v>0</v>
      </c>
      <c r="AS35" s="5">
        <v>15</v>
      </c>
      <c r="AT35" s="5">
        <v>5</v>
      </c>
      <c r="AU35" s="5">
        <v>-1</v>
      </c>
      <c r="AV35" s="5">
        <v>0</v>
      </c>
      <c r="AZ35">
        <v>0</v>
      </c>
      <c r="BA35">
        <v>1</v>
      </c>
      <c r="BB35">
        <v>2</v>
      </c>
      <c r="BC35">
        <v>100</v>
      </c>
      <c r="BD35">
        <v>0</v>
      </c>
      <c r="BE35">
        <v>57.18</v>
      </c>
      <c r="BF35">
        <v>53.49</v>
      </c>
      <c r="BG35">
        <v>1.0689848569826099</v>
      </c>
      <c r="BH35">
        <v>49.22</v>
      </c>
      <c r="BI35">
        <v>52.16</v>
      </c>
      <c r="BJ35">
        <v>0.94363496932515301</v>
      </c>
      <c r="BK35">
        <v>4.51</v>
      </c>
      <c r="BL35">
        <v>4.17</v>
      </c>
      <c r="BM35">
        <v>1.0815347721822499</v>
      </c>
      <c r="BN35">
        <v>4.21</v>
      </c>
      <c r="BO35">
        <v>4.18</v>
      </c>
      <c r="BP35">
        <v>1.0071770334928201</v>
      </c>
      <c r="BQ35">
        <v>8.61</v>
      </c>
      <c r="BR35">
        <v>5.1100000000000003</v>
      </c>
      <c r="BS35">
        <v>3.5</v>
      </c>
      <c r="BT35">
        <v>6.37</v>
      </c>
      <c r="BU35">
        <v>5.25</v>
      </c>
      <c r="BV35">
        <v>1.1200000000000001</v>
      </c>
      <c r="BW35">
        <v>195.5</v>
      </c>
      <c r="BX35">
        <v>193</v>
      </c>
      <c r="BY35">
        <v>169</v>
      </c>
      <c r="BZ35">
        <v>136</v>
      </c>
      <c r="CA35">
        <v>133</v>
      </c>
      <c r="CB35">
        <v>135</v>
      </c>
      <c r="CC35">
        <v>135</v>
      </c>
      <c r="CD35">
        <v>134</v>
      </c>
      <c r="CE35">
        <v>150</v>
      </c>
      <c r="CF35">
        <v>158</v>
      </c>
      <c r="CG35">
        <v>153</v>
      </c>
      <c r="CH35">
        <v>143</v>
      </c>
      <c r="CI35">
        <v>122</v>
      </c>
      <c r="CJ35">
        <v>141</v>
      </c>
      <c r="CK35">
        <v>145</v>
      </c>
      <c r="CL35">
        <v>160</v>
      </c>
      <c r="CM35">
        <v>142</v>
      </c>
      <c r="CN35">
        <v>156</v>
      </c>
      <c r="CO35">
        <v>150</v>
      </c>
      <c r="CP35">
        <v>177</v>
      </c>
      <c r="CQ35">
        <v>177</v>
      </c>
      <c r="CR35">
        <v>169</v>
      </c>
      <c r="CS35">
        <v>137</v>
      </c>
      <c r="CT35">
        <v>148</v>
      </c>
      <c r="CU35">
        <v>142</v>
      </c>
      <c r="CV35">
        <v>151</v>
      </c>
      <c r="CW35">
        <v>162</v>
      </c>
      <c r="CX35">
        <v>128</v>
      </c>
      <c r="CY35">
        <v>148</v>
      </c>
      <c r="CZ35">
        <v>154</v>
      </c>
      <c r="DA35">
        <v>159</v>
      </c>
      <c r="DB35">
        <v>147</v>
      </c>
      <c r="DC35">
        <v>133</v>
      </c>
      <c r="DE35">
        <v>162</v>
      </c>
      <c r="DF35">
        <v>133</v>
      </c>
      <c r="DG35">
        <v>129</v>
      </c>
      <c r="DH35">
        <v>135</v>
      </c>
      <c r="DI35">
        <v>164</v>
      </c>
      <c r="DK35">
        <v>154</v>
      </c>
      <c r="DL35">
        <v>92</v>
      </c>
      <c r="DM35">
        <v>88</v>
      </c>
      <c r="DN35">
        <v>66</v>
      </c>
      <c r="DO35">
        <v>57</v>
      </c>
      <c r="DP35">
        <v>58</v>
      </c>
      <c r="DQ35">
        <v>59</v>
      </c>
      <c r="DR35">
        <v>59</v>
      </c>
      <c r="DS35">
        <v>65</v>
      </c>
      <c r="DT35">
        <v>74</v>
      </c>
      <c r="DU35">
        <v>74</v>
      </c>
      <c r="DV35">
        <v>71</v>
      </c>
      <c r="DW35">
        <v>69</v>
      </c>
      <c r="DX35">
        <v>48</v>
      </c>
      <c r="DY35">
        <v>58</v>
      </c>
      <c r="DZ35">
        <v>58</v>
      </c>
      <c r="EA35">
        <v>73</v>
      </c>
      <c r="EB35">
        <v>79</v>
      </c>
      <c r="EC35">
        <v>76</v>
      </c>
      <c r="ED35">
        <v>76</v>
      </c>
      <c r="EE35">
        <v>77</v>
      </c>
      <c r="EF35">
        <v>76</v>
      </c>
      <c r="EG35">
        <v>72</v>
      </c>
      <c r="EH35">
        <v>67</v>
      </c>
      <c r="EI35">
        <v>64</v>
      </c>
      <c r="EJ35">
        <v>70</v>
      </c>
      <c r="EK35">
        <v>55</v>
      </c>
      <c r="EL35">
        <v>70</v>
      </c>
      <c r="EM35">
        <v>63</v>
      </c>
      <c r="EN35">
        <v>61</v>
      </c>
      <c r="EO35">
        <v>75</v>
      </c>
      <c r="EP35">
        <v>62</v>
      </c>
      <c r="EQ35">
        <v>59</v>
      </c>
      <c r="ER35">
        <v>66</v>
      </c>
      <c r="ET35">
        <v>78</v>
      </c>
      <c r="EU35">
        <v>65</v>
      </c>
      <c r="EV35">
        <v>64</v>
      </c>
      <c r="EW35">
        <v>65</v>
      </c>
      <c r="EX35">
        <v>78</v>
      </c>
      <c r="EZ35">
        <v>85</v>
      </c>
      <c r="FA35">
        <v>126.5</v>
      </c>
      <c r="FB35">
        <v>123</v>
      </c>
      <c r="FC35">
        <v>100.333333333333</v>
      </c>
      <c r="FD35">
        <v>83.3333333333333</v>
      </c>
      <c r="FE35">
        <v>83</v>
      </c>
      <c r="FF35">
        <v>84.3333333333333</v>
      </c>
      <c r="FG35">
        <v>84.3333333333333</v>
      </c>
      <c r="FH35">
        <v>88</v>
      </c>
      <c r="FI35">
        <v>99.3333333333333</v>
      </c>
      <c r="FJ35">
        <v>102</v>
      </c>
      <c r="FK35">
        <v>98.3333333333333</v>
      </c>
      <c r="FL35">
        <v>93.6666666666667</v>
      </c>
      <c r="FM35">
        <v>72.6666666666667</v>
      </c>
      <c r="FN35">
        <v>85.6666666666667</v>
      </c>
      <c r="FO35">
        <v>87</v>
      </c>
      <c r="FP35">
        <v>102</v>
      </c>
      <c r="FQ35">
        <v>100</v>
      </c>
      <c r="FR35">
        <v>102.666666666667</v>
      </c>
      <c r="FS35">
        <v>100.666666666667</v>
      </c>
      <c r="FT35">
        <v>110.333333333333</v>
      </c>
      <c r="FU35">
        <v>109.666666666667</v>
      </c>
      <c r="FV35">
        <v>104.333333333333</v>
      </c>
      <c r="FW35">
        <v>90.3333333333333</v>
      </c>
      <c r="FX35">
        <v>92</v>
      </c>
      <c r="FY35">
        <v>94</v>
      </c>
      <c r="FZ35">
        <v>87</v>
      </c>
      <c r="GA35">
        <v>100.666666666667</v>
      </c>
      <c r="GB35">
        <v>84.6666666666667</v>
      </c>
      <c r="GC35">
        <v>90</v>
      </c>
      <c r="GD35">
        <v>101.333333333333</v>
      </c>
      <c r="GE35">
        <v>94.3333333333333</v>
      </c>
      <c r="GF35">
        <v>88.3333333333333</v>
      </c>
      <c r="GG35">
        <v>88.3333333333333</v>
      </c>
      <c r="GI35">
        <v>106</v>
      </c>
      <c r="GJ35">
        <v>87.6666666666667</v>
      </c>
      <c r="GK35">
        <v>85.6666666666667</v>
      </c>
      <c r="GL35">
        <v>88.3333333333333</v>
      </c>
      <c r="GM35">
        <v>106.666666666667</v>
      </c>
      <c r="GO35">
        <v>108</v>
      </c>
      <c r="GP35">
        <v>67</v>
      </c>
      <c r="GR35">
        <v>65</v>
      </c>
      <c r="GS35">
        <v>67</v>
      </c>
      <c r="GT35">
        <v>69</v>
      </c>
      <c r="GU35">
        <v>66</v>
      </c>
      <c r="GV35">
        <v>69</v>
      </c>
      <c r="GX35">
        <v>74</v>
      </c>
      <c r="GY35">
        <v>70</v>
      </c>
      <c r="GZ35">
        <v>84</v>
      </c>
      <c r="HA35">
        <v>83</v>
      </c>
      <c r="HB35">
        <v>82</v>
      </c>
      <c r="HC35">
        <v>75</v>
      </c>
      <c r="HD35">
        <v>75</v>
      </c>
      <c r="HE35">
        <v>80</v>
      </c>
      <c r="HF35">
        <v>80</v>
      </c>
      <c r="HG35">
        <v>83</v>
      </c>
      <c r="HH35">
        <v>85</v>
      </c>
      <c r="HI35">
        <v>80</v>
      </c>
      <c r="HJ35">
        <v>95</v>
      </c>
      <c r="HK35">
        <v>75</v>
      </c>
      <c r="HL35">
        <v>75</v>
      </c>
      <c r="HM35">
        <v>82</v>
      </c>
      <c r="HN35">
        <v>82</v>
      </c>
      <c r="HO35">
        <v>85</v>
      </c>
      <c r="HP35">
        <v>78</v>
      </c>
      <c r="HQ35">
        <v>81</v>
      </c>
      <c r="HR35">
        <v>80</v>
      </c>
      <c r="HS35">
        <v>79</v>
      </c>
      <c r="HT35">
        <v>79</v>
      </c>
      <c r="HU35">
        <v>87</v>
      </c>
      <c r="HV35">
        <v>87</v>
      </c>
      <c r="HW35">
        <v>74</v>
      </c>
      <c r="HY35">
        <v>77</v>
      </c>
      <c r="HZ35">
        <v>81</v>
      </c>
      <c r="IA35">
        <v>70</v>
      </c>
      <c r="IB35">
        <v>79</v>
      </c>
      <c r="IC35">
        <v>110</v>
      </c>
      <c r="IE35">
        <v>60</v>
      </c>
    </row>
    <row r="36" spans="1:239" ht="13.2" x14ac:dyDescent="0.25">
      <c r="A36" s="20" t="s">
        <v>275</v>
      </c>
      <c r="B36" s="5" t="s">
        <v>275</v>
      </c>
      <c r="C36" s="6" t="s">
        <v>276</v>
      </c>
      <c r="D36" s="19">
        <v>27.07</v>
      </c>
      <c r="E36" s="5">
        <v>0</v>
      </c>
      <c r="F36" s="5">
        <v>1</v>
      </c>
      <c r="G36" s="5">
        <v>8</v>
      </c>
      <c r="H36" s="21">
        <v>2</v>
      </c>
      <c r="I36" s="8" t="s">
        <v>276</v>
      </c>
      <c r="J36" s="8"/>
      <c r="K36" s="8">
        <v>1</v>
      </c>
      <c r="L36" s="8">
        <v>84</v>
      </c>
      <c r="M36" s="6">
        <v>11</v>
      </c>
      <c r="N36" s="6">
        <v>13</v>
      </c>
      <c r="O36" s="6">
        <v>2</v>
      </c>
      <c r="P36" s="6">
        <v>35.4</v>
      </c>
      <c r="Q36" s="6">
        <v>1</v>
      </c>
      <c r="R36" s="6">
        <v>0</v>
      </c>
      <c r="S36" s="5">
        <v>0</v>
      </c>
      <c r="T36" s="5">
        <v>1</v>
      </c>
      <c r="U36" s="22">
        <v>0</v>
      </c>
      <c r="V36" s="5">
        <v>1</v>
      </c>
      <c r="W36" s="5">
        <v>177</v>
      </c>
      <c r="X36" s="5">
        <v>69</v>
      </c>
      <c r="Y36" s="5">
        <v>105</v>
      </c>
      <c r="Z36" s="5">
        <v>65</v>
      </c>
      <c r="AA36" s="5">
        <v>14</v>
      </c>
      <c r="AB36" s="5">
        <v>5</v>
      </c>
      <c r="AC36" s="5">
        <v>2</v>
      </c>
      <c r="AD36" s="5">
        <v>5</v>
      </c>
      <c r="AE36" s="5">
        <v>1</v>
      </c>
      <c r="AF36" s="5"/>
      <c r="AG36" s="5">
        <v>0</v>
      </c>
      <c r="AH36" s="5">
        <v>0</v>
      </c>
      <c r="AI36" s="23">
        <v>0</v>
      </c>
      <c r="AJ36" s="23">
        <v>0</v>
      </c>
      <c r="AK36" s="23">
        <v>0</v>
      </c>
      <c r="AL36" s="23">
        <v>0</v>
      </c>
      <c r="AM36" s="24">
        <v>14</v>
      </c>
      <c r="AN36" s="24">
        <v>0</v>
      </c>
      <c r="AO36" s="23">
        <v>0</v>
      </c>
      <c r="AP36" s="23">
        <v>4</v>
      </c>
      <c r="AQ36" s="24">
        <v>-1</v>
      </c>
      <c r="AR36" s="24">
        <v>0</v>
      </c>
      <c r="AS36" s="5">
        <v>14</v>
      </c>
      <c r="AT36" s="5">
        <v>5</v>
      </c>
      <c r="AU36" s="5">
        <v>0</v>
      </c>
      <c r="AV36" s="5">
        <v>0</v>
      </c>
      <c r="AW36">
        <v>3</v>
      </c>
      <c r="AX36">
        <v>4</v>
      </c>
      <c r="AY36">
        <v>40</v>
      </c>
      <c r="AZ36">
        <v>0</v>
      </c>
      <c r="BA36">
        <v>4</v>
      </c>
      <c r="BB36">
        <v>4</v>
      </c>
      <c r="BC36">
        <v>55</v>
      </c>
      <c r="BD36">
        <v>0</v>
      </c>
      <c r="BE36">
        <v>25.51</v>
      </c>
      <c r="BF36">
        <v>28.12</v>
      </c>
      <c r="BG36">
        <v>0.90718349928876296</v>
      </c>
      <c r="BH36">
        <v>33.159999999999997</v>
      </c>
      <c r="BI36">
        <v>31.94</v>
      </c>
      <c r="BJ36">
        <v>1.03819661865999</v>
      </c>
      <c r="BK36">
        <v>2.96</v>
      </c>
      <c r="BL36">
        <v>3.17</v>
      </c>
      <c r="BM36">
        <v>0.93375394321766603</v>
      </c>
      <c r="BN36">
        <v>3.56</v>
      </c>
      <c r="BO36">
        <v>3.34</v>
      </c>
      <c r="BP36">
        <v>1.0658682634730501</v>
      </c>
      <c r="BQ36">
        <v>3.74</v>
      </c>
      <c r="BR36">
        <v>3.21</v>
      </c>
      <c r="BS36">
        <v>0.53</v>
      </c>
      <c r="BT36">
        <v>2.9</v>
      </c>
      <c r="BU36">
        <v>2.92</v>
      </c>
      <c r="BV36">
        <v>-0.02</v>
      </c>
      <c r="BW36">
        <v>177</v>
      </c>
      <c r="BX36">
        <v>172</v>
      </c>
      <c r="BY36">
        <v>162</v>
      </c>
      <c r="BZ36">
        <v>160</v>
      </c>
      <c r="CA36">
        <v>158</v>
      </c>
      <c r="CB36">
        <v>166</v>
      </c>
      <c r="CC36">
        <v>166</v>
      </c>
      <c r="CD36">
        <v>160</v>
      </c>
      <c r="CE36">
        <v>158</v>
      </c>
      <c r="CF36">
        <v>173</v>
      </c>
      <c r="CG36">
        <v>152</v>
      </c>
      <c r="CH36">
        <v>150</v>
      </c>
      <c r="CI36">
        <v>150</v>
      </c>
      <c r="CJ36">
        <v>165</v>
      </c>
      <c r="CK36">
        <v>161</v>
      </c>
      <c r="CL36">
        <v>155</v>
      </c>
      <c r="CM36">
        <v>165</v>
      </c>
      <c r="CN36">
        <v>165</v>
      </c>
      <c r="CO36">
        <v>165</v>
      </c>
      <c r="CP36">
        <v>165</v>
      </c>
      <c r="CQ36">
        <v>165</v>
      </c>
      <c r="CT36">
        <v>152</v>
      </c>
      <c r="CW36">
        <v>138</v>
      </c>
      <c r="CX36">
        <v>155</v>
      </c>
      <c r="CY36">
        <v>195</v>
      </c>
      <c r="CZ36">
        <v>190</v>
      </c>
      <c r="DA36">
        <v>180</v>
      </c>
      <c r="DB36">
        <v>159</v>
      </c>
      <c r="DC36">
        <v>163</v>
      </c>
      <c r="DE36">
        <v>172</v>
      </c>
      <c r="DF36">
        <v>149</v>
      </c>
      <c r="DG36">
        <v>170</v>
      </c>
      <c r="DH36">
        <v>156</v>
      </c>
      <c r="DI36">
        <v>150</v>
      </c>
      <c r="DJ36">
        <v>126</v>
      </c>
      <c r="DK36">
        <v>133</v>
      </c>
      <c r="DL36">
        <v>69</v>
      </c>
      <c r="DM36">
        <v>67</v>
      </c>
      <c r="DN36">
        <v>67</v>
      </c>
      <c r="DO36">
        <v>72</v>
      </c>
      <c r="DP36">
        <v>78</v>
      </c>
      <c r="DQ36">
        <v>78</v>
      </c>
      <c r="DR36">
        <v>78</v>
      </c>
      <c r="DS36">
        <v>70</v>
      </c>
      <c r="DT36">
        <v>80</v>
      </c>
      <c r="DU36">
        <v>65</v>
      </c>
      <c r="DV36">
        <v>78</v>
      </c>
      <c r="DW36">
        <v>75</v>
      </c>
      <c r="DX36">
        <v>75</v>
      </c>
      <c r="DY36">
        <v>70</v>
      </c>
      <c r="DZ36">
        <v>70</v>
      </c>
      <c r="EA36">
        <v>70</v>
      </c>
      <c r="EB36">
        <v>70</v>
      </c>
      <c r="EC36">
        <v>75</v>
      </c>
      <c r="ED36">
        <v>90</v>
      </c>
      <c r="EE36">
        <v>87</v>
      </c>
      <c r="EF36">
        <v>87</v>
      </c>
      <c r="EI36">
        <v>69</v>
      </c>
      <c r="EL36">
        <v>68</v>
      </c>
      <c r="EM36">
        <v>68</v>
      </c>
      <c r="EN36">
        <v>85</v>
      </c>
      <c r="EO36">
        <v>75</v>
      </c>
      <c r="EP36">
        <v>68</v>
      </c>
      <c r="EQ36">
        <v>55</v>
      </c>
      <c r="ER36">
        <v>48</v>
      </c>
      <c r="ET36">
        <v>63</v>
      </c>
      <c r="EU36">
        <v>78</v>
      </c>
      <c r="EV36">
        <v>98</v>
      </c>
      <c r="EW36">
        <v>85</v>
      </c>
      <c r="EX36">
        <v>70</v>
      </c>
      <c r="EY36">
        <v>58</v>
      </c>
      <c r="EZ36">
        <v>62</v>
      </c>
      <c r="FA36">
        <v>105</v>
      </c>
      <c r="FB36">
        <v>102</v>
      </c>
      <c r="FC36">
        <v>98.6666666666667</v>
      </c>
      <c r="FD36">
        <v>101.333333333333</v>
      </c>
      <c r="FE36">
        <v>104.666666666667</v>
      </c>
      <c r="FF36">
        <v>107.333333333333</v>
      </c>
      <c r="FG36">
        <v>107.333333333333</v>
      </c>
      <c r="FH36">
        <v>100</v>
      </c>
      <c r="FI36">
        <v>106</v>
      </c>
      <c r="FJ36">
        <v>101</v>
      </c>
      <c r="FK36">
        <v>102.666666666667</v>
      </c>
      <c r="FL36">
        <v>100</v>
      </c>
      <c r="FM36">
        <v>100</v>
      </c>
      <c r="FN36">
        <v>101.666666666667</v>
      </c>
      <c r="FO36">
        <v>100.333333333333</v>
      </c>
      <c r="FP36">
        <v>98.3333333333333</v>
      </c>
      <c r="FQ36">
        <v>101.666666666667</v>
      </c>
      <c r="FR36">
        <v>105</v>
      </c>
      <c r="FS36">
        <v>115</v>
      </c>
      <c r="FT36">
        <v>113</v>
      </c>
      <c r="FU36">
        <v>113</v>
      </c>
      <c r="FX36">
        <v>96.6666666666667</v>
      </c>
      <c r="GA36">
        <v>91.3333333333333</v>
      </c>
      <c r="GB36">
        <v>97</v>
      </c>
      <c r="GC36">
        <v>121.666666666667</v>
      </c>
      <c r="GD36">
        <v>113.333333333333</v>
      </c>
      <c r="GE36">
        <v>105.333333333333</v>
      </c>
      <c r="GF36">
        <v>89.6666666666667</v>
      </c>
      <c r="GG36">
        <v>86.3333333333333</v>
      </c>
      <c r="GI36">
        <v>99.3333333333333</v>
      </c>
      <c r="GJ36">
        <v>101.666666666667</v>
      </c>
      <c r="GK36">
        <v>122</v>
      </c>
      <c r="GL36">
        <v>108.666666666667</v>
      </c>
      <c r="GM36">
        <v>96.6666666666667</v>
      </c>
      <c r="GN36">
        <v>80.6666666666667</v>
      </c>
      <c r="GO36">
        <v>85.6666666666667</v>
      </c>
      <c r="GP36">
        <v>65</v>
      </c>
      <c r="GR36">
        <v>65</v>
      </c>
      <c r="GS36">
        <v>65</v>
      </c>
      <c r="GT36">
        <v>65</v>
      </c>
      <c r="GU36">
        <v>65</v>
      </c>
      <c r="GV36">
        <v>62</v>
      </c>
      <c r="GX36">
        <v>59</v>
      </c>
      <c r="GY36">
        <v>58</v>
      </c>
      <c r="GZ36">
        <v>60</v>
      </c>
      <c r="HA36">
        <v>59</v>
      </c>
      <c r="HB36">
        <v>59</v>
      </c>
      <c r="HD36">
        <v>68</v>
      </c>
      <c r="HE36">
        <v>60</v>
      </c>
      <c r="HF36">
        <v>60</v>
      </c>
      <c r="HG36">
        <v>60</v>
      </c>
      <c r="HH36">
        <v>62</v>
      </c>
      <c r="HI36">
        <v>70</v>
      </c>
      <c r="HJ36">
        <v>70</v>
      </c>
      <c r="HK36">
        <v>70</v>
      </c>
      <c r="HL36">
        <v>67</v>
      </c>
      <c r="HM36">
        <v>59</v>
      </c>
      <c r="HN36">
        <v>59</v>
      </c>
      <c r="HO36">
        <v>60</v>
      </c>
      <c r="HP36">
        <v>60</v>
      </c>
      <c r="HQ36">
        <v>63</v>
      </c>
      <c r="HR36">
        <v>65</v>
      </c>
      <c r="HS36">
        <v>58</v>
      </c>
      <c r="HT36">
        <v>59</v>
      </c>
      <c r="HU36">
        <v>58</v>
      </c>
      <c r="HV36">
        <v>61</v>
      </c>
      <c r="HW36">
        <v>61</v>
      </c>
      <c r="HY36">
        <v>59</v>
      </c>
      <c r="HZ36">
        <v>61</v>
      </c>
      <c r="IA36">
        <v>62</v>
      </c>
      <c r="IB36">
        <v>63</v>
      </c>
      <c r="IC36">
        <v>61</v>
      </c>
      <c r="ID36">
        <v>68</v>
      </c>
      <c r="IE36">
        <v>64</v>
      </c>
    </row>
    <row r="37" spans="1:239" ht="13.2" x14ac:dyDescent="0.25">
      <c r="A37" s="20" t="s">
        <v>277</v>
      </c>
      <c r="B37" s="5" t="s">
        <v>277</v>
      </c>
      <c r="C37" s="6" t="s">
        <v>278</v>
      </c>
      <c r="D37" s="19">
        <v>23.2</v>
      </c>
      <c r="E37" s="5">
        <v>2</v>
      </c>
      <c r="F37" s="5">
        <v>1</v>
      </c>
      <c r="G37" s="5">
        <v>8</v>
      </c>
      <c r="H37" s="21">
        <v>2</v>
      </c>
      <c r="I37" s="8" t="s">
        <v>278</v>
      </c>
      <c r="J37" s="8"/>
      <c r="K37" s="8">
        <v>0</v>
      </c>
      <c r="L37" s="8">
        <v>69</v>
      </c>
      <c r="M37" s="6">
        <v>13</v>
      </c>
      <c r="N37" s="6">
        <v>16.22</v>
      </c>
      <c r="O37" s="6">
        <v>3.22</v>
      </c>
      <c r="P37" s="6">
        <v>39.770000000000003</v>
      </c>
      <c r="Q37" s="6">
        <v>0</v>
      </c>
      <c r="R37" s="6">
        <v>0</v>
      </c>
      <c r="S37" s="5">
        <v>0</v>
      </c>
      <c r="T37" s="5">
        <v>0</v>
      </c>
      <c r="U37" s="22">
        <v>0</v>
      </c>
      <c r="V37" s="5">
        <v>0</v>
      </c>
      <c r="W37" s="5">
        <v>166.5</v>
      </c>
      <c r="X37" s="5">
        <v>79.5</v>
      </c>
      <c r="Y37" s="5">
        <v>108.5</v>
      </c>
      <c r="Z37" s="5">
        <v>75</v>
      </c>
      <c r="AA37" s="5">
        <v>13</v>
      </c>
      <c r="AB37" s="5">
        <v>18</v>
      </c>
      <c r="AC37" s="5">
        <v>1</v>
      </c>
      <c r="AD37" s="5">
        <v>0</v>
      </c>
      <c r="AE37" s="5">
        <v>0</v>
      </c>
      <c r="AF37" s="5"/>
      <c r="AG37" s="5">
        <v>1</v>
      </c>
      <c r="AH37" s="5">
        <v>10</v>
      </c>
      <c r="AI37" s="23">
        <v>0</v>
      </c>
      <c r="AJ37" s="23">
        <v>0</v>
      </c>
      <c r="AK37" s="23">
        <v>0</v>
      </c>
      <c r="AL37" s="23">
        <v>0</v>
      </c>
      <c r="AM37" s="24">
        <v>13</v>
      </c>
      <c r="AN37" s="24">
        <v>0</v>
      </c>
      <c r="AO37" s="23">
        <v>0</v>
      </c>
      <c r="AP37" s="23">
        <v>18</v>
      </c>
      <c r="AQ37" s="24">
        <v>0</v>
      </c>
      <c r="AR37" s="24">
        <v>0</v>
      </c>
      <c r="AS37" s="5">
        <v>13</v>
      </c>
      <c r="AT37" s="5">
        <v>17</v>
      </c>
      <c r="AU37" s="5">
        <v>-1</v>
      </c>
      <c r="AV37" s="5">
        <v>0</v>
      </c>
      <c r="AZ37">
        <v>0</v>
      </c>
      <c r="BD37">
        <v>0</v>
      </c>
      <c r="BE37">
        <v>21.79</v>
      </c>
      <c r="BF37">
        <v>27.89</v>
      </c>
      <c r="BG37">
        <v>0.78128361419863701</v>
      </c>
      <c r="BH37">
        <v>27.22</v>
      </c>
      <c r="BI37">
        <v>27.73</v>
      </c>
      <c r="BJ37">
        <v>0.981608366390191</v>
      </c>
      <c r="BK37">
        <v>2.59</v>
      </c>
      <c r="BL37">
        <v>3.09</v>
      </c>
      <c r="BM37">
        <v>0.83818770226537198</v>
      </c>
      <c r="BN37">
        <v>3.1</v>
      </c>
      <c r="BO37">
        <v>3.14</v>
      </c>
      <c r="BP37">
        <v>0.98726114649681496</v>
      </c>
      <c r="BQ37">
        <v>3.59</v>
      </c>
      <c r="BR37">
        <v>2.54</v>
      </c>
      <c r="BS37">
        <v>1.05</v>
      </c>
      <c r="BT37">
        <v>2.72</v>
      </c>
      <c r="BU37">
        <v>2.72</v>
      </c>
      <c r="BV37">
        <v>0</v>
      </c>
      <c r="BW37">
        <v>166.5</v>
      </c>
      <c r="BX37">
        <v>189</v>
      </c>
      <c r="BY37">
        <v>197</v>
      </c>
      <c r="BZ37">
        <v>166</v>
      </c>
      <c r="CA37">
        <v>158</v>
      </c>
      <c r="CB37">
        <v>141</v>
      </c>
      <c r="CC37">
        <v>141</v>
      </c>
      <c r="CD37">
        <v>138</v>
      </c>
      <c r="CE37">
        <v>146</v>
      </c>
      <c r="CF37">
        <v>158</v>
      </c>
      <c r="CG37">
        <v>159</v>
      </c>
      <c r="CH37">
        <v>171</v>
      </c>
      <c r="CJ37">
        <v>157</v>
      </c>
      <c r="CL37">
        <v>157</v>
      </c>
      <c r="CM37">
        <v>150</v>
      </c>
      <c r="CN37">
        <v>149</v>
      </c>
      <c r="CP37">
        <v>154</v>
      </c>
      <c r="CR37">
        <v>174</v>
      </c>
      <c r="CT37">
        <v>157</v>
      </c>
      <c r="CV37">
        <v>173</v>
      </c>
      <c r="CW37">
        <v>137</v>
      </c>
      <c r="CX37">
        <v>127</v>
      </c>
      <c r="CY37">
        <v>138</v>
      </c>
      <c r="CZ37">
        <v>144</v>
      </c>
      <c r="DA37">
        <v>167</v>
      </c>
      <c r="DB37">
        <v>168</v>
      </c>
      <c r="DC37">
        <v>166</v>
      </c>
      <c r="DE37">
        <v>144</v>
      </c>
      <c r="DF37">
        <v>154</v>
      </c>
      <c r="DG37">
        <v>169</v>
      </c>
      <c r="DH37">
        <v>150</v>
      </c>
      <c r="DI37">
        <v>159</v>
      </c>
      <c r="DL37">
        <v>79.5</v>
      </c>
      <c r="DM37">
        <v>85</v>
      </c>
      <c r="DN37">
        <v>87</v>
      </c>
      <c r="DO37">
        <v>93</v>
      </c>
      <c r="DP37">
        <v>76</v>
      </c>
      <c r="DQ37">
        <v>78</v>
      </c>
      <c r="DR37">
        <v>78</v>
      </c>
      <c r="DS37">
        <v>71</v>
      </c>
      <c r="DT37">
        <v>72</v>
      </c>
      <c r="DU37">
        <v>75</v>
      </c>
      <c r="DV37">
        <v>95</v>
      </c>
      <c r="DW37">
        <v>94</v>
      </c>
      <c r="DY37">
        <v>78</v>
      </c>
      <c r="EA37">
        <v>78</v>
      </c>
      <c r="EB37">
        <v>77</v>
      </c>
      <c r="EC37">
        <v>74</v>
      </c>
      <c r="EE37">
        <v>84</v>
      </c>
      <c r="EG37">
        <v>84</v>
      </c>
      <c r="EI37">
        <v>83</v>
      </c>
      <c r="EK37">
        <v>84</v>
      </c>
      <c r="EL37">
        <v>83</v>
      </c>
      <c r="EM37">
        <v>87</v>
      </c>
      <c r="EN37">
        <v>81</v>
      </c>
      <c r="EO37">
        <v>87</v>
      </c>
      <c r="EP37">
        <v>86</v>
      </c>
      <c r="EQ37">
        <v>94</v>
      </c>
      <c r="ER37">
        <v>86</v>
      </c>
      <c r="ET37">
        <v>92</v>
      </c>
      <c r="EU37">
        <v>102</v>
      </c>
      <c r="EV37">
        <v>92</v>
      </c>
      <c r="EW37">
        <v>68</v>
      </c>
      <c r="EX37">
        <v>85</v>
      </c>
      <c r="FA37">
        <v>108.5</v>
      </c>
      <c r="FB37">
        <v>119.666666666667</v>
      </c>
      <c r="FC37">
        <v>123.666666666667</v>
      </c>
      <c r="FD37">
        <v>117.333333333333</v>
      </c>
      <c r="FE37">
        <v>103.333333333333</v>
      </c>
      <c r="FF37">
        <v>99</v>
      </c>
      <c r="FG37">
        <v>99</v>
      </c>
      <c r="FH37">
        <v>93.3333333333333</v>
      </c>
      <c r="FI37">
        <v>96.6666666666667</v>
      </c>
      <c r="FJ37">
        <v>102.666666666667</v>
      </c>
      <c r="FK37">
        <v>116.333333333333</v>
      </c>
      <c r="FL37">
        <v>119.666666666667</v>
      </c>
      <c r="FN37">
        <v>104.333333333333</v>
      </c>
      <c r="FP37">
        <v>104.333333333333</v>
      </c>
      <c r="FQ37">
        <v>101.333333333333</v>
      </c>
      <c r="FR37">
        <v>99</v>
      </c>
      <c r="FT37">
        <v>107.333333333333</v>
      </c>
      <c r="FV37">
        <v>114</v>
      </c>
      <c r="FX37">
        <v>107.666666666667</v>
      </c>
      <c r="FZ37">
        <v>113.666666666667</v>
      </c>
      <c r="GA37">
        <v>101</v>
      </c>
      <c r="GB37">
        <v>100.333333333333</v>
      </c>
      <c r="GC37">
        <v>100</v>
      </c>
      <c r="GD37">
        <v>106</v>
      </c>
      <c r="GE37">
        <v>113</v>
      </c>
      <c r="GF37">
        <v>118.666666666667</v>
      </c>
      <c r="GG37">
        <v>112.666666666667</v>
      </c>
      <c r="GI37">
        <v>109.333333333333</v>
      </c>
      <c r="GJ37">
        <v>119.333333333333</v>
      </c>
      <c r="GK37">
        <v>117.666666666667</v>
      </c>
      <c r="GL37">
        <v>95.3333333333333</v>
      </c>
      <c r="GM37">
        <v>109.666666666667</v>
      </c>
      <c r="GP37">
        <v>75</v>
      </c>
      <c r="GR37">
        <v>75</v>
      </c>
      <c r="GS37">
        <v>66</v>
      </c>
      <c r="GT37">
        <v>72</v>
      </c>
      <c r="GU37">
        <v>64</v>
      </c>
      <c r="GV37">
        <v>62</v>
      </c>
      <c r="GX37">
        <v>61</v>
      </c>
      <c r="GY37">
        <v>62</v>
      </c>
      <c r="GZ37">
        <v>70</v>
      </c>
      <c r="HA37">
        <v>67</v>
      </c>
      <c r="HB37">
        <v>61</v>
      </c>
      <c r="HD37">
        <v>75</v>
      </c>
      <c r="HF37">
        <v>68</v>
      </c>
      <c r="HG37">
        <v>85</v>
      </c>
      <c r="HH37">
        <v>82</v>
      </c>
      <c r="HJ37">
        <v>68</v>
      </c>
      <c r="HL37">
        <v>62</v>
      </c>
      <c r="HN37">
        <v>68</v>
      </c>
      <c r="HP37">
        <v>71</v>
      </c>
      <c r="HQ37">
        <v>70</v>
      </c>
      <c r="HR37">
        <v>69</v>
      </c>
      <c r="HS37">
        <v>69</v>
      </c>
      <c r="HT37">
        <v>68</v>
      </c>
      <c r="HU37">
        <v>67</v>
      </c>
      <c r="HV37">
        <v>60</v>
      </c>
      <c r="HW37">
        <v>67</v>
      </c>
      <c r="HY37">
        <v>68</v>
      </c>
      <c r="HZ37">
        <v>94</v>
      </c>
      <c r="IA37">
        <v>83</v>
      </c>
      <c r="IB37">
        <v>62</v>
      </c>
      <c r="IC37">
        <v>71</v>
      </c>
    </row>
    <row r="38" spans="1:239" ht="13.2" x14ac:dyDescent="0.25">
      <c r="A38" s="20" t="s">
        <v>279</v>
      </c>
      <c r="B38" s="5" t="s">
        <v>279</v>
      </c>
      <c r="C38" s="6" t="s">
        <v>261</v>
      </c>
      <c r="D38" s="19">
        <v>13.25</v>
      </c>
      <c r="E38" s="5">
        <v>0</v>
      </c>
      <c r="F38" s="5">
        <v>1</v>
      </c>
      <c r="G38" s="5">
        <v>8</v>
      </c>
      <c r="H38" s="21">
        <v>2</v>
      </c>
      <c r="I38" s="8" t="s">
        <v>261</v>
      </c>
      <c r="J38" s="8"/>
      <c r="K38" s="8">
        <v>0</v>
      </c>
      <c r="L38" s="8">
        <v>73</v>
      </c>
      <c r="M38" s="6">
        <v>9.33</v>
      </c>
      <c r="N38" s="6">
        <v>10.53</v>
      </c>
      <c r="O38" s="6">
        <v>1.2</v>
      </c>
      <c r="P38" s="6">
        <v>34.32</v>
      </c>
      <c r="Q38" s="6">
        <v>1</v>
      </c>
      <c r="R38" s="6">
        <v>0</v>
      </c>
      <c r="S38" s="5">
        <v>0</v>
      </c>
      <c r="T38" s="5">
        <v>1</v>
      </c>
      <c r="U38" s="22">
        <v>0</v>
      </c>
      <c r="V38" s="5">
        <v>0</v>
      </c>
      <c r="W38" s="5">
        <v>192.5</v>
      </c>
      <c r="X38" s="5">
        <v>94.5</v>
      </c>
      <c r="Y38" s="5">
        <v>127.166666666667</v>
      </c>
      <c r="Z38" s="5">
        <v>51</v>
      </c>
      <c r="AA38" s="5">
        <v>15</v>
      </c>
      <c r="AB38" s="5">
        <v>10</v>
      </c>
      <c r="AC38" s="5">
        <v>2</v>
      </c>
      <c r="AD38" s="5">
        <v>0</v>
      </c>
      <c r="AE38" s="5">
        <v>0</v>
      </c>
      <c r="AF38" s="5"/>
      <c r="AG38" s="5">
        <v>0</v>
      </c>
      <c r="AH38" s="5">
        <v>0</v>
      </c>
      <c r="AI38" s="23">
        <v>0</v>
      </c>
      <c r="AJ38" s="23">
        <v>0</v>
      </c>
      <c r="AK38" s="23">
        <v>0</v>
      </c>
      <c r="AL38" s="23">
        <v>0</v>
      </c>
      <c r="AM38" s="24">
        <v>15</v>
      </c>
      <c r="AN38" s="24">
        <v>0</v>
      </c>
      <c r="AO38" s="23">
        <v>0</v>
      </c>
      <c r="AP38" s="23">
        <v>10</v>
      </c>
      <c r="AQ38" s="24">
        <v>0</v>
      </c>
      <c r="AR38" s="24">
        <v>0</v>
      </c>
      <c r="AS38" s="5">
        <v>15</v>
      </c>
      <c r="AT38" s="5">
        <v>12</v>
      </c>
      <c r="AU38" s="5">
        <v>2</v>
      </c>
      <c r="AV38" s="5">
        <v>0</v>
      </c>
      <c r="AW38">
        <v>7</v>
      </c>
      <c r="AX38">
        <v>4</v>
      </c>
      <c r="AY38">
        <v>50</v>
      </c>
      <c r="AZ38">
        <v>0</v>
      </c>
      <c r="BA38">
        <v>4</v>
      </c>
      <c r="BB38">
        <v>4</v>
      </c>
      <c r="BC38">
        <v>75</v>
      </c>
      <c r="BD38">
        <v>0</v>
      </c>
      <c r="BE38">
        <v>27.29</v>
      </c>
      <c r="BF38">
        <v>32.85</v>
      </c>
      <c r="BG38">
        <v>0.83074581430745797</v>
      </c>
      <c r="BH38">
        <v>30.07</v>
      </c>
      <c r="BI38">
        <v>31.5</v>
      </c>
      <c r="BJ38">
        <v>0.95460317460317501</v>
      </c>
      <c r="BK38">
        <v>3.26</v>
      </c>
      <c r="BL38">
        <v>3.45</v>
      </c>
      <c r="BM38">
        <v>0.94492753623188397</v>
      </c>
      <c r="BN38">
        <v>3.34</v>
      </c>
      <c r="BO38">
        <v>3.39</v>
      </c>
      <c r="BP38">
        <v>0.98525073746312697</v>
      </c>
      <c r="BQ38">
        <v>6.16</v>
      </c>
      <c r="BR38">
        <v>3.15</v>
      </c>
      <c r="BS38">
        <v>3.01</v>
      </c>
      <c r="BT38">
        <v>4.88</v>
      </c>
      <c r="BU38">
        <v>3.97</v>
      </c>
      <c r="BV38">
        <v>0.91</v>
      </c>
      <c r="BW38">
        <v>192.5</v>
      </c>
      <c r="BX38">
        <v>177</v>
      </c>
      <c r="BY38">
        <v>166</v>
      </c>
      <c r="BZ38">
        <v>158</v>
      </c>
      <c r="CA38">
        <v>169</v>
      </c>
      <c r="CB38">
        <v>166</v>
      </c>
      <c r="CC38">
        <v>166</v>
      </c>
      <c r="CD38">
        <v>171</v>
      </c>
      <c r="CE38">
        <v>189</v>
      </c>
      <c r="CF38">
        <v>168</v>
      </c>
      <c r="CG38">
        <v>168</v>
      </c>
      <c r="CH38">
        <v>193</v>
      </c>
      <c r="CI38">
        <v>176</v>
      </c>
      <c r="CJ38">
        <v>198</v>
      </c>
      <c r="CK38">
        <v>161</v>
      </c>
      <c r="CL38">
        <v>158</v>
      </c>
      <c r="CN38">
        <v>167</v>
      </c>
      <c r="CO38">
        <v>181</v>
      </c>
      <c r="CP38">
        <v>180</v>
      </c>
      <c r="CQ38">
        <v>192</v>
      </c>
      <c r="CR38">
        <v>181</v>
      </c>
      <c r="CS38">
        <v>176</v>
      </c>
      <c r="CT38">
        <v>176</v>
      </c>
      <c r="CU38">
        <v>175</v>
      </c>
      <c r="CV38">
        <v>172</v>
      </c>
      <c r="CW38">
        <v>119</v>
      </c>
      <c r="CX38">
        <v>136</v>
      </c>
      <c r="CY38">
        <v>150</v>
      </c>
      <c r="CZ38">
        <v>138</v>
      </c>
      <c r="DA38">
        <v>177</v>
      </c>
      <c r="DB38">
        <v>154</v>
      </c>
      <c r="DC38">
        <v>168</v>
      </c>
      <c r="DE38">
        <v>163</v>
      </c>
      <c r="DF38">
        <v>186</v>
      </c>
      <c r="DG38">
        <v>124</v>
      </c>
      <c r="DH38">
        <v>143</v>
      </c>
      <c r="DI38">
        <v>132</v>
      </c>
      <c r="DJ38">
        <v>100</v>
      </c>
      <c r="DK38">
        <v>128</v>
      </c>
      <c r="DL38">
        <v>94.5</v>
      </c>
      <c r="DM38">
        <v>89</v>
      </c>
      <c r="DN38">
        <v>74</v>
      </c>
      <c r="DO38">
        <v>93</v>
      </c>
      <c r="DP38">
        <v>88</v>
      </c>
      <c r="DQ38">
        <v>86</v>
      </c>
      <c r="DR38">
        <v>86</v>
      </c>
      <c r="DS38">
        <v>87</v>
      </c>
      <c r="DT38">
        <v>95</v>
      </c>
      <c r="DU38">
        <v>95</v>
      </c>
      <c r="DV38">
        <v>94</v>
      </c>
      <c r="DW38">
        <v>100</v>
      </c>
      <c r="DX38">
        <v>98</v>
      </c>
      <c r="DY38">
        <v>110</v>
      </c>
      <c r="DZ38">
        <v>80</v>
      </c>
      <c r="EA38">
        <v>93</v>
      </c>
      <c r="EC38">
        <v>76</v>
      </c>
      <c r="ED38">
        <v>112</v>
      </c>
      <c r="EE38">
        <v>91</v>
      </c>
      <c r="EF38">
        <v>78</v>
      </c>
      <c r="EG38">
        <v>82</v>
      </c>
      <c r="EH38">
        <v>89</v>
      </c>
      <c r="EI38">
        <v>85</v>
      </c>
      <c r="EJ38">
        <v>74</v>
      </c>
      <c r="EK38">
        <v>79</v>
      </c>
      <c r="EL38">
        <v>73</v>
      </c>
      <c r="EM38">
        <v>68</v>
      </c>
      <c r="EN38">
        <v>68</v>
      </c>
      <c r="EO38">
        <v>59</v>
      </c>
      <c r="EP38">
        <v>84</v>
      </c>
      <c r="EQ38">
        <v>76</v>
      </c>
      <c r="ER38">
        <v>98</v>
      </c>
      <c r="ET38">
        <v>77</v>
      </c>
      <c r="EU38">
        <v>70</v>
      </c>
      <c r="EV38">
        <v>77</v>
      </c>
      <c r="EW38">
        <v>81</v>
      </c>
      <c r="EX38">
        <v>70</v>
      </c>
      <c r="EY38">
        <v>59</v>
      </c>
      <c r="EZ38">
        <v>60</v>
      </c>
      <c r="FA38">
        <v>127.166666666667</v>
      </c>
      <c r="FB38">
        <v>118.333333333333</v>
      </c>
      <c r="FC38">
        <v>104.666666666667</v>
      </c>
      <c r="FD38">
        <v>114.666666666667</v>
      </c>
      <c r="FE38">
        <v>115</v>
      </c>
      <c r="FF38">
        <v>112.666666666667</v>
      </c>
      <c r="FG38">
        <v>112.666666666667</v>
      </c>
      <c r="FH38">
        <v>115</v>
      </c>
      <c r="FI38">
        <v>126.333333333333</v>
      </c>
      <c r="FJ38">
        <v>119.333333333333</v>
      </c>
      <c r="FK38">
        <v>118.666666666667</v>
      </c>
      <c r="FL38">
        <v>131</v>
      </c>
      <c r="FM38">
        <v>124</v>
      </c>
      <c r="FN38">
        <v>139.333333333333</v>
      </c>
      <c r="FO38">
        <v>107</v>
      </c>
      <c r="FP38">
        <v>114.666666666667</v>
      </c>
      <c r="FR38">
        <v>106.333333333333</v>
      </c>
      <c r="FS38">
        <v>135</v>
      </c>
      <c r="FT38">
        <v>120.666666666667</v>
      </c>
      <c r="FU38">
        <v>116</v>
      </c>
      <c r="FV38">
        <v>115</v>
      </c>
      <c r="FW38">
        <v>118</v>
      </c>
      <c r="FX38">
        <v>115.333333333333</v>
      </c>
      <c r="FY38">
        <v>107.666666666667</v>
      </c>
      <c r="FZ38">
        <v>110</v>
      </c>
      <c r="GA38">
        <v>88.3333333333333</v>
      </c>
      <c r="GB38">
        <v>90.6666666666667</v>
      </c>
      <c r="GC38">
        <v>95.3333333333333</v>
      </c>
      <c r="GD38">
        <v>85.3333333333333</v>
      </c>
      <c r="GE38">
        <v>115</v>
      </c>
      <c r="GF38">
        <v>102</v>
      </c>
      <c r="GG38">
        <v>121.333333333333</v>
      </c>
      <c r="GI38">
        <v>105.666666666667</v>
      </c>
      <c r="GJ38">
        <v>108.666666666667</v>
      </c>
      <c r="GK38">
        <v>92.6666666666667</v>
      </c>
      <c r="GL38">
        <v>101.666666666667</v>
      </c>
      <c r="GM38">
        <v>90.6666666666667</v>
      </c>
      <c r="GN38">
        <v>72.6666666666667</v>
      </c>
      <c r="GO38">
        <v>82.6666666666667</v>
      </c>
      <c r="GP38">
        <v>51</v>
      </c>
      <c r="GR38">
        <v>60</v>
      </c>
      <c r="GT38">
        <v>56</v>
      </c>
      <c r="GU38">
        <v>59</v>
      </c>
      <c r="GV38">
        <v>59</v>
      </c>
      <c r="GX38">
        <v>60</v>
      </c>
      <c r="GY38">
        <v>58</v>
      </c>
      <c r="GZ38">
        <v>77</v>
      </c>
      <c r="HA38">
        <v>80</v>
      </c>
      <c r="HB38">
        <v>78</v>
      </c>
      <c r="HC38">
        <v>75</v>
      </c>
      <c r="HD38">
        <v>76</v>
      </c>
      <c r="HE38">
        <v>71</v>
      </c>
      <c r="HF38">
        <v>83</v>
      </c>
      <c r="HH38">
        <v>75</v>
      </c>
      <c r="HI38">
        <v>72</v>
      </c>
      <c r="HJ38">
        <v>62</v>
      </c>
      <c r="HK38">
        <v>68</v>
      </c>
      <c r="HL38">
        <v>65</v>
      </c>
      <c r="HM38">
        <v>74</v>
      </c>
      <c r="HN38">
        <v>64</v>
      </c>
      <c r="HO38">
        <v>96</v>
      </c>
      <c r="HP38">
        <v>83</v>
      </c>
      <c r="HQ38">
        <v>52</v>
      </c>
      <c r="HR38">
        <v>53</v>
      </c>
      <c r="HS38">
        <v>55</v>
      </c>
      <c r="HT38">
        <v>53</v>
      </c>
      <c r="HU38">
        <v>56</v>
      </c>
      <c r="HV38">
        <v>55</v>
      </c>
      <c r="HW38">
        <v>56</v>
      </c>
      <c r="HY38">
        <v>56</v>
      </c>
      <c r="HZ38">
        <v>60</v>
      </c>
      <c r="IA38">
        <v>55</v>
      </c>
      <c r="IB38">
        <v>60</v>
      </c>
      <c r="IC38">
        <v>53</v>
      </c>
      <c r="ID38">
        <v>51</v>
      </c>
      <c r="IE38">
        <v>56</v>
      </c>
    </row>
    <row r="39" spans="1:239" ht="13.2" x14ac:dyDescent="0.25">
      <c r="A39" s="20" t="s">
        <v>280</v>
      </c>
      <c r="B39" s="5" t="s">
        <v>280</v>
      </c>
      <c r="C39" s="6" t="s">
        <v>281</v>
      </c>
      <c r="D39" s="19">
        <v>15.66</v>
      </c>
      <c r="E39" s="5">
        <v>2</v>
      </c>
      <c r="F39" s="5">
        <v>0</v>
      </c>
      <c r="G39" s="5">
        <v>5</v>
      </c>
      <c r="H39" s="21">
        <v>2</v>
      </c>
      <c r="I39" s="8" t="s">
        <v>281</v>
      </c>
      <c r="J39" s="8"/>
      <c r="K39" s="8">
        <v>1</v>
      </c>
      <c r="L39" s="8">
        <v>60</v>
      </c>
      <c r="M39" s="6">
        <v>18.5</v>
      </c>
      <c r="N39" s="6">
        <v>20.58</v>
      </c>
      <c r="O39" s="6">
        <v>2.08</v>
      </c>
      <c r="P39" s="6">
        <v>38.67</v>
      </c>
      <c r="Q39" s="6">
        <v>1</v>
      </c>
      <c r="R39" s="6">
        <v>0</v>
      </c>
      <c r="S39" s="5">
        <v>0</v>
      </c>
      <c r="T39" s="5">
        <v>0</v>
      </c>
      <c r="U39" s="22">
        <v>0</v>
      </c>
      <c r="V39" s="5">
        <v>0</v>
      </c>
      <c r="W39" s="5">
        <v>186</v>
      </c>
      <c r="X39" s="5">
        <v>98.5</v>
      </c>
      <c r="Y39" s="5">
        <v>127.666666666667</v>
      </c>
      <c r="Z39" s="5">
        <v>66</v>
      </c>
      <c r="AA39" s="5">
        <v>14</v>
      </c>
      <c r="AB39" s="5">
        <v>10</v>
      </c>
      <c r="AC39" s="5">
        <v>2</v>
      </c>
      <c r="AD39" s="5">
        <v>0</v>
      </c>
      <c r="AE39" s="5">
        <v>0</v>
      </c>
      <c r="AF39" s="5"/>
      <c r="AG39" s="5">
        <v>1</v>
      </c>
      <c r="AH39" s="5">
        <v>80</v>
      </c>
      <c r="AI39" s="23">
        <v>1</v>
      </c>
      <c r="AJ39" s="23">
        <v>10</v>
      </c>
      <c r="AK39" s="23">
        <v>0</v>
      </c>
      <c r="AL39" s="23">
        <v>0</v>
      </c>
      <c r="AM39" s="24">
        <v>15</v>
      </c>
      <c r="AN39" s="24">
        <v>1</v>
      </c>
      <c r="AO39" s="23">
        <v>0</v>
      </c>
      <c r="AP39" s="23">
        <v>7</v>
      </c>
      <c r="AQ39" s="24">
        <v>-3</v>
      </c>
      <c r="AR39" s="24">
        <v>0</v>
      </c>
      <c r="AS39" s="5">
        <v>14</v>
      </c>
      <c r="AT39" s="5">
        <v>6</v>
      </c>
      <c r="AU39" s="5">
        <v>-4</v>
      </c>
      <c r="AV39" s="5">
        <v>0</v>
      </c>
      <c r="AW39">
        <v>2</v>
      </c>
      <c r="AX39">
        <v>2</v>
      </c>
      <c r="AY39">
        <v>95</v>
      </c>
      <c r="AZ39">
        <v>0</v>
      </c>
      <c r="BA39">
        <v>0</v>
      </c>
      <c r="BB39">
        <v>1</v>
      </c>
      <c r="BC39">
        <v>100</v>
      </c>
      <c r="BD39">
        <v>0</v>
      </c>
      <c r="BE39">
        <v>38.19</v>
      </c>
      <c r="BF39">
        <v>43.38</v>
      </c>
      <c r="BG39">
        <v>0.88035961272475804</v>
      </c>
      <c r="BH39">
        <v>45.32</v>
      </c>
      <c r="BI39">
        <v>46.46</v>
      </c>
      <c r="BJ39">
        <v>0.97546276366767104</v>
      </c>
      <c r="BK39">
        <v>3.99</v>
      </c>
      <c r="BL39">
        <v>3.82</v>
      </c>
      <c r="BM39">
        <v>1.0445026178010499</v>
      </c>
      <c r="BN39">
        <v>4.13</v>
      </c>
      <c r="BO39">
        <v>4.17</v>
      </c>
      <c r="BP39">
        <v>0.990407673860911</v>
      </c>
      <c r="BQ39">
        <v>3.58</v>
      </c>
      <c r="BR39">
        <v>2.27</v>
      </c>
      <c r="BS39">
        <v>1.31</v>
      </c>
      <c r="BT39">
        <v>2.84</v>
      </c>
      <c r="BU39">
        <v>2.41</v>
      </c>
      <c r="BV39">
        <v>0.43</v>
      </c>
      <c r="BW39">
        <v>186</v>
      </c>
      <c r="BX39">
        <v>174</v>
      </c>
      <c r="BY39">
        <v>154</v>
      </c>
      <c r="BZ39">
        <v>155</v>
      </c>
      <c r="CA39">
        <v>145</v>
      </c>
      <c r="CB39">
        <v>146</v>
      </c>
      <c r="CC39">
        <v>146</v>
      </c>
      <c r="CD39">
        <v>166</v>
      </c>
      <c r="CE39">
        <v>152</v>
      </c>
      <c r="CF39">
        <v>147</v>
      </c>
      <c r="CG39">
        <v>142</v>
      </c>
      <c r="CH39">
        <v>140</v>
      </c>
      <c r="CI39">
        <v>131</v>
      </c>
      <c r="CJ39">
        <v>131</v>
      </c>
      <c r="CK39">
        <v>141</v>
      </c>
      <c r="CL39">
        <v>135</v>
      </c>
      <c r="CM39">
        <v>139</v>
      </c>
      <c r="CN39">
        <v>127</v>
      </c>
      <c r="CO39">
        <v>123</v>
      </c>
      <c r="CP39">
        <v>123</v>
      </c>
      <c r="CQ39">
        <v>145</v>
      </c>
      <c r="CR39">
        <v>145</v>
      </c>
      <c r="CS39">
        <v>141</v>
      </c>
      <c r="CT39">
        <v>147</v>
      </c>
      <c r="CU39">
        <v>177</v>
      </c>
      <c r="CV39">
        <v>155</v>
      </c>
      <c r="CW39">
        <v>150</v>
      </c>
      <c r="CX39">
        <v>162</v>
      </c>
      <c r="CY39">
        <v>155</v>
      </c>
      <c r="CZ39">
        <v>161</v>
      </c>
      <c r="DA39">
        <v>126</v>
      </c>
      <c r="DB39">
        <v>131</v>
      </c>
      <c r="DC39">
        <v>147</v>
      </c>
      <c r="DE39">
        <v>146</v>
      </c>
      <c r="DF39">
        <v>140</v>
      </c>
      <c r="DG39">
        <v>152</v>
      </c>
      <c r="DH39">
        <v>150</v>
      </c>
      <c r="DI39">
        <v>130</v>
      </c>
      <c r="DJ39">
        <v>148</v>
      </c>
      <c r="DK39">
        <v>134</v>
      </c>
      <c r="DL39">
        <v>98.5</v>
      </c>
      <c r="DM39">
        <v>102</v>
      </c>
      <c r="DN39">
        <v>95</v>
      </c>
      <c r="DO39">
        <v>83</v>
      </c>
      <c r="DP39">
        <v>89</v>
      </c>
      <c r="DQ39">
        <v>98</v>
      </c>
      <c r="DR39">
        <v>98</v>
      </c>
      <c r="DS39">
        <v>89</v>
      </c>
      <c r="DT39">
        <v>93</v>
      </c>
      <c r="DU39">
        <v>78</v>
      </c>
      <c r="DV39">
        <v>81</v>
      </c>
      <c r="DW39">
        <v>78</v>
      </c>
      <c r="DX39">
        <v>74</v>
      </c>
      <c r="DY39">
        <v>78</v>
      </c>
      <c r="DZ39">
        <v>78</v>
      </c>
      <c r="EA39">
        <v>81</v>
      </c>
      <c r="EB39">
        <v>86</v>
      </c>
      <c r="EC39">
        <v>71</v>
      </c>
      <c r="ED39">
        <v>73</v>
      </c>
      <c r="EE39">
        <v>70</v>
      </c>
      <c r="EF39">
        <v>72</v>
      </c>
      <c r="EG39">
        <v>89</v>
      </c>
      <c r="EH39">
        <v>98</v>
      </c>
      <c r="EI39">
        <v>88</v>
      </c>
      <c r="EJ39">
        <v>87</v>
      </c>
      <c r="EK39">
        <v>90</v>
      </c>
      <c r="EL39">
        <v>85</v>
      </c>
      <c r="EM39">
        <v>96</v>
      </c>
      <c r="EN39">
        <v>92</v>
      </c>
      <c r="EO39">
        <v>105</v>
      </c>
      <c r="EP39">
        <v>87</v>
      </c>
      <c r="EQ39">
        <v>75</v>
      </c>
      <c r="ER39">
        <v>74</v>
      </c>
      <c r="ET39">
        <v>79</v>
      </c>
      <c r="EU39">
        <v>75</v>
      </c>
      <c r="EV39">
        <v>85</v>
      </c>
      <c r="EW39">
        <v>95</v>
      </c>
      <c r="EX39">
        <v>70</v>
      </c>
      <c r="EY39">
        <v>90</v>
      </c>
      <c r="EZ39">
        <v>72</v>
      </c>
      <c r="FA39">
        <v>127.666666666667</v>
      </c>
      <c r="FB39">
        <v>126</v>
      </c>
      <c r="FC39">
        <v>114.666666666667</v>
      </c>
      <c r="FD39">
        <v>107</v>
      </c>
      <c r="FE39">
        <v>107.666666666667</v>
      </c>
      <c r="FF39">
        <v>114</v>
      </c>
      <c r="FG39">
        <v>114</v>
      </c>
      <c r="FH39">
        <v>114.666666666667</v>
      </c>
      <c r="FI39">
        <v>112.666666666667</v>
      </c>
      <c r="FJ39">
        <v>101</v>
      </c>
      <c r="FK39">
        <v>101.333333333333</v>
      </c>
      <c r="FL39">
        <v>98.6666666666667</v>
      </c>
      <c r="FM39">
        <v>93</v>
      </c>
      <c r="FN39">
        <v>95.6666666666667</v>
      </c>
      <c r="FO39">
        <v>99</v>
      </c>
      <c r="FP39">
        <v>99</v>
      </c>
      <c r="FQ39">
        <v>103.666666666667</v>
      </c>
      <c r="FR39">
        <v>89.6666666666667</v>
      </c>
      <c r="FS39">
        <v>89.6666666666667</v>
      </c>
      <c r="FT39">
        <v>87.6666666666667</v>
      </c>
      <c r="FU39">
        <v>96.3333333333333</v>
      </c>
      <c r="FV39">
        <v>107.666666666667</v>
      </c>
      <c r="FW39">
        <v>112.333333333333</v>
      </c>
      <c r="FX39">
        <v>107.666666666667</v>
      </c>
      <c r="FY39">
        <v>117</v>
      </c>
      <c r="FZ39">
        <v>111.666666666667</v>
      </c>
      <c r="GA39">
        <v>106.666666666667</v>
      </c>
      <c r="GB39">
        <v>118</v>
      </c>
      <c r="GC39">
        <v>113</v>
      </c>
      <c r="GD39">
        <v>123.666666666667</v>
      </c>
      <c r="GE39">
        <v>100</v>
      </c>
      <c r="GF39">
        <v>93.6666666666667</v>
      </c>
      <c r="GG39">
        <v>98.3333333333333</v>
      </c>
      <c r="GI39">
        <v>101.333333333333</v>
      </c>
      <c r="GJ39">
        <v>96.6666666666667</v>
      </c>
      <c r="GK39">
        <v>107.333333333333</v>
      </c>
      <c r="GL39">
        <v>113.333333333333</v>
      </c>
      <c r="GM39">
        <v>90</v>
      </c>
      <c r="GN39">
        <v>109.333333333333</v>
      </c>
      <c r="GO39">
        <v>92.6666666666667</v>
      </c>
      <c r="GP39">
        <v>66</v>
      </c>
      <c r="GR39">
        <v>71</v>
      </c>
      <c r="GS39">
        <v>68</v>
      </c>
      <c r="GU39">
        <v>62</v>
      </c>
      <c r="GV39">
        <v>68</v>
      </c>
      <c r="GX39">
        <v>68</v>
      </c>
      <c r="GY39">
        <v>67</v>
      </c>
      <c r="GZ39">
        <v>68</v>
      </c>
      <c r="HA39">
        <v>87</v>
      </c>
      <c r="HB39">
        <v>93</v>
      </c>
      <c r="HC39">
        <v>97</v>
      </c>
      <c r="HD39">
        <v>97</v>
      </c>
      <c r="HE39">
        <v>95</v>
      </c>
      <c r="HF39">
        <v>89</v>
      </c>
      <c r="HG39">
        <v>111</v>
      </c>
      <c r="HH39">
        <v>99</v>
      </c>
      <c r="HI39">
        <v>98</v>
      </c>
      <c r="HJ39">
        <v>82</v>
      </c>
      <c r="HK39">
        <v>82</v>
      </c>
      <c r="HL39">
        <v>75</v>
      </c>
      <c r="HM39">
        <v>70</v>
      </c>
      <c r="HN39">
        <v>70</v>
      </c>
      <c r="HO39">
        <v>74</v>
      </c>
      <c r="HP39">
        <v>78</v>
      </c>
      <c r="HQ39">
        <v>72</v>
      </c>
      <c r="HR39">
        <v>71</v>
      </c>
      <c r="HS39">
        <v>73</v>
      </c>
      <c r="HT39">
        <v>76</v>
      </c>
      <c r="HU39">
        <v>96</v>
      </c>
      <c r="HV39">
        <v>89</v>
      </c>
      <c r="HW39">
        <v>82</v>
      </c>
      <c r="HY39">
        <v>80</v>
      </c>
      <c r="HZ39">
        <v>95</v>
      </c>
      <c r="IA39">
        <v>85</v>
      </c>
      <c r="IB39">
        <v>85</v>
      </c>
      <c r="IC39">
        <v>75</v>
      </c>
      <c r="ID39">
        <v>68</v>
      </c>
      <c r="IE39">
        <v>88</v>
      </c>
    </row>
    <row r="40" spans="1:239" ht="13.2" x14ac:dyDescent="0.25">
      <c r="A40" s="20" t="s">
        <v>282</v>
      </c>
      <c r="B40" s="5" t="s">
        <v>282</v>
      </c>
      <c r="C40" s="6" t="s">
        <v>283</v>
      </c>
      <c r="D40" s="19">
        <v>27.8</v>
      </c>
      <c r="E40" s="5">
        <v>0</v>
      </c>
      <c r="F40" s="5">
        <v>0</v>
      </c>
      <c r="G40" s="5">
        <v>5</v>
      </c>
      <c r="H40" s="21">
        <v>2</v>
      </c>
      <c r="I40" s="8" t="s">
        <v>283</v>
      </c>
      <c r="J40" s="8"/>
      <c r="K40" s="8">
        <v>0</v>
      </c>
      <c r="L40" s="8">
        <v>81</v>
      </c>
      <c r="M40" s="6">
        <v>11.42</v>
      </c>
      <c r="N40" s="6">
        <v>15</v>
      </c>
      <c r="O40" s="6">
        <v>3.58</v>
      </c>
      <c r="P40" s="6">
        <v>37.700000000000003</v>
      </c>
      <c r="Q40" s="6">
        <v>1</v>
      </c>
      <c r="R40" s="6">
        <v>0</v>
      </c>
      <c r="S40" s="5">
        <v>0</v>
      </c>
      <c r="T40" s="5">
        <v>0</v>
      </c>
      <c r="U40" s="22">
        <v>0</v>
      </c>
      <c r="V40" s="5">
        <v>0</v>
      </c>
      <c r="W40" s="5">
        <v>172</v>
      </c>
      <c r="X40" s="5">
        <v>67</v>
      </c>
      <c r="Y40" s="5">
        <v>102</v>
      </c>
      <c r="Z40" s="5">
        <v>78</v>
      </c>
      <c r="AA40" s="5">
        <v>13</v>
      </c>
      <c r="AB40" s="5">
        <v>18</v>
      </c>
      <c r="AC40" s="5">
        <v>2</v>
      </c>
      <c r="AD40" s="5">
        <v>0</v>
      </c>
      <c r="AE40" s="5">
        <v>0</v>
      </c>
      <c r="AF40" s="5"/>
      <c r="AG40" s="5">
        <v>1</v>
      </c>
      <c r="AH40" s="5">
        <v>60</v>
      </c>
      <c r="AI40" s="23">
        <v>0</v>
      </c>
      <c r="AJ40" s="23">
        <v>0</v>
      </c>
      <c r="AK40" s="23">
        <v>0</v>
      </c>
      <c r="AL40" s="23">
        <v>0</v>
      </c>
      <c r="AM40" s="24">
        <v>11</v>
      </c>
      <c r="AN40" s="24">
        <v>-2</v>
      </c>
      <c r="AO40" s="23">
        <v>1</v>
      </c>
      <c r="AP40" s="23">
        <v>20</v>
      </c>
      <c r="AQ40" s="24">
        <v>2</v>
      </c>
      <c r="AR40" s="24">
        <v>0</v>
      </c>
      <c r="AS40" s="5">
        <v>14</v>
      </c>
      <c r="AT40" s="5">
        <v>16</v>
      </c>
      <c r="AU40" s="5">
        <v>-2</v>
      </c>
      <c r="AV40" s="5">
        <v>0</v>
      </c>
      <c r="AW40">
        <v>42</v>
      </c>
      <c r="AX40">
        <v>6</v>
      </c>
      <c r="AY40">
        <v>0</v>
      </c>
      <c r="AZ40">
        <v>1</v>
      </c>
      <c r="BA40">
        <v>42</v>
      </c>
      <c r="BB40">
        <v>6</v>
      </c>
      <c r="BC40">
        <v>0</v>
      </c>
      <c r="BD40">
        <v>1</v>
      </c>
      <c r="BE40">
        <v>21.58</v>
      </c>
      <c r="BF40">
        <v>34.380000000000003</v>
      </c>
      <c r="BG40">
        <v>0.62769051774287399</v>
      </c>
      <c r="BH40">
        <v>31.24</v>
      </c>
      <c r="BI40">
        <v>33.090000000000003</v>
      </c>
      <c r="BJ40">
        <v>0.94409187065578704</v>
      </c>
      <c r="BK40">
        <v>2.64</v>
      </c>
      <c r="BL40">
        <v>3.57</v>
      </c>
      <c r="BM40">
        <v>0.73949579831932799</v>
      </c>
      <c r="BN40">
        <v>3.42</v>
      </c>
      <c r="BO40">
        <v>3.63</v>
      </c>
      <c r="BP40">
        <v>0.94214876033057904</v>
      </c>
      <c r="BQ40">
        <v>5.69</v>
      </c>
      <c r="BR40">
        <v>2.39</v>
      </c>
      <c r="BS40">
        <v>3.3</v>
      </c>
      <c r="BT40">
        <v>3.74</v>
      </c>
      <c r="BU40">
        <v>2.89</v>
      </c>
      <c r="BV40">
        <v>0.85</v>
      </c>
      <c r="BW40">
        <v>172</v>
      </c>
      <c r="BX40">
        <v>164</v>
      </c>
      <c r="BY40">
        <v>169</v>
      </c>
      <c r="BZ40">
        <v>159</v>
      </c>
      <c r="CA40">
        <v>171</v>
      </c>
      <c r="CB40">
        <v>149</v>
      </c>
      <c r="CC40">
        <v>149</v>
      </c>
      <c r="CD40">
        <v>132</v>
      </c>
      <c r="CF40">
        <v>145</v>
      </c>
      <c r="CH40">
        <v>130</v>
      </c>
      <c r="CI40">
        <v>116</v>
      </c>
      <c r="CJ40">
        <v>129</v>
      </c>
      <c r="CK40">
        <v>133</v>
      </c>
      <c r="CL40">
        <v>170</v>
      </c>
      <c r="CM40">
        <v>169</v>
      </c>
      <c r="CN40">
        <v>122</v>
      </c>
      <c r="CO40">
        <v>136</v>
      </c>
      <c r="CP40">
        <v>138</v>
      </c>
      <c r="CQ40">
        <v>138</v>
      </c>
      <c r="CR40">
        <v>166</v>
      </c>
      <c r="CS40">
        <v>142</v>
      </c>
      <c r="CT40">
        <v>152</v>
      </c>
      <c r="CU40">
        <v>133</v>
      </c>
      <c r="CV40">
        <v>133</v>
      </c>
      <c r="CX40">
        <v>141</v>
      </c>
      <c r="CY40">
        <v>153</v>
      </c>
      <c r="DA40">
        <v>145</v>
      </c>
      <c r="DB40">
        <v>132</v>
      </c>
      <c r="DE40">
        <v>151</v>
      </c>
      <c r="DF40">
        <v>145</v>
      </c>
      <c r="DG40">
        <v>138</v>
      </c>
      <c r="DH40">
        <v>134</v>
      </c>
      <c r="DI40">
        <v>140</v>
      </c>
      <c r="DL40">
        <v>67</v>
      </c>
      <c r="DM40">
        <v>67</v>
      </c>
      <c r="DN40">
        <v>75</v>
      </c>
      <c r="DO40">
        <v>55</v>
      </c>
      <c r="DP40">
        <v>66</v>
      </c>
      <c r="DQ40">
        <v>60</v>
      </c>
      <c r="DR40">
        <v>60</v>
      </c>
      <c r="DS40">
        <v>55</v>
      </c>
      <c r="DU40">
        <v>81</v>
      </c>
      <c r="DW40">
        <v>48</v>
      </c>
      <c r="DX40">
        <v>70</v>
      </c>
      <c r="DY40">
        <v>60</v>
      </c>
      <c r="DZ40">
        <v>57</v>
      </c>
      <c r="EA40">
        <v>62</v>
      </c>
      <c r="EB40">
        <v>55</v>
      </c>
      <c r="EC40">
        <v>55</v>
      </c>
      <c r="ED40">
        <v>58</v>
      </c>
      <c r="EE40">
        <v>52</v>
      </c>
      <c r="EF40">
        <v>52</v>
      </c>
      <c r="EG40">
        <v>62</v>
      </c>
      <c r="EH40">
        <v>53</v>
      </c>
      <c r="EI40">
        <v>57</v>
      </c>
      <c r="EJ40">
        <v>52</v>
      </c>
      <c r="EK40">
        <v>52</v>
      </c>
      <c r="EM40">
        <v>52</v>
      </c>
      <c r="EN40">
        <v>55</v>
      </c>
      <c r="EP40">
        <v>52</v>
      </c>
      <c r="EQ40">
        <v>47</v>
      </c>
      <c r="ET40">
        <v>67</v>
      </c>
      <c r="EU40">
        <v>62</v>
      </c>
      <c r="EV40">
        <v>65</v>
      </c>
      <c r="EW40">
        <v>62</v>
      </c>
      <c r="EX40">
        <v>71</v>
      </c>
      <c r="FA40">
        <v>102</v>
      </c>
      <c r="FB40">
        <v>99.3333333333333</v>
      </c>
      <c r="FC40">
        <v>106.333333333333</v>
      </c>
      <c r="FD40">
        <v>89.6666666666667</v>
      </c>
      <c r="FE40">
        <v>101</v>
      </c>
      <c r="FF40">
        <v>89.6666666666667</v>
      </c>
      <c r="FG40">
        <v>89.6666666666667</v>
      </c>
      <c r="FH40">
        <v>80.6666666666667</v>
      </c>
      <c r="FJ40">
        <v>102.333333333333</v>
      </c>
      <c r="FL40">
        <v>75.3333333333333</v>
      </c>
      <c r="FM40">
        <v>85.3333333333333</v>
      </c>
      <c r="FN40">
        <v>83</v>
      </c>
      <c r="FO40">
        <v>82.3333333333333</v>
      </c>
      <c r="FP40">
        <v>98</v>
      </c>
      <c r="FQ40">
        <v>93</v>
      </c>
      <c r="FR40">
        <v>77.3333333333333</v>
      </c>
      <c r="FS40">
        <v>84</v>
      </c>
      <c r="FT40">
        <v>80.6666666666667</v>
      </c>
      <c r="FU40">
        <v>80.6666666666667</v>
      </c>
      <c r="FV40">
        <v>96.6666666666667</v>
      </c>
      <c r="FW40">
        <v>82.6666666666667</v>
      </c>
      <c r="FX40">
        <v>88.6666666666667</v>
      </c>
      <c r="FY40">
        <v>79</v>
      </c>
      <c r="FZ40">
        <v>79</v>
      </c>
      <c r="GB40">
        <v>81.6666666666667</v>
      </c>
      <c r="GC40">
        <v>87.6666666666667</v>
      </c>
      <c r="GE40">
        <v>83</v>
      </c>
      <c r="GF40">
        <v>75.3333333333333</v>
      </c>
      <c r="GI40">
        <v>95</v>
      </c>
      <c r="GJ40">
        <v>89.6666666666667</v>
      </c>
      <c r="GK40">
        <v>89.3333333333333</v>
      </c>
      <c r="GL40">
        <v>86</v>
      </c>
      <c r="GM40">
        <v>94</v>
      </c>
      <c r="GP40">
        <v>78</v>
      </c>
      <c r="GR40">
        <v>78</v>
      </c>
      <c r="GS40">
        <v>75</v>
      </c>
      <c r="GT40">
        <v>76</v>
      </c>
      <c r="GU40">
        <v>76</v>
      </c>
      <c r="GV40">
        <v>76</v>
      </c>
      <c r="GX40">
        <v>70</v>
      </c>
      <c r="GZ40">
        <v>71</v>
      </c>
      <c r="HB40">
        <v>96</v>
      </c>
      <c r="HC40">
        <v>74</v>
      </c>
      <c r="HD40">
        <v>66</v>
      </c>
      <c r="HE40">
        <v>69</v>
      </c>
      <c r="HF40">
        <v>71</v>
      </c>
      <c r="HG40">
        <v>75</v>
      </c>
      <c r="HH40">
        <v>64</v>
      </c>
      <c r="HI40">
        <v>65</v>
      </c>
      <c r="HJ40">
        <v>66</v>
      </c>
      <c r="HK40">
        <v>66</v>
      </c>
      <c r="HL40">
        <v>72</v>
      </c>
      <c r="HM40">
        <v>78</v>
      </c>
      <c r="HN40">
        <v>78</v>
      </c>
      <c r="HO40">
        <v>73</v>
      </c>
      <c r="HP40">
        <v>73</v>
      </c>
      <c r="HR40">
        <v>69</v>
      </c>
      <c r="HS40">
        <v>68</v>
      </c>
      <c r="HU40">
        <v>56</v>
      </c>
      <c r="HV40">
        <v>71</v>
      </c>
      <c r="HY40">
        <v>64</v>
      </c>
      <c r="HZ40">
        <v>70</v>
      </c>
      <c r="IA40">
        <v>83</v>
      </c>
      <c r="IB40">
        <v>65</v>
      </c>
      <c r="IC40">
        <v>70</v>
      </c>
    </row>
    <row r="41" spans="1:239" ht="13.2" x14ac:dyDescent="0.25">
      <c r="A41" s="20" t="s">
        <v>284</v>
      </c>
      <c r="B41" s="5" t="s">
        <v>284</v>
      </c>
      <c r="C41" s="6" t="s">
        <v>285</v>
      </c>
      <c r="D41" s="19">
        <v>3.82</v>
      </c>
      <c r="E41" s="5">
        <v>2</v>
      </c>
      <c r="F41" s="5">
        <v>1</v>
      </c>
      <c r="G41" s="5">
        <v>8</v>
      </c>
      <c r="H41" s="21">
        <v>2</v>
      </c>
      <c r="I41" s="8" t="s">
        <v>285</v>
      </c>
      <c r="J41" s="8"/>
      <c r="K41" s="8">
        <v>0</v>
      </c>
      <c r="L41" s="8">
        <v>56</v>
      </c>
      <c r="M41" s="6">
        <v>18.25</v>
      </c>
      <c r="N41" s="6">
        <v>20.5</v>
      </c>
      <c r="O41" s="6">
        <v>2.25</v>
      </c>
      <c r="P41" s="6">
        <v>44.58</v>
      </c>
      <c r="Q41" s="6">
        <v>1</v>
      </c>
      <c r="R41" s="6">
        <v>0</v>
      </c>
      <c r="S41" s="5">
        <v>0</v>
      </c>
      <c r="T41" s="5">
        <v>0</v>
      </c>
      <c r="U41" s="22">
        <v>0</v>
      </c>
      <c r="V41" s="5">
        <v>0</v>
      </c>
      <c r="W41" s="5">
        <v>197.5</v>
      </c>
      <c r="X41" s="5">
        <v>127.5</v>
      </c>
      <c r="Y41" s="5">
        <v>150.833333333333</v>
      </c>
      <c r="Z41" s="5">
        <v>107</v>
      </c>
      <c r="AA41" s="5">
        <v>15</v>
      </c>
      <c r="AB41" s="5">
        <v>6</v>
      </c>
      <c r="AC41" s="5">
        <v>1</v>
      </c>
      <c r="AD41" s="5">
        <v>1</v>
      </c>
      <c r="AE41" s="5">
        <v>0</v>
      </c>
      <c r="AF41" s="5"/>
      <c r="AG41" s="5">
        <v>0</v>
      </c>
      <c r="AH41" s="5">
        <v>0</v>
      </c>
      <c r="AI41" s="23">
        <v>0</v>
      </c>
      <c r="AJ41" s="23">
        <v>0</v>
      </c>
      <c r="AK41" s="23">
        <v>0</v>
      </c>
      <c r="AL41" s="23">
        <v>0</v>
      </c>
      <c r="AM41" s="24">
        <v>15</v>
      </c>
      <c r="AN41" s="24">
        <v>0</v>
      </c>
      <c r="AO41" s="23">
        <v>0</v>
      </c>
      <c r="AP41" s="23">
        <v>6</v>
      </c>
      <c r="AQ41" s="24">
        <v>0</v>
      </c>
      <c r="AR41" s="24">
        <v>0</v>
      </c>
      <c r="AS41" s="5">
        <v>15</v>
      </c>
      <c r="AT41" s="5">
        <v>6</v>
      </c>
      <c r="AU41" s="5">
        <v>0</v>
      </c>
      <c r="AV41" s="5">
        <v>0</v>
      </c>
      <c r="AW41">
        <v>2</v>
      </c>
      <c r="AX41">
        <v>2</v>
      </c>
      <c r="AY41">
        <v>95</v>
      </c>
      <c r="AZ41">
        <v>0</v>
      </c>
      <c r="BA41">
        <v>3</v>
      </c>
      <c r="BB41">
        <v>2</v>
      </c>
      <c r="BC41">
        <v>100</v>
      </c>
      <c r="BD41">
        <v>0</v>
      </c>
      <c r="BE41">
        <v>38.06</v>
      </c>
      <c r="BF41">
        <v>48.39</v>
      </c>
      <c r="BG41">
        <v>0.78652614176482705</v>
      </c>
      <c r="BH41">
        <v>45.91</v>
      </c>
      <c r="BI41">
        <v>47.3</v>
      </c>
      <c r="BJ41">
        <v>0.97061310782240995</v>
      </c>
      <c r="BK41">
        <v>3.97</v>
      </c>
      <c r="BL41">
        <v>4.22</v>
      </c>
      <c r="BM41">
        <v>0.940758293838863</v>
      </c>
      <c r="BN41">
        <v>4.12</v>
      </c>
      <c r="BO41">
        <v>4.0999999999999996</v>
      </c>
      <c r="BP41">
        <v>1.00487804878049</v>
      </c>
      <c r="BQ41">
        <v>3.94</v>
      </c>
      <c r="BR41">
        <v>2.1</v>
      </c>
      <c r="BS41">
        <v>1.84</v>
      </c>
      <c r="BT41">
        <v>3.15</v>
      </c>
      <c r="BU41">
        <v>2.88</v>
      </c>
      <c r="BV41">
        <v>0.27</v>
      </c>
      <c r="BW41">
        <v>197.5</v>
      </c>
      <c r="BX41">
        <v>144</v>
      </c>
      <c r="BY41">
        <v>148</v>
      </c>
      <c r="BZ41">
        <v>176</v>
      </c>
      <c r="CA41">
        <v>168</v>
      </c>
      <c r="CB41">
        <v>145</v>
      </c>
      <c r="CC41">
        <v>145</v>
      </c>
      <c r="CD41">
        <v>159</v>
      </c>
      <c r="CE41">
        <v>155</v>
      </c>
      <c r="CF41">
        <v>181</v>
      </c>
      <c r="CG41">
        <v>129</v>
      </c>
      <c r="CH41">
        <v>124</v>
      </c>
      <c r="CI41">
        <v>128</v>
      </c>
      <c r="CJ41">
        <v>162</v>
      </c>
      <c r="CK41">
        <v>156</v>
      </c>
      <c r="CL41">
        <v>170</v>
      </c>
      <c r="CM41">
        <v>149</v>
      </c>
      <c r="CN41">
        <v>146</v>
      </c>
      <c r="CO41">
        <v>170</v>
      </c>
      <c r="CP41">
        <v>162</v>
      </c>
      <c r="CQ41">
        <v>161</v>
      </c>
      <c r="CR41">
        <v>160</v>
      </c>
      <c r="CS41">
        <v>150</v>
      </c>
      <c r="CT41">
        <v>160</v>
      </c>
      <c r="CU41">
        <v>168</v>
      </c>
      <c r="CV41">
        <v>139</v>
      </c>
      <c r="CW41">
        <v>132</v>
      </c>
      <c r="CX41">
        <v>169</v>
      </c>
      <c r="CY41">
        <v>153</v>
      </c>
      <c r="CZ41">
        <v>165</v>
      </c>
      <c r="DA41">
        <v>149</v>
      </c>
      <c r="DB41">
        <v>162</v>
      </c>
      <c r="DC41">
        <v>188</v>
      </c>
      <c r="DE41">
        <v>170</v>
      </c>
      <c r="DG41">
        <v>179</v>
      </c>
      <c r="DH41">
        <v>160</v>
      </c>
      <c r="DI41">
        <v>158</v>
      </c>
      <c r="DJ41">
        <v>125</v>
      </c>
      <c r="DK41">
        <v>132</v>
      </c>
      <c r="DL41">
        <v>127.5</v>
      </c>
      <c r="DM41">
        <v>78</v>
      </c>
      <c r="DN41">
        <v>100</v>
      </c>
      <c r="DO41">
        <v>93</v>
      </c>
      <c r="DP41">
        <v>87</v>
      </c>
      <c r="DQ41">
        <v>86</v>
      </c>
      <c r="DR41">
        <v>86</v>
      </c>
      <c r="DS41">
        <v>86</v>
      </c>
      <c r="DT41">
        <v>88</v>
      </c>
      <c r="DU41">
        <v>108</v>
      </c>
      <c r="DV41">
        <v>79</v>
      </c>
      <c r="DW41">
        <v>76</v>
      </c>
      <c r="DX41">
        <v>78</v>
      </c>
      <c r="DY41">
        <v>85</v>
      </c>
      <c r="DZ41">
        <v>96</v>
      </c>
      <c r="EA41">
        <v>108</v>
      </c>
      <c r="EB41">
        <v>94</v>
      </c>
      <c r="EC41">
        <v>107</v>
      </c>
      <c r="ED41">
        <v>101</v>
      </c>
      <c r="EE41">
        <v>97</v>
      </c>
      <c r="EF41">
        <v>111</v>
      </c>
      <c r="EG41">
        <v>100</v>
      </c>
      <c r="EH41">
        <v>93</v>
      </c>
      <c r="EI41">
        <v>100</v>
      </c>
      <c r="EJ41">
        <v>82</v>
      </c>
      <c r="EK41">
        <v>85</v>
      </c>
      <c r="EL41">
        <v>86</v>
      </c>
      <c r="EM41">
        <v>98</v>
      </c>
      <c r="EN41">
        <v>98</v>
      </c>
      <c r="EO41">
        <v>108</v>
      </c>
      <c r="EP41">
        <v>107</v>
      </c>
      <c r="EQ41">
        <v>108</v>
      </c>
      <c r="ER41">
        <v>113</v>
      </c>
      <c r="ET41">
        <v>114</v>
      </c>
      <c r="EV41">
        <v>124</v>
      </c>
      <c r="EW41">
        <v>110</v>
      </c>
      <c r="EX41">
        <v>95</v>
      </c>
      <c r="EY41">
        <v>92</v>
      </c>
      <c r="EZ41">
        <v>80</v>
      </c>
      <c r="FA41">
        <v>150.833333333333</v>
      </c>
      <c r="FB41">
        <v>100</v>
      </c>
      <c r="FC41">
        <v>116</v>
      </c>
      <c r="FD41">
        <v>120.666666666667</v>
      </c>
      <c r="FE41">
        <v>114</v>
      </c>
      <c r="FF41">
        <v>105.666666666667</v>
      </c>
      <c r="FG41">
        <v>105.666666666667</v>
      </c>
      <c r="FH41">
        <v>110.333333333333</v>
      </c>
      <c r="FI41">
        <v>110.333333333333</v>
      </c>
      <c r="FJ41">
        <v>132.333333333333</v>
      </c>
      <c r="FK41">
        <v>95.6666666666667</v>
      </c>
      <c r="FL41">
        <v>92</v>
      </c>
      <c r="FM41">
        <v>94.6666666666667</v>
      </c>
      <c r="FN41">
        <v>110.666666666667</v>
      </c>
      <c r="FO41">
        <v>116</v>
      </c>
      <c r="FP41">
        <v>128.666666666667</v>
      </c>
      <c r="FQ41">
        <v>112.333333333333</v>
      </c>
      <c r="FR41">
        <v>120</v>
      </c>
      <c r="FS41">
        <v>124</v>
      </c>
      <c r="FT41">
        <v>118.666666666667</v>
      </c>
      <c r="FU41">
        <v>127.666666666667</v>
      </c>
      <c r="FV41">
        <v>120</v>
      </c>
      <c r="FW41">
        <v>112</v>
      </c>
      <c r="FX41">
        <v>120</v>
      </c>
      <c r="FY41">
        <v>110.666666666667</v>
      </c>
      <c r="FZ41">
        <v>103</v>
      </c>
      <c r="GA41">
        <v>101.333333333333</v>
      </c>
      <c r="GB41">
        <v>121.666666666667</v>
      </c>
      <c r="GC41">
        <v>116.333333333333</v>
      </c>
      <c r="GD41">
        <v>127</v>
      </c>
      <c r="GE41">
        <v>121</v>
      </c>
      <c r="GF41">
        <v>126</v>
      </c>
      <c r="GG41">
        <v>138</v>
      </c>
      <c r="GI41">
        <v>132.666666666667</v>
      </c>
      <c r="GK41">
        <v>142.333333333333</v>
      </c>
      <c r="GL41">
        <v>126.666666666667</v>
      </c>
      <c r="GM41">
        <v>116</v>
      </c>
      <c r="GN41">
        <v>103</v>
      </c>
      <c r="GO41">
        <v>97.3333333333333</v>
      </c>
      <c r="GP41">
        <v>107</v>
      </c>
      <c r="GR41">
        <v>102</v>
      </c>
      <c r="GS41">
        <v>100</v>
      </c>
      <c r="GT41">
        <v>99</v>
      </c>
      <c r="GU41">
        <v>97</v>
      </c>
      <c r="GV41">
        <v>92</v>
      </c>
      <c r="GX41">
        <v>100</v>
      </c>
      <c r="GY41">
        <v>102</v>
      </c>
      <c r="GZ41">
        <v>110</v>
      </c>
      <c r="HA41">
        <v>87</v>
      </c>
      <c r="HB41">
        <v>81</v>
      </c>
      <c r="HC41">
        <v>86</v>
      </c>
      <c r="HD41">
        <v>85</v>
      </c>
      <c r="HE41">
        <v>89</v>
      </c>
      <c r="HF41">
        <v>90</v>
      </c>
      <c r="HG41">
        <v>83</v>
      </c>
      <c r="HH41">
        <v>90</v>
      </c>
      <c r="HI41">
        <v>89</v>
      </c>
      <c r="HJ41">
        <v>83</v>
      </c>
      <c r="HK41">
        <v>81</v>
      </c>
      <c r="HL41">
        <v>88</v>
      </c>
      <c r="HM41">
        <v>77</v>
      </c>
      <c r="HN41">
        <v>83</v>
      </c>
      <c r="HO41">
        <v>81</v>
      </c>
      <c r="HP41">
        <v>81</v>
      </c>
      <c r="HQ41">
        <v>87</v>
      </c>
      <c r="HR41">
        <v>88</v>
      </c>
      <c r="HS41">
        <v>81</v>
      </c>
      <c r="HT41">
        <v>88</v>
      </c>
      <c r="HU41">
        <v>87</v>
      </c>
      <c r="HV41">
        <v>81</v>
      </c>
      <c r="HW41">
        <v>73</v>
      </c>
      <c r="HY41">
        <v>82</v>
      </c>
      <c r="IA41">
        <v>75</v>
      </c>
      <c r="IB41">
        <v>65</v>
      </c>
      <c r="IC41">
        <v>72</v>
      </c>
      <c r="ID41">
        <v>68</v>
      </c>
      <c r="IE41">
        <v>84</v>
      </c>
    </row>
    <row r="42" spans="1:239" ht="13.2" x14ac:dyDescent="0.25">
      <c r="A42" s="20" t="s">
        <v>286</v>
      </c>
      <c r="B42" s="5" t="s">
        <v>286</v>
      </c>
      <c r="C42" s="6" t="s">
        <v>287</v>
      </c>
      <c r="D42" s="19">
        <v>66.349999999999994</v>
      </c>
      <c r="E42" s="5">
        <v>0</v>
      </c>
      <c r="F42" s="5">
        <v>1</v>
      </c>
      <c r="G42" s="5">
        <v>8</v>
      </c>
      <c r="H42" s="21">
        <v>2</v>
      </c>
      <c r="I42" s="8" t="s">
        <v>287</v>
      </c>
      <c r="J42" s="8"/>
      <c r="K42" s="8">
        <v>0</v>
      </c>
      <c r="L42" s="8">
        <v>67</v>
      </c>
      <c r="M42" s="6">
        <v>13</v>
      </c>
      <c r="N42" s="6">
        <v>15.42</v>
      </c>
      <c r="O42" s="6">
        <v>2.42</v>
      </c>
      <c r="P42" s="6">
        <v>36.97</v>
      </c>
      <c r="Q42" s="6">
        <v>1</v>
      </c>
      <c r="R42" s="6">
        <v>0</v>
      </c>
      <c r="S42" s="5">
        <v>0</v>
      </c>
      <c r="T42" s="5">
        <v>1</v>
      </c>
      <c r="U42" s="22">
        <v>0</v>
      </c>
      <c r="V42" s="5">
        <v>0</v>
      </c>
      <c r="W42" s="5">
        <v>156.5</v>
      </c>
      <c r="X42" s="5">
        <v>66.5</v>
      </c>
      <c r="Y42" s="5">
        <v>96.5</v>
      </c>
      <c r="Z42" s="5">
        <v>110</v>
      </c>
      <c r="AA42" s="5">
        <v>9</v>
      </c>
      <c r="AB42" s="5">
        <v>19</v>
      </c>
      <c r="AC42" s="5">
        <v>1</v>
      </c>
      <c r="AD42" s="5">
        <v>2</v>
      </c>
      <c r="AE42" s="5">
        <v>1</v>
      </c>
      <c r="AF42" s="5"/>
      <c r="AG42" s="5">
        <v>0</v>
      </c>
      <c r="AH42" s="5">
        <v>0</v>
      </c>
      <c r="AI42" s="23">
        <v>0</v>
      </c>
      <c r="AJ42" s="23">
        <v>0</v>
      </c>
      <c r="AK42" s="23">
        <v>0</v>
      </c>
      <c r="AL42" s="23">
        <v>0</v>
      </c>
      <c r="AM42" s="24">
        <v>9</v>
      </c>
      <c r="AN42" s="24">
        <v>0</v>
      </c>
      <c r="AO42" s="23">
        <v>0</v>
      </c>
      <c r="AP42" s="23">
        <v>21</v>
      </c>
      <c r="AQ42" s="24">
        <v>2</v>
      </c>
      <c r="AR42" s="24">
        <v>0</v>
      </c>
      <c r="AS42" s="5">
        <v>9</v>
      </c>
      <c r="AT42" s="5">
        <v>20</v>
      </c>
      <c r="AU42" s="5">
        <v>1</v>
      </c>
      <c r="AV42" s="5">
        <v>0</v>
      </c>
      <c r="AW42">
        <v>42</v>
      </c>
      <c r="AX42">
        <v>6</v>
      </c>
      <c r="AY42">
        <v>0</v>
      </c>
      <c r="AZ42">
        <v>1</v>
      </c>
      <c r="BA42">
        <v>42</v>
      </c>
      <c r="BB42">
        <v>6</v>
      </c>
      <c r="BC42">
        <v>0</v>
      </c>
      <c r="BD42">
        <v>1</v>
      </c>
      <c r="BE42">
        <v>37.19</v>
      </c>
      <c r="BF42">
        <v>49.02</v>
      </c>
      <c r="BG42">
        <v>0.75866993064055499</v>
      </c>
      <c r="BH42">
        <v>46.23</v>
      </c>
      <c r="BI42">
        <v>47.53</v>
      </c>
      <c r="BJ42">
        <v>0.972648853355775</v>
      </c>
      <c r="BK42">
        <v>4.5199999999999996</v>
      </c>
      <c r="BL42">
        <v>4.76</v>
      </c>
      <c r="BM42">
        <v>0.94957983193277296</v>
      </c>
      <c r="BN42">
        <v>4.68</v>
      </c>
      <c r="BO42">
        <v>4.7300000000000004</v>
      </c>
      <c r="BP42">
        <v>0.98942917547568698</v>
      </c>
      <c r="BQ42">
        <v>6.9</v>
      </c>
      <c r="BR42">
        <v>2.74</v>
      </c>
      <c r="BS42">
        <v>4.16</v>
      </c>
      <c r="BT42">
        <v>4.32</v>
      </c>
      <c r="BU42">
        <v>3.33</v>
      </c>
      <c r="BV42">
        <v>0.99</v>
      </c>
      <c r="BW42">
        <v>156.5</v>
      </c>
      <c r="BX42">
        <v>152</v>
      </c>
      <c r="BY42">
        <v>178</v>
      </c>
      <c r="BZ42">
        <v>160</v>
      </c>
      <c r="CA42">
        <v>162</v>
      </c>
      <c r="CB42">
        <v>171</v>
      </c>
      <c r="CC42">
        <v>171</v>
      </c>
      <c r="CD42">
        <v>179</v>
      </c>
      <c r="CE42">
        <v>179</v>
      </c>
      <c r="CF42">
        <v>184</v>
      </c>
      <c r="CG42">
        <v>165</v>
      </c>
      <c r="CH42">
        <v>182</v>
      </c>
      <c r="CI42">
        <v>164</v>
      </c>
      <c r="CJ42">
        <v>156</v>
      </c>
      <c r="CK42">
        <v>180</v>
      </c>
      <c r="CL42">
        <v>188</v>
      </c>
      <c r="CM42">
        <v>119</v>
      </c>
      <c r="CN42">
        <v>149</v>
      </c>
      <c r="CO42">
        <v>148</v>
      </c>
      <c r="CP42">
        <v>154</v>
      </c>
      <c r="CQ42">
        <v>139</v>
      </c>
      <c r="CR42">
        <v>154</v>
      </c>
      <c r="CS42">
        <v>164</v>
      </c>
      <c r="CT42">
        <v>140</v>
      </c>
      <c r="CU42">
        <v>154</v>
      </c>
      <c r="CV42">
        <v>171</v>
      </c>
      <c r="CW42">
        <v>161</v>
      </c>
      <c r="CX42">
        <v>155</v>
      </c>
      <c r="CY42">
        <v>160</v>
      </c>
      <c r="CZ42">
        <v>161</v>
      </c>
      <c r="DA42">
        <v>162</v>
      </c>
      <c r="DB42">
        <v>169</v>
      </c>
      <c r="DC42">
        <v>163</v>
      </c>
      <c r="DE42">
        <v>169</v>
      </c>
      <c r="DF42">
        <v>144</v>
      </c>
      <c r="DG42">
        <v>141</v>
      </c>
      <c r="DH42">
        <v>150</v>
      </c>
      <c r="DI42">
        <v>135</v>
      </c>
      <c r="DL42">
        <v>66.5</v>
      </c>
      <c r="DM42">
        <v>71</v>
      </c>
      <c r="DN42">
        <v>66</v>
      </c>
      <c r="DO42">
        <v>74</v>
      </c>
      <c r="DP42">
        <v>74</v>
      </c>
      <c r="DQ42">
        <v>80</v>
      </c>
      <c r="DR42">
        <v>80</v>
      </c>
      <c r="DS42">
        <v>68</v>
      </c>
      <c r="DT42">
        <v>74</v>
      </c>
      <c r="DU42">
        <v>91</v>
      </c>
      <c r="DV42">
        <v>86</v>
      </c>
      <c r="DW42">
        <v>86</v>
      </c>
      <c r="DX42">
        <v>89</v>
      </c>
      <c r="DY42">
        <v>78</v>
      </c>
      <c r="DZ42">
        <v>85</v>
      </c>
      <c r="EA42">
        <v>81</v>
      </c>
      <c r="EB42">
        <v>63</v>
      </c>
      <c r="EC42">
        <v>72</v>
      </c>
      <c r="ED42">
        <v>64</v>
      </c>
      <c r="EE42">
        <v>74</v>
      </c>
      <c r="EF42">
        <v>80</v>
      </c>
      <c r="EG42">
        <v>79</v>
      </c>
      <c r="EH42">
        <v>75</v>
      </c>
      <c r="EI42">
        <v>87</v>
      </c>
      <c r="EJ42">
        <v>71</v>
      </c>
      <c r="EK42">
        <v>70</v>
      </c>
      <c r="EL42">
        <v>72</v>
      </c>
      <c r="EM42">
        <v>81</v>
      </c>
      <c r="EN42">
        <v>85</v>
      </c>
      <c r="EO42">
        <v>79</v>
      </c>
      <c r="EP42">
        <v>81</v>
      </c>
      <c r="EQ42">
        <v>88</v>
      </c>
      <c r="ER42">
        <v>77</v>
      </c>
      <c r="ET42">
        <v>85</v>
      </c>
      <c r="EU42">
        <v>84</v>
      </c>
      <c r="EV42">
        <v>74</v>
      </c>
      <c r="EW42">
        <v>70</v>
      </c>
      <c r="EX42">
        <v>65</v>
      </c>
      <c r="FA42">
        <v>96.5</v>
      </c>
      <c r="FB42">
        <v>98</v>
      </c>
      <c r="FC42">
        <v>103.333333333333</v>
      </c>
      <c r="FD42">
        <v>102.666666666667</v>
      </c>
      <c r="FE42">
        <v>103.333333333333</v>
      </c>
      <c r="FF42">
        <v>110.333333333333</v>
      </c>
      <c r="FG42">
        <v>110.333333333333</v>
      </c>
      <c r="FH42">
        <v>105</v>
      </c>
      <c r="FI42">
        <v>109</v>
      </c>
      <c r="FJ42">
        <v>122</v>
      </c>
      <c r="FK42">
        <v>112.333333333333</v>
      </c>
      <c r="FL42">
        <v>118</v>
      </c>
      <c r="FM42">
        <v>114</v>
      </c>
      <c r="FN42">
        <v>104</v>
      </c>
      <c r="FO42">
        <v>116.666666666667</v>
      </c>
      <c r="FP42">
        <v>116.666666666667</v>
      </c>
      <c r="FQ42">
        <v>81.6666666666667</v>
      </c>
      <c r="FR42">
        <v>97.6666666666667</v>
      </c>
      <c r="FS42">
        <v>92</v>
      </c>
      <c r="FT42">
        <v>100.666666666667</v>
      </c>
      <c r="FU42">
        <v>99.6666666666667</v>
      </c>
      <c r="FV42">
        <v>104</v>
      </c>
      <c r="FW42">
        <v>104.666666666667</v>
      </c>
      <c r="FX42">
        <v>104.666666666667</v>
      </c>
      <c r="FY42">
        <v>98.6666666666667</v>
      </c>
      <c r="FZ42">
        <v>103.666666666667</v>
      </c>
      <c r="GA42">
        <v>101.666666666667</v>
      </c>
      <c r="GB42">
        <v>105.666666666667</v>
      </c>
      <c r="GC42">
        <v>110</v>
      </c>
      <c r="GD42">
        <v>106.333333333333</v>
      </c>
      <c r="GE42">
        <v>108</v>
      </c>
      <c r="GF42">
        <v>115</v>
      </c>
      <c r="GG42">
        <v>105.666666666667</v>
      </c>
      <c r="GI42">
        <v>113</v>
      </c>
      <c r="GJ42">
        <v>104</v>
      </c>
      <c r="GK42">
        <v>96.3333333333333</v>
      </c>
      <c r="GL42">
        <v>96.6666666666667</v>
      </c>
      <c r="GM42">
        <v>88.3333333333333</v>
      </c>
      <c r="GP42">
        <v>110</v>
      </c>
      <c r="GR42">
        <v>114</v>
      </c>
      <c r="GS42">
        <v>113</v>
      </c>
      <c r="GT42">
        <v>108</v>
      </c>
      <c r="GU42">
        <v>109</v>
      </c>
      <c r="GV42">
        <v>113</v>
      </c>
      <c r="GX42">
        <v>115</v>
      </c>
      <c r="GY42">
        <v>113</v>
      </c>
      <c r="GZ42">
        <v>89</v>
      </c>
      <c r="HA42">
        <v>89</v>
      </c>
      <c r="HB42">
        <v>90</v>
      </c>
      <c r="HC42">
        <v>85</v>
      </c>
      <c r="HD42">
        <v>88</v>
      </c>
      <c r="HE42">
        <v>89</v>
      </c>
      <c r="HF42">
        <v>88</v>
      </c>
      <c r="HG42">
        <v>80</v>
      </c>
      <c r="HH42">
        <v>85</v>
      </c>
      <c r="HI42">
        <v>86</v>
      </c>
      <c r="HJ42">
        <v>87</v>
      </c>
      <c r="HK42">
        <v>86</v>
      </c>
      <c r="HL42">
        <v>86</v>
      </c>
      <c r="HM42">
        <v>81</v>
      </c>
      <c r="HN42">
        <v>83</v>
      </c>
      <c r="HO42">
        <v>87</v>
      </c>
      <c r="HP42">
        <v>88</v>
      </c>
      <c r="HQ42">
        <v>83</v>
      </c>
      <c r="HR42">
        <v>89</v>
      </c>
      <c r="HS42">
        <v>91</v>
      </c>
      <c r="HT42">
        <v>94</v>
      </c>
      <c r="HU42">
        <v>93</v>
      </c>
      <c r="HV42">
        <v>92</v>
      </c>
      <c r="HW42">
        <v>92</v>
      </c>
      <c r="HY42">
        <v>97</v>
      </c>
      <c r="HZ42">
        <v>94</v>
      </c>
      <c r="IA42">
        <v>93</v>
      </c>
      <c r="IB42">
        <v>100</v>
      </c>
      <c r="IC42">
        <v>98</v>
      </c>
    </row>
    <row r="43" spans="1:239" ht="13.2" x14ac:dyDescent="0.25">
      <c r="A43" s="20" t="s">
        <v>288</v>
      </c>
      <c r="B43" s="5" t="s">
        <v>288</v>
      </c>
      <c r="C43" s="6" t="s">
        <v>255</v>
      </c>
      <c r="D43" s="19">
        <v>6.26</v>
      </c>
      <c r="E43" s="5">
        <v>0</v>
      </c>
      <c r="F43" s="5">
        <v>1</v>
      </c>
      <c r="G43" s="5">
        <v>8</v>
      </c>
      <c r="H43" s="21">
        <v>2</v>
      </c>
      <c r="I43" s="8" t="s">
        <v>255</v>
      </c>
      <c r="J43" s="8"/>
      <c r="K43" s="8">
        <v>0</v>
      </c>
      <c r="L43" s="8">
        <v>76</v>
      </c>
      <c r="M43" s="6">
        <v>21.25</v>
      </c>
      <c r="N43" s="6">
        <v>24.08</v>
      </c>
      <c r="O43" s="6">
        <v>2.83</v>
      </c>
      <c r="P43" s="6">
        <v>47.4</v>
      </c>
      <c r="Q43" s="6">
        <v>1</v>
      </c>
      <c r="R43" s="6">
        <v>0</v>
      </c>
      <c r="S43" s="5">
        <v>1</v>
      </c>
      <c r="T43" s="5">
        <v>1</v>
      </c>
      <c r="U43" s="22">
        <v>0</v>
      </c>
      <c r="V43" s="5">
        <v>0</v>
      </c>
      <c r="W43" s="5">
        <v>174</v>
      </c>
      <c r="X43" s="5">
        <v>79.5</v>
      </c>
      <c r="Y43" s="5">
        <v>111</v>
      </c>
      <c r="Z43" s="5">
        <v>92</v>
      </c>
      <c r="AA43" s="5">
        <v>15</v>
      </c>
      <c r="AB43" s="5">
        <v>5</v>
      </c>
      <c r="AC43" s="5">
        <v>1</v>
      </c>
      <c r="AD43" s="5">
        <v>0</v>
      </c>
      <c r="AE43" s="5">
        <v>0</v>
      </c>
      <c r="AF43" s="5"/>
      <c r="AG43" s="5">
        <v>0</v>
      </c>
      <c r="AH43" s="5">
        <v>0</v>
      </c>
      <c r="AI43" s="23">
        <v>0</v>
      </c>
      <c r="AJ43" s="23">
        <v>0</v>
      </c>
      <c r="AK43" s="23">
        <v>0</v>
      </c>
      <c r="AL43" s="23">
        <v>0</v>
      </c>
      <c r="AM43" s="24">
        <v>15</v>
      </c>
      <c r="AN43" s="24">
        <v>0</v>
      </c>
      <c r="AO43" s="23">
        <v>0</v>
      </c>
      <c r="AP43" s="23">
        <v>7</v>
      </c>
      <c r="AQ43" s="24">
        <v>2</v>
      </c>
      <c r="AR43" s="24">
        <v>0</v>
      </c>
      <c r="AS43" s="5">
        <v>15</v>
      </c>
      <c r="AT43" s="5">
        <v>6</v>
      </c>
      <c r="AU43" s="5">
        <v>1</v>
      </c>
      <c r="AV43" s="5">
        <v>0</v>
      </c>
      <c r="AW43">
        <v>6</v>
      </c>
      <c r="AX43">
        <v>4</v>
      </c>
      <c r="AY43">
        <v>25</v>
      </c>
      <c r="AZ43">
        <v>0</v>
      </c>
      <c r="BD43">
        <v>0</v>
      </c>
      <c r="BE43">
        <v>41.28</v>
      </c>
      <c r="BF43">
        <v>44.44</v>
      </c>
      <c r="BG43">
        <v>0.92889288928892899</v>
      </c>
      <c r="BH43">
        <v>44.47</v>
      </c>
      <c r="BI43">
        <v>44.33</v>
      </c>
      <c r="BJ43">
        <v>1.00315813219039</v>
      </c>
      <c r="BK43">
        <v>3.92</v>
      </c>
      <c r="BL43">
        <v>4.24</v>
      </c>
      <c r="BM43">
        <v>0.92452830188679203</v>
      </c>
      <c r="BN43">
        <v>3.88</v>
      </c>
      <c r="BO43">
        <v>3.77</v>
      </c>
      <c r="BP43">
        <v>1.0291777188328901</v>
      </c>
      <c r="BQ43">
        <v>3.98</v>
      </c>
      <c r="BR43">
        <v>3.42</v>
      </c>
      <c r="BS43">
        <v>0.56000000000000005</v>
      </c>
      <c r="BT43">
        <v>3.74</v>
      </c>
      <c r="BU43">
        <v>3.74</v>
      </c>
      <c r="BV43">
        <v>0</v>
      </c>
      <c r="BW43">
        <v>174</v>
      </c>
      <c r="BX43">
        <v>172</v>
      </c>
      <c r="BY43">
        <v>176</v>
      </c>
      <c r="BZ43">
        <v>167</v>
      </c>
      <c r="CB43">
        <v>134</v>
      </c>
      <c r="CC43">
        <v>161</v>
      </c>
      <c r="CD43">
        <v>161</v>
      </c>
      <c r="CE43">
        <v>160</v>
      </c>
      <c r="CF43">
        <v>170</v>
      </c>
      <c r="CG43">
        <v>169</v>
      </c>
      <c r="CH43">
        <v>159</v>
      </c>
      <c r="CJ43">
        <v>189</v>
      </c>
      <c r="CK43">
        <v>165</v>
      </c>
      <c r="CL43">
        <v>162</v>
      </c>
      <c r="CN43">
        <v>183</v>
      </c>
      <c r="CO43">
        <v>140</v>
      </c>
      <c r="CR43">
        <v>175</v>
      </c>
      <c r="CT43">
        <v>122</v>
      </c>
      <c r="CX43">
        <v>141</v>
      </c>
      <c r="CZ43">
        <v>146</v>
      </c>
      <c r="DB43">
        <v>155</v>
      </c>
      <c r="DE43">
        <v>158</v>
      </c>
      <c r="DF43">
        <v>132</v>
      </c>
      <c r="DG43">
        <v>159</v>
      </c>
      <c r="DH43">
        <v>174</v>
      </c>
      <c r="DI43">
        <v>154</v>
      </c>
      <c r="DJ43">
        <v>121</v>
      </c>
      <c r="DL43">
        <v>79.5</v>
      </c>
      <c r="DM43">
        <v>71</v>
      </c>
      <c r="DN43">
        <v>88</v>
      </c>
      <c r="DO43">
        <v>72</v>
      </c>
      <c r="DQ43">
        <v>73</v>
      </c>
      <c r="DR43">
        <v>73</v>
      </c>
      <c r="DS43">
        <v>83</v>
      </c>
      <c r="DT43">
        <v>70</v>
      </c>
      <c r="DU43">
        <v>86</v>
      </c>
      <c r="DV43">
        <v>94</v>
      </c>
      <c r="DW43">
        <v>89</v>
      </c>
      <c r="DY43">
        <v>97</v>
      </c>
      <c r="DZ43">
        <v>82</v>
      </c>
      <c r="EA43">
        <v>78</v>
      </c>
      <c r="EC43">
        <v>80</v>
      </c>
      <c r="ED43">
        <v>78</v>
      </c>
      <c r="EG43">
        <v>85</v>
      </c>
      <c r="EI43">
        <v>79</v>
      </c>
      <c r="EM43">
        <v>73</v>
      </c>
      <c r="EO43">
        <v>67</v>
      </c>
      <c r="EQ43">
        <v>87</v>
      </c>
      <c r="ET43">
        <v>85</v>
      </c>
      <c r="EU43">
        <v>98</v>
      </c>
      <c r="EV43">
        <v>93</v>
      </c>
      <c r="EW43">
        <v>85</v>
      </c>
      <c r="EX43">
        <v>94</v>
      </c>
      <c r="EY43">
        <v>61</v>
      </c>
      <c r="FA43">
        <v>111</v>
      </c>
      <c r="FB43">
        <v>104.666666666667</v>
      </c>
      <c r="FC43">
        <v>117.333333333333</v>
      </c>
      <c r="FD43">
        <v>103.666666666667</v>
      </c>
      <c r="FF43">
        <v>93.3333333333333</v>
      </c>
      <c r="FG43">
        <v>102.333333333333</v>
      </c>
      <c r="FH43">
        <v>109</v>
      </c>
      <c r="FI43">
        <v>100</v>
      </c>
      <c r="FJ43">
        <v>114</v>
      </c>
      <c r="FK43">
        <v>119</v>
      </c>
      <c r="FL43">
        <v>112.333333333333</v>
      </c>
      <c r="FN43">
        <v>127.666666666667</v>
      </c>
      <c r="FO43">
        <v>109.666666666667</v>
      </c>
      <c r="FP43">
        <v>106</v>
      </c>
      <c r="FR43">
        <v>114.333333333333</v>
      </c>
      <c r="FS43">
        <v>98.6666666666667</v>
      </c>
      <c r="FV43">
        <v>115</v>
      </c>
      <c r="FX43">
        <v>93.3333333333333</v>
      </c>
      <c r="GB43">
        <v>95.6666666666667</v>
      </c>
      <c r="GD43">
        <v>93.3333333333333</v>
      </c>
      <c r="GF43">
        <v>109.666666666667</v>
      </c>
      <c r="GI43">
        <v>109.333333333333</v>
      </c>
      <c r="GJ43">
        <v>109.333333333333</v>
      </c>
      <c r="GK43">
        <v>115</v>
      </c>
      <c r="GL43">
        <v>114.666666666667</v>
      </c>
      <c r="GM43">
        <v>114</v>
      </c>
      <c r="GN43">
        <v>81</v>
      </c>
      <c r="GP43">
        <v>92</v>
      </c>
      <c r="GR43">
        <v>88</v>
      </c>
      <c r="GS43">
        <v>98</v>
      </c>
      <c r="GT43">
        <v>92</v>
      </c>
      <c r="GV43">
        <v>87</v>
      </c>
      <c r="GX43">
        <v>86</v>
      </c>
      <c r="GY43">
        <v>78</v>
      </c>
      <c r="GZ43">
        <v>79</v>
      </c>
      <c r="HA43">
        <v>94</v>
      </c>
      <c r="HB43">
        <v>76</v>
      </c>
      <c r="HD43">
        <v>84</v>
      </c>
      <c r="HE43">
        <v>89</v>
      </c>
      <c r="HF43">
        <v>84</v>
      </c>
      <c r="HH43">
        <v>95</v>
      </c>
      <c r="HL43">
        <v>100</v>
      </c>
      <c r="HN43">
        <v>73</v>
      </c>
      <c r="HR43">
        <v>71</v>
      </c>
      <c r="HT43">
        <v>75</v>
      </c>
      <c r="HV43">
        <v>100</v>
      </c>
      <c r="HY43">
        <v>90</v>
      </c>
      <c r="HZ43">
        <v>74</v>
      </c>
      <c r="IA43">
        <v>82</v>
      </c>
      <c r="IB43">
        <v>75</v>
      </c>
      <c r="IC43">
        <v>65</v>
      </c>
      <c r="ID43">
        <v>81</v>
      </c>
    </row>
    <row r="44" spans="1:239" s="61" customFormat="1" ht="13.2" x14ac:dyDescent="0.25">
      <c r="A44" s="49" t="s">
        <v>289</v>
      </c>
      <c r="B44" s="50" t="s">
        <v>289</v>
      </c>
      <c r="C44" s="51" t="s">
        <v>290</v>
      </c>
      <c r="D44" s="19">
        <v>19.329999999999998</v>
      </c>
      <c r="E44" s="50">
        <v>0</v>
      </c>
      <c r="F44" s="50">
        <v>0</v>
      </c>
      <c r="G44" s="50">
        <v>5</v>
      </c>
      <c r="H44" s="52">
        <v>2</v>
      </c>
      <c r="I44" s="53" t="s">
        <v>290</v>
      </c>
      <c r="J44" s="53" t="s">
        <v>250</v>
      </c>
      <c r="K44" s="53">
        <v>1</v>
      </c>
      <c r="L44" s="53">
        <v>53</v>
      </c>
      <c r="M44" s="51">
        <v>10.02</v>
      </c>
      <c r="N44" s="51"/>
      <c r="O44" s="51"/>
      <c r="P44" s="51">
        <v>45.72</v>
      </c>
      <c r="Q44" s="51">
        <v>0</v>
      </c>
      <c r="R44" s="51">
        <v>0</v>
      </c>
      <c r="S44" s="50">
        <v>0</v>
      </c>
      <c r="T44" s="50">
        <v>0</v>
      </c>
      <c r="U44" s="54">
        <v>0</v>
      </c>
      <c r="V44" s="50">
        <v>0</v>
      </c>
      <c r="W44" s="50">
        <v>155</v>
      </c>
      <c r="X44" s="50">
        <v>74.5</v>
      </c>
      <c r="Y44" s="50">
        <v>101.333333333333</v>
      </c>
      <c r="Z44" s="50">
        <v>85</v>
      </c>
      <c r="AA44" s="50">
        <v>15</v>
      </c>
      <c r="AB44" s="50">
        <v>11</v>
      </c>
      <c r="AC44" s="50">
        <v>2</v>
      </c>
      <c r="AD44" s="50">
        <v>0</v>
      </c>
      <c r="AE44" s="50">
        <v>0</v>
      </c>
      <c r="AF44" s="50"/>
      <c r="AG44" s="50">
        <v>1</v>
      </c>
      <c r="AH44" s="50">
        <v>10</v>
      </c>
      <c r="AI44" s="55">
        <v>0</v>
      </c>
      <c r="AJ44" s="55">
        <v>0</v>
      </c>
      <c r="AK44" s="55">
        <v>0</v>
      </c>
      <c r="AL44" s="55">
        <v>0</v>
      </c>
      <c r="AM44" s="56">
        <v>15</v>
      </c>
      <c r="AN44" s="56">
        <v>0</v>
      </c>
      <c r="AO44" s="55">
        <v>0</v>
      </c>
      <c r="AP44" s="55">
        <v>11</v>
      </c>
      <c r="AQ44" s="56">
        <v>0</v>
      </c>
      <c r="AR44" s="56">
        <v>0</v>
      </c>
      <c r="AS44" s="50">
        <v>15</v>
      </c>
      <c r="AT44" s="50">
        <v>11</v>
      </c>
      <c r="AU44" s="50">
        <v>0</v>
      </c>
      <c r="AV44" s="50">
        <v>0</v>
      </c>
      <c r="AW44" s="61">
        <v>1</v>
      </c>
      <c r="AX44" s="61">
        <v>1</v>
      </c>
      <c r="AY44" s="61">
        <v>100</v>
      </c>
      <c r="AZ44" s="61">
        <v>0</v>
      </c>
      <c r="BA44" s="61">
        <v>2</v>
      </c>
      <c r="BB44" s="61">
        <v>1</v>
      </c>
      <c r="BC44" s="61">
        <v>90</v>
      </c>
      <c r="BD44" s="61">
        <v>0</v>
      </c>
      <c r="BW44" s="61">
        <v>155</v>
      </c>
      <c r="BY44" s="61">
        <v>133</v>
      </c>
      <c r="CA44" s="61">
        <v>133</v>
      </c>
      <c r="CC44" s="61">
        <v>132</v>
      </c>
      <c r="CD44" s="61">
        <v>132</v>
      </c>
      <c r="CF44" s="61">
        <v>124</v>
      </c>
      <c r="CH44" s="61">
        <v>149</v>
      </c>
      <c r="CJ44" s="61">
        <v>147</v>
      </c>
      <c r="CM44" s="61">
        <v>157</v>
      </c>
      <c r="CN44" s="61">
        <v>151</v>
      </c>
      <c r="CO44" s="61">
        <v>149</v>
      </c>
      <c r="CP44" s="61">
        <v>159</v>
      </c>
      <c r="CQ44" s="61">
        <v>169</v>
      </c>
      <c r="CR44" s="61">
        <v>153</v>
      </c>
      <c r="CS44" s="61">
        <v>139</v>
      </c>
      <c r="CT44" s="61">
        <v>164</v>
      </c>
      <c r="CU44" s="61">
        <v>149</v>
      </c>
      <c r="CX44" s="61">
        <v>166</v>
      </c>
      <c r="CY44" s="61">
        <v>166</v>
      </c>
      <c r="DE44" s="61">
        <v>165</v>
      </c>
      <c r="DF44" s="61">
        <v>146</v>
      </c>
      <c r="DG44" s="61">
        <v>159</v>
      </c>
      <c r="DH44" s="61">
        <v>172</v>
      </c>
      <c r="DI44" s="61">
        <v>168</v>
      </c>
      <c r="DJ44" s="61">
        <v>112</v>
      </c>
      <c r="DK44" s="61">
        <v>134</v>
      </c>
      <c r="DL44" s="61">
        <v>74.5</v>
      </c>
      <c r="DN44" s="61">
        <v>73</v>
      </c>
      <c r="DP44" s="61">
        <v>60</v>
      </c>
      <c r="DR44" s="61">
        <v>60</v>
      </c>
      <c r="DS44" s="61">
        <v>60</v>
      </c>
      <c r="DU44" s="61">
        <v>54</v>
      </c>
      <c r="DW44" s="61">
        <v>66</v>
      </c>
      <c r="DY44" s="61">
        <v>72</v>
      </c>
      <c r="EB44" s="61">
        <v>83</v>
      </c>
      <c r="EC44" s="61">
        <v>102</v>
      </c>
      <c r="ED44" s="61">
        <v>84</v>
      </c>
      <c r="EE44" s="61">
        <v>69</v>
      </c>
      <c r="EF44" s="61">
        <v>70</v>
      </c>
      <c r="EG44" s="61">
        <v>84</v>
      </c>
      <c r="EH44" s="61">
        <v>74</v>
      </c>
      <c r="EI44" s="61">
        <v>69</v>
      </c>
      <c r="EJ44" s="61">
        <v>70</v>
      </c>
      <c r="EM44" s="61">
        <v>97</v>
      </c>
      <c r="EN44" s="61">
        <v>73</v>
      </c>
      <c r="ET44" s="61">
        <v>98</v>
      </c>
      <c r="EU44" s="61">
        <v>74</v>
      </c>
      <c r="EV44" s="61">
        <v>93</v>
      </c>
      <c r="EW44" s="61">
        <v>96</v>
      </c>
      <c r="EX44" s="61">
        <v>98</v>
      </c>
      <c r="EY44" s="61">
        <v>84</v>
      </c>
      <c r="EZ44" s="61">
        <v>98</v>
      </c>
      <c r="FA44" s="61">
        <v>101.333333333333</v>
      </c>
      <c r="FC44" s="61">
        <v>93</v>
      </c>
      <c r="FE44" s="61">
        <v>84.3333333333333</v>
      </c>
      <c r="FG44" s="61">
        <v>84</v>
      </c>
      <c r="FH44" s="61">
        <v>84</v>
      </c>
      <c r="FJ44" s="61">
        <v>77.3333333333333</v>
      </c>
      <c r="FL44" s="61">
        <v>93.6666666666667</v>
      </c>
      <c r="FN44" s="61">
        <v>97</v>
      </c>
      <c r="FQ44" s="61">
        <v>107.666666666667</v>
      </c>
      <c r="FR44" s="61">
        <v>118.333333333333</v>
      </c>
      <c r="FS44" s="61">
        <v>105.666666666667</v>
      </c>
      <c r="FT44" s="61">
        <v>99</v>
      </c>
      <c r="FU44" s="61">
        <v>103</v>
      </c>
      <c r="FV44" s="61">
        <v>107</v>
      </c>
      <c r="FW44" s="61">
        <v>95.6666666666667</v>
      </c>
      <c r="FX44" s="61">
        <v>100.666666666667</v>
      </c>
      <c r="FY44" s="61">
        <v>96.3333333333333</v>
      </c>
      <c r="GB44" s="61">
        <v>120</v>
      </c>
      <c r="GC44" s="61">
        <v>104</v>
      </c>
      <c r="GI44" s="61">
        <v>120.333333333333</v>
      </c>
      <c r="GJ44" s="61">
        <v>98</v>
      </c>
      <c r="GK44" s="61">
        <v>115</v>
      </c>
      <c r="GL44" s="61">
        <v>121.333333333333</v>
      </c>
      <c r="GM44" s="61">
        <v>121.333333333333</v>
      </c>
      <c r="GN44" s="61">
        <v>93.3333333333333</v>
      </c>
      <c r="GO44" s="61">
        <v>110</v>
      </c>
      <c r="GP44" s="61">
        <v>85</v>
      </c>
      <c r="GS44" s="61">
        <v>94</v>
      </c>
      <c r="GU44" s="61">
        <v>92</v>
      </c>
      <c r="GX44" s="61">
        <v>81</v>
      </c>
      <c r="GZ44" s="61">
        <v>84</v>
      </c>
      <c r="HA44" s="61" t="s">
        <v>291</v>
      </c>
      <c r="HB44" s="61">
        <v>95</v>
      </c>
      <c r="HD44" s="61">
        <v>94</v>
      </c>
      <c r="HG44" s="61">
        <v>96</v>
      </c>
      <c r="HH44" s="61">
        <v>80</v>
      </c>
      <c r="HI44" s="61">
        <v>71</v>
      </c>
      <c r="HJ44" s="61">
        <v>70</v>
      </c>
      <c r="HL44" s="61">
        <v>67</v>
      </c>
      <c r="HM44" s="61">
        <v>64</v>
      </c>
      <c r="HN44" s="61">
        <v>71</v>
      </c>
      <c r="HO44" s="61">
        <v>78</v>
      </c>
      <c r="HR44" s="61">
        <v>75</v>
      </c>
      <c r="HS44" s="61">
        <v>68</v>
      </c>
      <c r="HY44" s="61">
        <v>74</v>
      </c>
      <c r="HZ44" s="61">
        <v>78</v>
      </c>
      <c r="IA44" s="61">
        <v>74</v>
      </c>
      <c r="IB44" s="61">
        <v>99</v>
      </c>
      <c r="IC44" s="61">
        <v>68</v>
      </c>
      <c r="ID44" s="61">
        <v>80</v>
      </c>
      <c r="IE44" s="61">
        <v>74</v>
      </c>
    </row>
    <row r="45" spans="1:239" ht="13.2" x14ac:dyDescent="0.25">
      <c r="A45" s="20" t="s">
        <v>292</v>
      </c>
      <c r="B45" s="5" t="s">
        <v>292</v>
      </c>
      <c r="C45" s="6" t="s">
        <v>236</v>
      </c>
      <c r="D45" s="19">
        <v>3.05</v>
      </c>
      <c r="E45" s="5">
        <v>0</v>
      </c>
      <c r="F45" s="5">
        <v>0</v>
      </c>
      <c r="G45" s="5">
        <v>5</v>
      </c>
      <c r="H45" s="21">
        <v>2</v>
      </c>
      <c r="I45" s="8" t="s">
        <v>236</v>
      </c>
      <c r="J45" s="8"/>
      <c r="K45" s="8">
        <v>0</v>
      </c>
      <c r="L45" s="8">
        <v>59</v>
      </c>
      <c r="M45" s="6">
        <v>14.25</v>
      </c>
      <c r="N45" s="6">
        <v>18.47</v>
      </c>
      <c r="O45" s="6">
        <v>4.22</v>
      </c>
      <c r="P45" s="6">
        <v>39.65</v>
      </c>
      <c r="Q45" s="6">
        <v>1</v>
      </c>
      <c r="R45" s="6">
        <v>0</v>
      </c>
      <c r="S45" s="5">
        <v>0</v>
      </c>
      <c r="T45" s="5">
        <v>0</v>
      </c>
      <c r="U45" s="22">
        <v>0</v>
      </c>
      <c r="V45" s="5">
        <v>0</v>
      </c>
      <c r="W45" s="5">
        <v>166.5</v>
      </c>
      <c r="X45" s="5">
        <v>93</v>
      </c>
      <c r="Y45" s="5">
        <v>117.5</v>
      </c>
      <c r="Z45" s="5">
        <v>71</v>
      </c>
      <c r="AA45" s="5">
        <v>15</v>
      </c>
      <c r="AB45" s="5">
        <v>5</v>
      </c>
      <c r="AC45" s="5">
        <v>1</v>
      </c>
      <c r="AD45" s="5">
        <v>1</v>
      </c>
      <c r="AE45" s="5">
        <v>0</v>
      </c>
      <c r="AF45" s="5"/>
      <c r="AG45" s="5">
        <v>1</v>
      </c>
      <c r="AH45" s="5">
        <v>30</v>
      </c>
      <c r="AI45" s="23">
        <v>0</v>
      </c>
      <c r="AJ45" s="23">
        <v>0</v>
      </c>
      <c r="AK45" s="23">
        <v>0</v>
      </c>
      <c r="AL45" s="23">
        <v>0</v>
      </c>
      <c r="AM45" s="24">
        <v>15</v>
      </c>
      <c r="AN45" s="24">
        <v>0</v>
      </c>
      <c r="AO45" s="23">
        <v>0</v>
      </c>
      <c r="AP45" s="23">
        <v>5</v>
      </c>
      <c r="AQ45" s="24">
        <v>0</v>
      </c>
      <c r="AR45" s="24">
        <v>0</v>
      </c>
      <c r="AS45" s="5">
        <v>15</v>
      </c>
      <c r="AT45" s="5">
        <v>5</v>
      </c>
      <c r="AU45" s="5">
        <v>0</v>
      </c>
      <c r="AV45" s="5">
        <v>0</v>
      </c>
      <c r="AW45">
        <v>3</v>
      </c>
      <c r="AX45">
        <v>2</v>
      </c>
      <c r="AY45">
        <v>100</v>
      </c>
      <c r="AZ45">
        <v>0</v>
      </c>
      <c r="BD45">
        <v>0</v>
      </c>
      <c r="BE45">
        <v>28.48</v>
      </c>
      <c r="BF45">
        <v>31.72</v>
      </c>
      <c r="BG45">
        <v>0.89785624211853698</v>
      </c>
      <c r="BH45">
        <v>31.91</v>
      </c>
      <c r="BI45">
        <v>34.159999999999997</v>
      </c>
      <c r="BJ45">
        <v>0.93413348946135799</v>
      </c>
      <c r="BK45">
        <v>3.4</v>
      </c>
      <c r="BL45">
        <v>3.61</v>
      </c>
      <c r="BM45">
        <v>0.94182825484764499</v>
      </c>
      <c r="BN45">
        <v>3.5</v>
      </c>
      <c r="BO45">
        <v>3.59</v>
      </c>
      <c r="BP45">
        <v>0.97493036211699202</v>
      </c>
      <c r="BQ45">
        <v>4.0199999999999996</v>
      </c>
      <c r="BR45">
        <v>3.11</v>
      </c>
      <c r="BS45">
        <v>0.91</v>
      </c>
      <c r="BT45">
        <v>3.61</v>
      </c>
      <c r="BU45">
        <v>3.44</v>
      </c>
      <c r="BV45">
        <v>0.17</v>
      </c>
      <c r="BW45">
        <v>166.5</v>
      </c>
      <c r="BX45">
        <v>150</v>
      </c>
      <c r="BY45">
        <v>155</v>
      </c>
      <c r="BZ45">
        <v>152</v>
      </c>
      <c r="CA45">
        <v>151</v>
      </c>
      <c r="CB45">
        <v>140</v>
      </c>
      <c r="CC45">
        <v>151</v>
      </c>
      <c r="CD45">
        <v>144</v>
      </c>
      <c r="CE45">
        <v>151</v>
      </c>
      <c r="CF45">
        <v>150</v>
      </c>
      <c r="CG45">
        <v>162</v>
      </c>
      <c r="CH45">
        <v>174</v>
      </c>
      <c r="CI45">
        <v>162</v>
      </c>
      <c r="CJ45">
        <v>167</v>
      </c>
      <c r="CM45">
        <v>140</v>
      </c>
      <c r="CO45">
        <v>164</v>
      </c>
      <c r="CP45">
        <v>135</v>
      </c>
      <c r="CQ45">
        <v>148</v>
      </c>
      <c r="CR45">
        <v>130</v>
      </c>
      <c r="CS45">
        <v>137</v>
      </c>
      <c r="CT45">
        <v>159</v>
      </c>
      <c r="CU45">
        <v>148</v>
      </c>
      <c r="CV45">
        <v>134</v>
      </c>
      <c r="CW45">
        <v>153</v>
      </c>
      <c r="CX45">
        <v>175</v>
      </c>
      <c r="CY45">
        <v>154</v>
      </c>
      <c r="CZ45">
        <v>145</v>
      </c>
      <c r="DA45">
        <v>108</v>
      </c>
      <c r="DB45">
        <v>138</v>
      </c>
      <c r="DC45">
        <v>134</v>
      </c>
      <c r="DD45">
        <v>145</v>
      </c>
      <c r="DE45">
        <v>142</v>
      </c>
      <c r="DF45">
        <v>183</v>
      </c>
      <c r="DG45">
        <v>130</v>
      </c>
      <c r="DH45">
        <v>125</v>
      </c>
      <c r="DJ45">
        <v>130</v>
      </c>
      <c r="DL45">
        <v>93</v>
      </c>
      <c r="DM45">
        <v>102</v>
      </c>
      <c r="DN45">
        <v>103</v>
      </c>
      <c r="DO45">
        <v>80</v>
      </c>
      <c r="DP45">
        <v>99</v>
      </c>
      <c r="DQ45">
        <v>83</v>
      </c>
      <c r="DR45">
        <v>84</v>
      </c>
      <c r="DS45">
        <v>85</v>
      </c>
      <c r="DT45">
        <v>84</v>
      </c>
      <c r="DU45">
        <v>89</v>
      </c>
      <c r="DV45">
        <v>90</v>
      </c>
      <c r="DW45">
        <v>103</v>
      </c>
      <c r="DX45">
        <v>93</v>
      </c>
      <c r="DY45">
        <v>93</v>
      </c>
      <c r="EB45">
        <v>95</v>
      </c>
      <c r="ED45">
        <v>95</v>
      </c>
      <c r="EE45">
        <v>103</v>
      </c>
      <c r="EF45">
        <v>82</v>
      </c>
      <c r="EG45">
        <v>70</v>
      </c>
      <c r="EH45">
        <v>80</v>
      </c>
      <c r="EI45">
        <v>85</v>
      </c>
      <c r="EJ45">
        <v>86</v>
      </c>
      <c r="EK45">
        <v>94</v>
      </c>
      <c r="EL45">
        <v>105</v>
      </c>
      <c r="EM45">
        <v>94</v>
      </c>
      <c r="EN45">
        <v>79</v>
      </c>
      <c r="EO45">
        <v>70</v>
      </c>
      <c r="EP45">
        <v>68</v>
      </c>
      <c r="EQ45">
        <v>70</v>
      </c>
      <c r="ER45">
        <v>60</v>
      </c>
      <c r="ES45">
        <v>73</v>
      </c>
      <c r="ET45">
        <v>76</v>
      </c>
      <c r="EU45">
        <v>80</v>
      </c>
      <c r="EV45">
        <v>95</v>
      </c>
      <c r="EW45">
        <v>78</v>
      </c>
      <c r="EY45">
        <v>86</v>
      </c>
      <c r="FA45">
        <v>117.5</v>
      </c>
      <c r="FB45">
        <v>118</v>
      </c>
      <c r="FC45">
        <v>120.333333333333</v>
      </c>
      <c r="FD45">
        <v>104</v>
      </c>
      <c r="FE45">
        <v>116.333333333333</v>
      </c>
      <c r="FF45">
        <v>102</v>
      </c>
      <c r="FG45">
        <v>106.333333333333</v>
      </c>
      <c r="FH45">
        <v>104.666666666667</v>
      </c>
      <c r="FI45">
        <v>106.333333333333</v>
      </c>
      <c r="FJ45">
        <v>109.333333333333</v>
      </c>
      <c r="FK45">
        <v>114</v>
      </c>
      <c r="FL45">
        <v>126.666666666667</v>
      </c>
      <c r="FM45">
        <v>116</v>
      </c>
      <c r="FN45">
        <v>117.666666666667</v>
      </c>
      <c r="FQ45">
        <v>110</v>
      </c>
      <c r="FS45">
        <v>118</v>
      </c>
      <c r="FT45">
        <v>113.666666666667</v>
      </c>
      <c r="FU45">
        <v>104</v>
      </c>
      <c r="FV45">
        <v>90</v>
      </c>
      <c r="FW45">
        <v>99</v>
      </c>
      <c r="FX45">
        <v>109.666666666667</v>
      </c>
      <c r="FY45">
        <v>106.666666666667</v>
      </c>
      <c r="FZ45">
        <v>107.333333333333</v>
      </c>
      <c r="GA45">
        <v>121</v>
      </c>
      <c r="GB45">
        <v>121</v>
      </c>
      <c r="GC45">
        <v>104</v>
      </c>
      <c r="GD45">
        <v>95</v>
      </c>
      <c r="GE45">
        <v>81.3333333333333</v>
      </c>
      <c r="GF45">
        <v>92.6666666666667</v>
      </c>
      <c r="GG45">
        <v>84.6666666666667</v>
      </c>
      <c r="GH45">
        <v>97</v>
      </c>
      <c r="GI45">
        <v>98</v>
      </c>
      <c r="GJ45">
        <v>114.333333333333</v>
      </c>
      <c r="GK45">
        <v>106.666666666667</v>
      </c>
      <c r="GL45">
        <v>93.6666666666667</v>
      </c>
      <c r="GN45">
        <v>100.666666666667</v>
      </c>
      <c r="GP45">
        <v>71</v>
      </c>
      <c r="GR45">
        <v>73</v>
      </c>
      <c r="GS45">
        <v>88</v>
      </c>
      <c r="GT45">
        <v>83</v>
      </c>
      <c r="GU45">
        <v>74</v>
      </c>
      <c r="GV45">
        <v>59</v>
      </c>
      <c r="GW45">
        <v>66</v>
      </c>
      <c r="GX45">
        <v>68</v>
      </c>
      <c r="GY45">
        <v>67</v>
      </c>
      <c r="GZ45">
        <v>65</v>
      </c>
      <c r="HD45">
        <v>72</v>
      </c>
      <c r="HG45">
        <v>64</v>
      </c>
      <c r="HI45">
        <v>66</v>
      </c>
      <c r="HJ45">
        <v>61</v>
      </c>
      <c r="HK45">
        <v>63</v>
      </c>
      <c r="HL45">
        <v>61</v>
      </c>
      <c r="HM45">
        <v>59</v>
      </c>
      <c r="HN45">
        <v>64</v>
      </c>
      <c r="HO45">
        <v>57</v>
      </c>
      <c r="HP45">
        <v>63</v>
      </c>
      <c r="HQ45">
        <v>58</v>
      </c>
      <c r="HR45">
        <v>64</v>
      </c>
      <c r="HS45">
        <v>73</v>
      </c>
      <c r="HT45">
        <v>72</v>
      </c>
      <c r="HU45">
        <v>71</v>
      </c>
      <c r="HV45">
        <v>60</v>
      </c>
      <c r="HW45">
        <v>98</v>
      </c>
      <c r="HX45">
        <v>72</v>
      </c>
      <c r="HY45">
        <v>71</v>
      </c>
      <c r="HZ45">
        <v>65</v>
      </c>
      <c r="IA45">
        <v>75</v>
      </c>
      <c r="IB45">
        <v>78</v>
      </c>
    </row>
    <row r="46" spans="1:239" ht="13.2" x14ac:dyDescent="0.25">
      <c r="A46" s="20" t="s">
        <v>293</v>
      </c>
      <c r="B46" s="5" t="s">
        <v>293</v>
      </c>
      <c r="C46" s="6" t="s">
        <v>294</v>
      </c>
      <c r="D46" s="19">
        <v>5.39</v>
      </c>
      <c r="E46" s="5">
        <v>0</v>
      </c>
      <c r="F46" s="5">
        <v>1</v>
      </c>
      <c r="G46" s="5">
        <v>8</v>
      </c>
      <c r="H46" s="21">
        <v>2</v>
      </c>
      <c r="I46" s="8" t="s">
        <v>294</v>
      </c>
      <c r="J46" s="8"/>
      <c r="K46" s="8">
        <v>1</v>
      </c>
      <c r="L46" s="8">
        <v>56</v>
      </c>
      <c r="M46" s="6">
        <v>11.17</v>
      </c>
      <c r="N46" s="6">
        <v>16.02</v>
      </c>
      <c r="O46" s="6">
        <v>4.8499999999999996</v>
      </c>
      <c r="P46" s="6">
        <v>40.42</v>
      </c>
      <c r="Q46" s="6">
        <v>0</v>
      </c>
      <c r="R46" s="6">
        <v>0</v>
      </c>
      <c r="S46" s="5">
        <v>0</v>
      </c>
      <c r="T46" s="5">
        <v>0</v>
      </c>
      <c r="U46" s="22">
        <v>0</v>
      </c>
      <c r="V46" s="5">
        <v>0</v>
      </c>
      <c r="W46" s="5">
        <v>158</v>
      </c>
      <c r="X46" s="5">
        <v>71</v>
      </c>
      <c r="Y46" s="5">
        <v>100</v>
      </c>
      <c r="Z46" s="5">
        <v>80</v>
      </c>
      <c r="AA46" s="5">
        <v>15</v>
      </c>
      <c r="AB46" s="5">
        <v>5</v>
      </c>
      <c r="AC46" s="5">
        <v>1</v>
      </c>
      <c r="AD46" s="5">
        <v>0</v>
      </c>
      <c r="AE46" s="5">
        <v>0</v>
      </c>
      <c r="AF46" s="5"/>
      <c r="AG46" s="5">
        <v>0</v>
      </c>
      <c r="AH46" s="5">
        <v>0</v>
      </c>
      <c r="AI46" s="23">
        <v>0</v>
      </c>
      <c r="AJ46" s="23">
        <v>0</v>
      </c>
      <c r="AK46" s="23">
        <v>0</v>
      </c>
      <c r="AL46" s="23">
        <v>0</v>
      </c>
      <c r="AM46" s="24">
        <v>15</v>
      </c>
      <c r="AN46" s="24">
        <v>0</v>
      </c>
      <c r="AO46" s="23">
        <v>0</v>
      </c>
      <c r="AP46" s="23">
        <v>4</v>
      </c>
      <c r="AQ46" s="24">
        <v>-1</v>
      </c>
      <c r="AR46" s="24">
        <v>0</v>
      </c>
      <c r="AS46" s="5">
        <v>15</v>
      </c>
      <c r="AT46" s="5">
        <v>4</v>
      </c>
      <c r="AU46" s="5">
        <v>-1</v>
      </c>
      <c r="AV46" s="5">
        <v>0</v>
      </c>
      <c r="AW46">
        <v>3</v>
      </c>
      <c r="AX46">
        <v>2</v>
      </c>
      <c r="AY46">
        <v>100</v>
      </c>
      <c r="AZ46">
        <v>0</v>
      </c>
      <c r="BA46">
        <v>3</v>
      </c>
      <c r="BB46">
        <v>2</v>
      </c>
      <c r="BC46">
        <v>100</v>
      </c>
      <c r="BD46">
        <v>0</v>
      </c>
      <c r="BE46">
        <v>34.630000000000003</v>
      </c>
      <c r="BF46">
        <v>41.88</v>
      </c>
      <c r="BG46">
        <v>0.82688634192932198</v>
      </c>
      <c r="BH46">
        <v>41.22</v>
      </c>
      <c r="BI46">
        <v>41.28</v>
      </c>
      <c r="BJ46">
        <v>0.99854651162790697</v>
      </c>
      <c r="BK46">
        <v>3.09</v>
      </c>
      <c r="BL46">
        <v>3.98</v>
      </c>
      <c r="BM46">
        <v>0.776381909547739</v>
      </c>
      <c r="BN46">
        <v>3.7</v>
      </c>
      <c r="BO46">
        <v>3.74</v>
      </c>
      <c r="BP46">
        <v>0.989304812834225</v>
      </c>
      <c r="BQ46">
        <v>2.34</v>
      </c>
      <c r="BR46">
        <v>2.19</v>
      </c>
      <c r="BS46">
        <v>0.15</v>
      </c>
      <c r="BT46">
        <v>2.4</v>
      </c>
      <c r="BU46">
        <v>2.4900000000000002</v>
      </c>
      <c r="BV46">
        <v>-9.0000000000000302E-2</v>
      </c>
      <c r="BW46">
        <v>158</v>
      </c>
      <c r="BX46">
        <v>139</v>
      </c>
      <c r="BY46">
        <v>141</v>
      </c>
      <c r="BZ46">
        <v>126</v>
      </c>
      <c r="CA46">
        <v>147</v>
      </c>
      <c r="CC46">
        <v>147</v>
      </c>
      <c r="CD46">
        <v>147</v>
      </c>
      <c r="CE46">
        <v>156</v>
      </c>
      <c r="CF46">
        <v>104</v>
      </c>
      <c r="CG46">
        <v>106</v>
      </c>
      <c r="CH46">
        <v>106</v>
      </c>
      <c r="CI46">
        <v>152</v>
      </c>
      <c r="CJ46">
        <v>110</v>
      </c>
      <c r="CL46">
        <v>121</v>
      </c>
      <c r="CM46">
        <v>108</v>
      </c>
      <c r="CN46">
        <v>155</v>
      </c>
      <c r="CO46">
        <v>107</v>
      </c>
      <c r="CP46">
        <v>101</v>
      </c>
      <c r="CQ46">
        <v>94</v>
      </c>
      <c r="CR46">
        <v>148</v>
      </c>
      <c r="CS46">
        <v>100</v>
      </c>
      <c r="CT46">
        <v>89</v>
      </c>
      <c r="CU46">
        <v>116</v>
      </c>
      <c r="CV46">
        <v>116</v>
      </c>
      <c r="CW46">
        <v>87</v>
      </c>
      <c r="CX46">
        <v>147</v>
      </c>
      <c r="CY46">
        <v>146</v>
      </c>
      <c r="CZ46">
        <v>91</v>
      </c>
      <c r="DA46">
        <v>124</v>
      </c>
      <c r="DB46">
        <v>118</v>
      </c>
      <c r="DC46">
        <v>146</v>
      </c>
      <c r="DD46">
        <v>146</v>
      </c>
      <c r="DE46">
        <v>151</v>
      </c>
      <c r="DF46">
        <v>123</v>
      </c>
      <c r="DG46">
        <v>125</v>
      </c>
      <c r="DH46">
        <v>125</v>
      </c>
      <c r="DI46">
        <v>135</v>
      </c>
      <c r="DJ46">
        <v>118</v>
      </c>
      <c r="DK46">
        <v>117</v>
      </c>
      <c r="DL46">
        <v>71</v>
      </c>
      <c r="DM46">
        <v>70</v>
      </c>
      <c r="DN46">
        <v>71</v>
      </c>
      <c r="DO46">
        <v>59</v>
      </c>
      <c r="DP46">
        <v>77</v>
      </c>
      <c r="DR46">
        <v>77</v>
      </c>
      <c r="DS46">
        <v>77</v>
      </c>
      <c r="DT46">
        <v>71</v>
      </c>
      <c r="DU46">
        <v>71</v>
      </c>
      <c r="DV46">
        <v>78</v>
      </c>
      <c r="DW46">
        <v>70</v>
      </c>
      <c r="DX46">
        <v>82</v>
      </c>
      <c r="DY46">
        <v>71</v>
      </c>
      <c r="EA46">
        <v>77</v>
      </c>
      <c r="EB46">
        <v>81</v>
      </c>
      <c r="EC46">
        <v>85</v>
      </c>
      <c r="ED46">
        <v>75</v>
      </c>
      <c r="EE46">
        <v>64</v>
      </c>
      <c r="EF46">
        <v>62</v>
      </c>
      <c r="EG46">
        <v>71</v>
      </c>
      <c r="EH46">
        <v>65</v>
      </c>
      <c r="EI46">
        <v>49</v>
      </c>
      <c r="EJ46">
        <v>103</v>
      </c>
      <c r="EK46">
        <v>70</v>
      </c>
      <c r="EL46">
        <v>44</v>
      </c>
      <c r="EM46">
        <v>72</v>
      </c>
      <c r="EN46">
        <v>78</v>
      </c>
      <c r="EO46">
        <v>61</v>
      </c>
      <c r="EP46">
        <v>66</v>
      </c>
      <c r="EQ46">
        <v>57</v>
      </c>
      <c r="ER46">
        <v>71</v>
      </c>
      <c r="ES46">
        <v>83</v>
      </c>
      <c r="ET46">
        <v>84</v>
      </c>
      <c r="EU46">
        <v>81</v>
      </c>
      <c r="EV46">
        <v>80</v>
      </c>
      <c r="EW46">
        <v>78</v>
      </c>
      <c r="EX46">
        <v>84</v>
      </c>
      <c r="EY46">
        <v>70</v>
      </c>
      <c r="EZ46">
        <v>68</v>
      </c>
      <c r="FA46">
        <v>100</v>
      </c>
      <c r="FB46">
        <v>93</v>
      </c>
      <c r="FC46">
        <v>94.3333333333333</v>
      </c>
      <c r="FD46">
        <v>81.3333333333333</v>
      </c>
      <c r="FE46">
        <v>100.333333333333</v>
      </c>
      <c r="FG46">
        <v>100.333333333333</v>
      </c>
      <c r="FH46">
        <v>100.333333333333</v>
      </c>
      <c r="FI46">
        <v>99.3333333333333</v>
      </c>
      <c r="FJ46">
        <v>82</v>
      </c>
      <c r="FK46">
        <v>87.3333333333333</v>
      </c>
      <c r="FL46">
        <v>82</v>
      </c>
      <c r="FM46">
        <v>105.333333333333</v>
      </c>
      <c r="FN46">
        <v>84</v>
      </c>
      <c r="FP46">
        <v>91.6666666666667</v>
      </c>
      <c r="FQ46">
        <v>90</v>
      </c>
      <c r="FR46">
        <v>108.333333333333</v>
      </c>
      <c r="FS46">
        <v>85.6666666666667</v>
      </c>
      <c r="FT46">
        <v>76.3333333333333</v>
      </c>
      <c r="FU46">
        <v>72.6666666666667</v>
      </c>
      <c r="FV46">
        <v>96.6666666666667</v>
      </c>
      <c r="FW46">
        <v>76.6666666666667</v>
      </c>
      <c r="FX46">
        <v>62.3333333333333</v>
      </c>
      <c r="FY46">
        <v>107.333333333333</v>
      </c>
      <c r="FZ46">
        <v>85.3333333333333</v>
      </c>
      <c r="GA46">
        <v>58.3333333333333</v>
      </c>
      <c r="GB46">
        <v>97</v>
      </c>
      <c r="GC46">
        <v>100.666666666667</v>
      </c>
      <c r="GD46">
        <v>71</v>
      </c>
      <c r="GE46">
        <v>85.3333333333333</v>
      </c>
      <c r="GF46">
        <v>77.3333333333333</v>
      </c>
      <c r="GG46">
        <v>96</v>
      </c>
      <c r="GH46">
        <v>104</v>
      </c>
      <c r="GI46">
        <v>106.333333333333</v>
      </c>
      <c r="GJ46">
        <v>95</v>
      </c>
      <c r="GK46">
        <v>95</v>
      </c>
      <c r="GL46">
        <v>93.6666666666667</v>
      </c>
      <c r="GM46">
        <v>101</v>
      </c>
      <c r="GN46">
        <v>86</v>
      </c>
      <c r="GO46">
        <v>84.3333333333333</v>
      </c>
      <c r="GP46">
        <v>80</v>
      </c>
      <c r="GW46">
        <v>82</v>
      </c>
      <c r="GX46">
        <v>82</v>
      </c>
      <c r="GZ46">
        <v>84</v>
      </c>
      <c r="HA46">
        <v>87</v>
      </c>
      <c r="HB46">
        <v>74</v>
      </c>
      <c r="HC46">
        <v>64</v>
      </c>
      <c r="HD46">
        <v>71</v>
      </c>
      <c r="HF46">
        <v>75</v>
      </c>
      <c r="HG46">
        <v>77</v>
      </c>
      <c r="HH46">
        <v>80</v>
      </c>
      <c r="HI46">
        <v>83</v>
      </c>
      <c r="HJ46">
        <v>78</v>
      </c>
      <c r="HK46">
        <v>70</v>
      </c>
      <c r="HL46">
        <v>73</v>
      </c>
      <c r="HM46">
        <v>66</v>
      </c>
      <c r="HN46">
        <v>75</v>
      </c>
      <c r="HO46">
        <v>72</v>
      </c>
      <c r="HP46">
        <v>80</v>
      </c>
      <c r="HQ46">
        <v>73</v>
      </c>
      <c r="HT46">
        <v>77</v>
      </c>
      <c r="HU46">
        <v>48</v>
      </c>
      <c r="HV46">
        <v>60</v>
      </c>
      <c r="HX46">
        <v>68</v>
      </c>
      <c r="HZ46">
        <v>85</v>
      </c>
      <c r="IC46">
        <v>80</v>
      </c>
      <c r="ID46">
        <v>72</v>
      </c>
      <c r="IE46">
        <v>68</v>
      </c>
    </row>
    <row r="47" spans="1:239" ht="13.2" x14ac:dyDescent="0.25">
      <c r="A47" s="20" t="s">
        <v>295</v>
      </c>
      <c r="B47" s="5" t="s">
        <v>295</v>
      </c>
      <c r="C47" s="6" t="s">
        <v>296</v>
      </c>
      <c r="D47" s="19">
        <v>19.18</v>
      </c>
      <c r="E47" s="5">
        <v>3</v>
      </c>
      <c r="F47" s="5">
        <v>0</v>
      </c>
      <c r="G47" s="5">
        <v>5</v>
      </c>
      <c r="H47" s="21">
        <v>1</v>
      </c>
      <c r="I47" s="8" t="s">
        <v>296</v>
      </c>
      <c r="J47" s="8"/>
      <c r="K47" s="8">
        <v>0</v>
      </c>
      <c r="L47" s="8">
        <v>74</v>
      </c>
      <c r="M47" s="6">
        <v>2.2000000000000002</v>
      </c>
      <c r="N47" s="6">
        <v>5.17</v>
      </c>
      <c r="O47" s="6">
        <v>2.97</v>
      </c>
      <c r="P47" s="6">
        <v>18.579999999999998</v>
      </c>
      <c r="Q47" s="6">
        <v>0</v>
      </c>
      <c r="R47" s="6">
        <v>0</v>
      </c>
      <c r="S47" s="5">
        <v>0</v>
      </c>
      <c r="T47" s="5">
        <v>1</v>
      </c>
      <c r="U47" s="22">
        <v>0</v>
      </c>
      <c r="V47" s="5">
        <v>0</v>
      </c>
      <c r="W47" s="5">
        <v>175</v>
      </c>
      <c r="X47" s="5">
        <v>76.5</v>
      </c>
      <c r="Y47" s="5">
        <v>109.333333333333</v>
      </c>
      <c r="Z47" s="5">
        <v>72</v>
      </c>
      <c r="AA47" s="5">
        <v>12</v>
      </c>
      <c r="AB47" s="5">
        <v>15</v>
      </c>
      <c r="AC47" s="5">
        <v>1</v>
      </c>
      <c r="AD47" s="5">
        <v>0</v>
      </c>
      <c r="AE47" s="5">
        <v>0</v>
      </c>
      <c r="AF47" s="5"/>
      <c r="AG47" s="5">
        <v>1</v>
      </c>
      <c r="AH47" s="5">
        <v>20</v>
      </c>
      <c r="AI47" s="23">
        <v>0</v>
      </c>
      <c r="AJ47" s="23">
        <v>0</v>
      </c>
      <c r="AK47" s="23">
        <v>0</v>
      </c>
      <c r="AL47" s="23">
        <v>0</v>
      </c>
      <c r="AM47" s="24">
        <v>12</v>
      </c>
      <c r="AN47" s="24">
        <v>0</v>
      </c>
      <c r="AO47" s="23">
        <v>0</v>
      </c>
      <c r="AP47" s="23">
        <v>19</v>
      </c>
      <c r="AQ47" s="24">
        <v>4</v>
      </c>
      <c r="AR47" s="24">
        <v>1</v>
      </c>
      <c r="AS47" s="5">
        <v>9</v>
      </c>
      <c r="AT47" s="5">
        <v>21</v>
      </c>
      <c r="AU47" s="5">
        <v>6</v>
      </c>
      <c r="AV47" s="5">
        <v>1</v>
      </c>
      <c r="AW47">
        <v>42</v>
      </c>
      <c r="AX47">
        <v>6</v>
      </c>
      <c r="AY47">
        <v>0</v>
      </c>
      <c r="AZ47">
        <v>1</v>
      </c>
      <c r="BA47">
        <v>42</v>
      </c>
      <c r="BB47">
        <v>6</v>
      </c>
      <c r="BC47">
        <v>0</v>
      </c>
      <c r="BD47">
        <v>1</v>
      </c>
      <c r="BE47">
        <v>39.659999999999997</v>
      </c>
      <c r="BF47">
        <v>45.97</v>
      </c>
      <c r="BG47">
        <v>0.86273656732651705</v>
      </c>
      <c r="BH47">
        <v>41.43</v>
      </c>
      <c r="BI47">
        <v>44.88</v>
      </c>
      <c r="BJ47">
        <v>0.92312834224598905</v>
      </c>
      <c r="BK47">
        <v>3.68</v>
      </c>
      <c r="BL47">
        <v>3.73</v>
      </c>
      <c r="BM47">
        <v>0.98659517426273502</v>
      </c>
      <c r="BN47">
        <v>3.68</v>
      </c>
      <c r="BO47">
        <v>3.81</v>
      </c>
      <c r="BP47">
        <v>0.96587926509186295</v>
      </c>
      <c r="BQ47">
        <v>6.54</v>
      </c>
      <c r="BR47">
        <v>3.8</v>
      </c>
      <c r="BS47">
        <v>2.74</v>
      </c>
      <c r="BT47">
        <v>5.92</v>
      </c>
      <c r="BU47">
        <v>4.2</v>
      </c>
      <c r="BV47">
        <v>1.72</v>
      </c>
      <c r="BW47">
        <v>175</v>
      </c>
      <c r="BX47">
        <v>180</v>
      </c>
      <c r="BY47">
        <v>157</v>
      </c>
      <c r="BZ47">
        <v>164</v>
      </c>
      <c r="CA47">
        <v>197</v>
      </c>
      <c r="CB47">
        <v>166</v>
      </c>
      <c r="CC47">
        <v>166</v>
      </c>
      <c r="CD47">
        <v>164</v>
      </c>
      <c r="CE47">
        <v>162</v>
      </c>
      <c r="CF47">
        <v>182</v>
      </c>
      <c r="CG47">
        <v>186</v>
      </c>
      <c r="CH47">
        <v>157</v>
      </c>
      <c r="CI47">
        <v>116</v>
      </c>
      <c r="CJ47">
        <v>139</v>
      </c>
      <c r="CL47">
        <v>136</v>
      </c>
      <c r="CN47">
        <v>152</v>
      </c>
      <c r="CO47">
        <v>198</v>
      </c>
      <c r="CQ47">
        <v>156</v>
      </c>
      <c r="CR47">
        <v>141</v>
      </c>
      <c r="CS47">
        <v>157</v>
      </c>
      <c r="CU47">
        <v>142</v>
      </c>
      <c r="CV47">
        <v>147</v>
      </c>
      <c r="CW47">
        <v>146</v>
      </c>
      <c r="CX47">
        <v>169</v>
      </c>
      <c r="CY47">
        <v>137</v>
      </c>
      <c r="DA47">
        <v>134</v>
      </c>
      <c r="DB47">
        <v>140</v>
      </c>
      <c r="DC47">
        <v>171</v>
      </c>
      <c r="DE47">
        <v>179</v>
      </c>
      <c r="DF47">
        <v>160</v>
      </c>
      <c r="DG47">
        <v>169</v>
      </c>
      <c r="DH47">
        <v>177</v>
      </c>
      <c r="DI47">
        <v>138</v>
      </c>
      <c r="DL47">
        <v>76.5</v>
      </c>
      <c r="DM47">
        <v>90</v>
      </c>
      <c r="DN47">
        <v>89</v>
      </c>
      <c r="DO47">
        <v>81</v>
      </c>
      <c r="DP47">
        <v>87</v>
      </c>
      <c r="DQ47">
        <v>82</v>
      </c>
      <c r="DR47">
        <v>89</v>
      </c>
      <c r="DS47">
        <v>89</v>
      </c>
      <c r="DT47">
        <v>92</v>
      </c>
      <c r="DU47">
        <v>91</v>
      </c>
      <c r="DV47">
        <v>82</v>
      </c>
      <c r="DW47">
        <v>88</v>
      </c>
      <c r="DX47">
        <v>70</v>
      </c>
      <c r="DY47">
        <v>61</v>
      </c>
      <c r="EA47">
        <v>82</v>
      </c>
      <c r="EC47">
        <v>80</v>
      </c>
      <c r="ED47">
        <v>110</v>
      </c>
      <c r="EF47">
        <v>72</v>
      </c>
      <c r="EG47">
        <v>68</v>
      </c>
      <c r="EH47">
        <v>74</v>
      </c>
      <c r="EJ47">
        <v>73</v>
      </c>
      <c r="EK47">
        <v>67</v>
      </c>
      <c r="EL47">
        <v>77</v>
      </c>
      <c r="EM47">
        <v>85</v>
      </c>
      <c r="EN47">
        <v>102</v>
      </c>
      <c r="EP47">
        <v>72</v>
      </c>
      <c r="EQ47">
        <v>64</v>
      </c>
      <c r="ER47">
        <v>83</v>
      </c>
      <c r="ET47">
        <v>83</v>
      </c>
      <c r="EU47">
        <v>79</v>
      </c>
      <c r="EV47">
        <v>69</v>
      </c>
      <c r="EW47">
        <v>82</v>
      </c>
      <c r="EX47">
        <v>71</v>
      </c>
      <c r="FA47">
        <v>109.333333333333</v>
      </c>
      <c r="FB47">
        <v>120</v>
      </c>
      <c r="FC47">
        <v>111.666666666667</v>
      </c>
      <c r="FD47">
        <v>108.666666666667</v>
      </c>
      <c r="FE47">
        <v>123.666666666667</v>
      </c>
      <c r="FF47">
        <v>110</v>
      </c>
      <c r="FG47">
        <v>114.666666666667</v>
      </c>
      <c r="FH47">
        <v>114</v>
      </c>
      <c r="FI47">
        <v>115.333333333333</v>
      </c>
      <c r="FJ47">
        <v>121.333333333333</v>
      </c>
      <c r="FK47">
        <v>116.666666666667</v>
      </c>
      <c r="FL47">
        <v>111</v>
      </c>
      <c r="FM47">
        <v>85.3333333333333</v>
      </c>
      <c r="FN47">
        <v>87</v>
      </c>
      <c r="FP47">
        <v>100</v>
      </c>
      <c r="FR47">
        <v>104</v>
      </c>
      <c r="FS47">
        <v>139.333333333333</v>
      </c>
      <c r="FU47">
        <v>100</v>
      </c>
      <c r="FV47">
        <v>92.3333333333333</v>
      </c>
      <c r="FW47">
        <v>101.666666666667</v>
      </c>
      <c r="FY47">
        <v>96</v>
      </c>
      <c r="FZ47">
        <v>93.6666666666667</v>
      </c>
      <c r="GA47">
        <v>100</v>
      </c>
      <c r="GB47">
        <v>113</v>
      </c>
      <c r="GC47">
        <v>113.666666666667</v>
      </c>
      <c r="GE47">
        <v>92.6666666666667</v>
      </c>
      <c r="GF47">
        <v>89.3333333333333</v>
      </c>
      <c r="GG47">
        <v>112.333333333333</v>
      </c>
      <c r="GI47">
        <v>115</v>
      </c>
      <c r="GJ47">
        <v>106</v>
      </c>
      <c r="GK47">
        <v>102.333333333333</v>
      </c>
      <c r="GL47">
        <v>113.666666666667</v>
      </c>
      <c r="GM47">
        <v>93.3333333333333</v>
      </c>
      <c r="GP47">
        <v>72</v>
      </c>
      <c r="GR47">
        <v>76</v>
      </c>
      <c r="GS47">
        <v>70</v>
      </c>
      <c r="GT47">
        <v>65</v>
      </c>
      <c r="GU47">
        <v>68</v>
      </c>
      <c r="GV47">
        <v>59</v>
      </c>
      <c r="GX47">
        <v>72</v>
      </c>
      <c r="GY47">
        <v>70</v>
      </c>
      <c r="GZ47">
        <v>76</v>
      </c>
      <c r="HA47">
        <v>62</v>
      </c>
      <c r="HB47">
        <v>65</v>
      </c>
      <c r="HF47">
        <v>75</v>
      </c>
      <c r="HH47">
        <v>72</v>
      </c>
      <c r="HK47">
        <v>82</v>
      </c>
      <c r="HL47">
        <v>88</v>
      </c>
      <c r="HM47">
        <v>78</v>
      </c>
      <c r="HO47">
        <v>101</v>
      </c>
      <c r="HP47">
        <v>88</v>
      </c>
      <c r="HQ47">
        <v>80</v>
      </c>
      <c r="HR47">
        <v>80</v>
      </c>
      <c r="HS47">
        <v>99</v>
      </c>
      <c r="HU47">
        <v>79</v>
      </c>
      <c r="HV47">
        <v>79</v>
      </c>
      <c r="HW47">
        <v>87</v>
      </c>
      <c r="HY47">
        <v>88</v>
      </c>
      <c r="IA47">
        <v>100</v>
      </c>
      <c r="IB47">
        <v>84</v>
      </c>
      <c r="IC47">
        <v>77</v>
      </c>
    </row>
    <row r="48" spans="1:239" ht="13.2" x14ac:dyDescent="0.25">
      <c r="A48" s="20" t="s">
        <v>297</v>
      </c>
      <c r="B48" s="5" t="s">
        <v>297</v>
      </c>
      <c r="C48" s="6" t="s">
        <v>298</v>
      </c>
      <c r="D48" s="19">
        <v>37.71</v>
      </c>
      <c r="E48" s="5">
        <v>3</v>
      </c>
      <c r="F48" s="5">
        <v>1</v>
      </c>
      <c r="G48" s="5">
        <v>8</v>
      </c>
      <c r="H48" s="21">
        <v>2</v>
      </c>
      <c r="I48" s="8" t="s">
        <v>298</v>
      </c>
      <c r="J48" s="8"/>
      <c r="K48" s="8">
        <v>0</v>
      </c>
      <c r="L48" s="8">
        <v>75</v>
      </c>
      <c r="M48" s="6">
        <v>6.07</v>
      </c>
      <c r="N48" s="6">
        <v>8.1999999999999993</v>
      </c>
      <c r="O48" s="6">
        <v>2.13</v>
      </c>
      <c r="P48" s="6">
        <v>27.4</v>
      </c>
      <c r="Q48" s="6">
        <v>1</v>
      </c>
      <c r="R48" s="6">
        <v>0</v>
      </c>
      <c r="S48" s="5">
        <v>0</v>
      </c>
      <c r="T48" s="5">
        <v>0</v>
      </c>
      <c r="U48" s="22">
        <v>0</v>
      </c>
      <c r="V48" s="5">
        <v>0</v>
      </c>
      <c r="W48" s="5">
        <v>193.5</v>
      </c>
      <c r="X48" s="5">
        <v>99</v>
      </c>
      <c r="Y48" s="5">
        <v>130.5</v>
      </c>
      <c r="Z48" s="5">
        <v>83</v>
      </c>
      <c r="AA48" s="5">
        <v>15</v>
      </c>
      <c r="AB48" s="5">
        <v>5</v>
      </c>
      <c r="AC48" s="5">
        <v>1</v>
      </c>
      <c r="AD48" s="5">
        <v>1</v>
      </c>
      <c r="AE48" s="5">
        <v>1</v>
      </c>
      <c r="AF48" s="5"/>
      <c r="AG48" s="5">
        <v>1</v>
      </c>
      <c r="AH48" s="5">
        <v>90</v>
      </c>
      <c r="AI48" s="23">
        <v>0</v>
      </c>
      <c r="AJ48" s="23">
        <v>0</v>
      </c>
      <c r="AK48" s="23">
        <v>0</v>
      </c>
      <c r="AL48" s="23">
        <v>0</v>
      </c>
      <c r="AM48" s="24">
        <v>15</v>
      </c>
      <c r="AN48" s="24">
        <v>0</v>
      </c>
      <c r="AO48" s="23">
        <v>0</v>
      </c>
      <c r="AP48" s="23">
        <v>5</v>
      </c>
      <c r="AQ48" s="24">
        <v>0</v>
      </c>
      <c r="AR48" s="24">
        <v>0</v>
      </c>
      <c r="AS48" s="5">
        <v>15</v>
      </c>
      <c r="AT48" s="5">
        <v>4</v>
      </c>
      <c r="AU48" s="5">
        <v>-1</v>
      </c>
      <c r="AV48" s="5">
        <v>0</v>
      </c>
      <c r="AW48">
        <v>3</v>
      </c>
      <c r="AX48">
        <v>4</v>
      </c>
      <c r="AY48">
        <v>55</v>
      </c>
      <c r="AZ48">
        <v>0</v>
      </c>
      <c r="BB48">
        <v>3</v>
      </c>
      <c r="BC48">
        <v>100</v>
      </c>
      <c r="BD48">
        <v>0</v>
      </c>
      <c r="BE48">
        <v>45.16</v>
      </c>
      <c r="BF48">
        <v>52.14</v>
      </c>
      <c r="BG48">
        <v>0.86612965093977701</v>
      </c>
      <c r="BH48">
        <v>51.88</v>
      </c>
      <c r="BI48">
        <v>53.21</v>
      </c>
      <c r="BJ48">
        <v>0.97500469836496895</v>
      </c>
      <c r="BK48">
        <v>3.81</v>
      </c>
      <c r="BL48">
        <v>3.92</v>
      </c>
      <c r="BM48">
        <v>0.97193877551020402</v>
      </c>
      <c r="BN48">
        <v>3.92</v>
      </c>
      <c r="BO48">
        <v>3.93</v>
      </c>
      <c r="BP48">
        <v>0.99745547073791296</v>
      </c>
      <c r="BQ48">
        <v>8.7899999999999991</v>
      </c>
      <c r="BR48">
        <v>5.35</v>
      </c>
      <c r="BS48">
        <v>3.44</v>
      </c>
      <c r="BT48">
        <v>5.3</v>
      </c>
      <c r="BU48">
        <v>5.01</v>
      </c>
      <c r="BV48">
        <v>0.28999999999999998</v>
      </c>
      <c r="BW48">
        <v>193.5</v>
      </c>
      <c r="BX48">
        <v>190</v>
      </c>
      <c r="BY48">
        <v>179</v>
      </c>
      <c r="BZ48">
        <v>143</v>
      </c>
      <c r="CA48">
        <v>156</v>
      </c>
      <c r="CB48">
        <v>142</v>
      </c>
      <c r="CC48">
        <v>164</v>
      </c>
      <c r="CD48">
        <v>136</v>
      </c>
      <c r="CE48">
        <v>164</v>
      </c>
      <c r="CF48">
        <v>169</v>
      </c>
      <c r="CG48">
        <v>174</v>
      </c>
      <c r="CH48">
        <v>164</v>
      </c>
      <c r="CI48">
        <v>162</v>
      </c>
      <c r="CJ48">
        <v>182</v>
      </c>
      <c r="CK48">
        <v>163</v>
      </c>
      <c r="CL48">
        <v>141</v>
      </c>
      <c r="CM48">
        <v>164</v>
      </c>
      <c r="CN48">
        <v>133</v>
      </c>
      <c r="CO48">
        <v>147</v>
      </c>
      <c r="CP48">
        <v>141</v>
      </c>
      <c r="CQ48">
        <v>128</v>
      </c>
      <c r="CR48">
        <v>124</v>
      </c>
      <c r="CS48">
        <v>147</v>
      </c>
      <c r="CU48">
        <v>155</v>
      </c>
      <c r="CW48">
        <v>140</v>
      </c>
      <c r="CX48">
        <v>158</v>
      </c>
      <c r="CY48">
        <v>158</v>
      </c>
      <c r="CZ48">
        <v>158</v>
      </c>
      <c r="DB48">
        <v>170</v>
      </c>
      <c r="DC48">
        <v>168</v>
      </c>
      <c r="DE48">
        <v>164</v>
      </c>
      <c r="DF48">
        <v>134</v>
      </c>
      <c r="DG48">
        <v>140</v>
      </c>
      <c r="DH48">
        <v>128</v>
      </c>
      <c r="DI48">
        <v>155</v>
      </c>
      <c r="DJ48">
        <v>122</v>
      </c>
      <c r="DK48">
        <v>134</v>
      </c>
      <c r="DL48">
        <v>99</v>
      </c>
      <c r="DM48">
        <v>84</v>
      </c>
      <c r="DN48">
        <v>91</v>
      </c>
      <c r="DO48">
        <v>69</v>
      </c>
      <c r="DP48">
        <v>76</v>
      </c>
      <c r="DQ48">
        <v>64</v>
      </c>
      <c r="DR48">
        <v>72</v>
      </c>
      <c r="DS48">
        <v>67</v>
      </c>
      <c r="DT48">
        <v>72</v>
      </c>
      <c r="DU48">
        <v>69</v>
      </c>
      <c r="DV48">
        <v>75</v>
      </c>
      <c r="DW48">
        <v>80</v>
      </c>
      <c r="DX48">
        <v>84</v>
      </c>
      <c r="DY48">
        <v>88</v>
      </c>
      <c r="DZ48">
        <v>80</v>
      </c>
      <c r="EA48">
        <v>60</v>
      </c>
      <c r="EB48">
        <v>73</v>
      </c>
      <c r="EC48">
        <v>59</v>
      </c>
      <c r="ED48">
        <v>64</v>
      </c>
      <c r="EE48">
        <v>64</v>
      </c>
      <c r="EF48">
        <v>71</v>
      </c>
      <c r="EG48">
        <v>65</v>
      </c>
      <c r="EH48">
        <v>61</v>
      </c>
      <c r="EJ48">
        <v>73</v>
      </c>
      <c r="EL48">
        <v>67</v>
      </c>
      <c r="EM48">
        <v>81</v>
      </c>
      <c r="EN48">
        <v>79</v>
      </c>
      <c r="EO48">
        <v>79</v>
      </c>
      <c r="EQ48">
        <v>82</v>
      </c>
      <c r="ER48">
        <v>72</v>
      </c>
      <c r="ET48">
        <v>74</v>
      </c>
      <c r="EU48">
        <v>69</v>
      </c>
      <c r="EV48">
        <v>70</v>
      </c>
      <c r="EW48">
        <v>69</v>
      </c>
      <c r="EX48">
        <v>79</v>
      </c>
      <c r="EY48">
        <v>61</v>
      </c>
      <c r="EZ48">
        <v>72</v>
      </c>
      <c r="FA48">
        <v>130.5</v>
      </c>
      <c r="FB48">
        <v>119.333333333333</v>
      </c>
      <c r="FC48">
        <v>120.333333333333</v>
      </c>
      <c r="FD48">
        <v>93.6666666666667</v>
      </c>
      <c r="FE48">
        <v>102.666666666667</v>
      </c>
      <c r="FF48">
        <v>90</v>
      </c>
      <c r="FG48">
        <v>102.666666666667</v>
      </c>
      <c r="FH48">
        <v>90</v>
      </c>
      <c r="FI48">
        <v>102.666666666667</v>
      </c>
      <c r="FJ48">
        <v>102.333333333333</v>
      </c>
      <c r="FK48">
        <v>108</v>
      </c>
      <c r="FL48">
        <v>108</v>
      </c>
      <c r="FM48">
        <v>110</v>
      </c>
      <c r="FN48">
        <v>119.333333333333</v>
      </c>
      <c r="FO48">
        <v>107.666666666667</v>
      </c>
      <c r="FP48">
        <v>87</v>
      </c>
      <c r="FQ48">
        <v>103.333333333333</v>
      </c>
      <c r="FR48">
        <v>83.6666666666667</v>
      </c>
      <c r="FS48">
        <v>91.6666666666667</v>
      </c>
      <c r="FT48">
        <v>89.6666666666667</v>
      </c>
      <c r="FU48">
        <v>90</v>
      </c>
      <c r="FV48">
        <v>84.6666666666667</v>
      </c>
      <c r="FW48">
        <v>89.6666666666667</v>
      </c>
      <c r="FY48">
        <v>100.333333333333</v>
      </c>
      <c r="GA48">
        <v>91.3333333333333</v>
      </c>
      <c r="GB48">
        <v>106.666666666667</v>
      </c>
      <c r="GC48">
        <v>105.333333333333</v>
      </c>
      <c r="GD48">
        <v>105.333333333333</v>
      </c>
      <c r="GF48">
        <v>111.333333333333</v>
      </c>
      <c r="GG48">
        <v>104</v>
      </c>
      <c r="GI48">
        <v>104</v>
      </c>
      <c r="GJ48">
        <v>90.6666666666667</v>
      </c>
      <c r="GK48">
        <v>93.3333333333333</v>
      </c>
      <c r="GL48">
        <v>88.6666666666667</v>
      </c>
      <c r="GM48">
        <v>104.333333333333</v>
      </c>
      <c r="GN48">
        <v>81.3333333333333</v>
      </c>
      <c r="GO48">
        <v>92.6666666666667</v>
      </c>
      <c r="GP48">
        <v>83</v>
      </c>
      <c r="GQ48">
        <v>88</v>
      </c>
      <c r="GR48">
        <v>80</v>
      </c>
      <c r="GS48">
        <v>85</v>
      </c>
      <c r="GT48">
        <v>83</v>
      </c>
      <c r="GU48">
        <v>85</v>
      </c>
      <c r="GV48">
        <v>84</v>
      </c>
      <c r="GW48">
        <v>82</v>
      </c>
      <c r="GX48">
        <v>85</v>
      </c>
      <c r="GY48">
        <v>82</v>
      </c>
      <c r="GZ48">
        <v>77</v>
      </c>
      <c r="HA48">
        <v>75</v>
      </c>
      <c r="HB48">
        <v>81</v>
      </c>
      <c r="HC48">
        <v>73</v>
      </c>
      <c r="HD48">
        <v>78</v>
      </c>
      <c r="HE48">
        <v>76</v>
      </c>
      <c r="HG48">
        <v>76</v>
      </c>
      <c r="HH48">
        <v>72</v>
      </c>
      <c r="HI48">
        <v>70</v>
      </c>
      <c r="HJ48">
        <v>72</v>
      </c>
      <c r="HK48">
        <v>68</v>
      </c>
      <c r="HL48">
        <v>68</v>
      </c>
      <c r="HM48">
        <v>65</v>
      </c>
      <c r="HO48">
        <v>65</v>
      </c>
      <c r="HQ48">
        <v>68</v>
      </c>
      <c r="HR48">
        <v>65</v>
      </c>
      <c r="HS48">
        <v>67</v>
      </c>
      <c r="HT48">
        <v>62</v>
      </c>
      <c r="HV48">
        <v>65</v>
      </c>
      <c r="HW48">
        <v>64</v>
      </c>
      <c r="HY48">
        <v>59</v>
      </c>
      <c r="HZ48">
        <v>82</v>
      </c>
      <c r="IA48">
        <v>74</v>
      </c>
      <c r="IB48">
        <v>61</v>
      </c>
      <c r="IC48">
        <v>87</v>
      </c>
      <c r="ID48">
        <v>63</v>
      </c>
      <c r="IE48">
        <v>74</v>
      </c>
    </row>
    <row r="49" spans="1:239" ht="13.2" x14ac:dyDescent="0.25">
      <c r="A49" s="20" t="s">
        <v>299</v>
      </c>
      <c r="B49" s="5" t="s">
        <v>299</v>
      </c>
      <c r="C49" s="6" t="s">
        <v>300</v>
      </c>
      <c r="D49" s="19">
        <v>9.94</v>
      </c>
      <c r="E49" s="5">
        <v>3</v>
      </c>
      <c r="F49" s="5">
        <v>1</v>
      </c>
      <c r="G49" s="5">
        <v>8</v>
      </c>
      <c r="H49" s="21">
        <v>1</v>
      </c>
      <c r="I49" s="8" t="s">
        <v>300</v>
      </c>
      <c r="J49" s="8"/>
      <c r="K49" s="8">
        <v>0</v>
      </c>
      <c r="L49" s="8">
        <v>72</v>
      </c>
      <c r="M49" s="6">
        <v>2.5</v>
      </c>
      <c r="N49" s="6">
        <v>4.5</v>
      </c>
      <c r="O49" s="6">
        <v>2</v>
      </c>
      <c r="P49" s="6">
        <v>32.17</v>
      </c>
      <c r="Q49" s="6">
        <v>1</v>
      </c>
      <c r="R49" s="6">
        <v>0</v>
      </c>
      <c r="S49" s="5">
        <v>0</v>
      </c>
      <c r="T49" s="5">
        <v>1</v>
      </c>
      <c r="U49" s="22">
        <v>0</v>
      </c>
      <c r="V49" s="5">
        <v>0</v>
      </c>
      <c r="W49" s="5">
        <v>256</v>
      </c>
      <c r="X49" s="5">
        <v>119</v>
      </c>
      <c r="Y49" s="5">
        <v>164.666666666667</v>
      </c>
      <c r="Z49" s="5">
        <v>81</v>
      </c>
      <c r="AA49" s="5">
        <v>15</v>
      </c>
      <c r="AB49" s="5">
        <v>15</v>
      </c>
      <c r="AC49" s="5">
        <v>2</v>
      </c>
      <c r="AD49" s="5">
        <v>1</v>
      </c>
      <c r="AE49" s="5">
        <v>0</v>
      </c>
      <c r="AF49" s="5"/>
      <c r="AG49" s="5">
        <v>1</v>
      </c>
      <c r="AH49" s="5">
        <v>50</v>
      </c>
      <c r="AI49" s="23">
        <v>0</v>
      </c>
      <c r="AJ49" s="23">
        <v>0</v>
      </c>
      <c r="AK49" s="23">
        <v>1</v>
      </c>
      <c r="AL49" s="23">
        <v>1.25</v>
      </c>
      <c r="AM49" s="24">
        <v>15</v>
      </c>
      <c r="AN49" s="24">
        <v>0</v>
      </c>
      <c r="AO49" s="23">
        <v>0</v>
      </c>
      <c r="AP49" s="23">
        <v>15</v>
      </c>
      <c r="AQ49" s="24">
        <v>0</v>
      </c>
      <c r="AR49" s="24">
        <v>0</v>
      </c>
      <c r="AS49" s="5">
        <v>8</v>
      </c>
      <c r="AT49" s="5">
        <v>20</v>
      </c>
      <c r="AU49" s="5">
        <v>5</v>
      </c>
      <c r="AV49" s="5">
        <v>1</v>
      </c>
      <c r="AW49">
        <v>16</v>
      </c>
      <c r="AX49">
        <v>5</v>
      </c>
      <c r="AY49">
        <v>0</v>
      </c>
      <c r="AZ49">
        <v>0</v>
      </c>
      <c r="BB49">
        <v>5</v>
      </c>
      <c r="BC49">
        <v>0</v>
      </c>
      <c r="BD49">
        <v>0</v>
      </c>
      <c r="BE49">
        <v>45.42</v>
      </c>
      <c r="BF49">
        <v>50.27</v>
      </c>
      <c r="BG49">
        <v>0.903520986671971</v>
      </c>
      <c r="BH49">
        <v>45.55</v>
      </c>
      <c r="BI49">
        <v>47.11</v>
      </c>
      <c r="BJ49">
        <v>0.96688601146253395</v>
      </c>
      <c r="BK49">
        <v>4.13</v>
      </c>
      <c r="BL49">
        <v>3.96</v>
      </c>
      <c r="BM49">
        <v>1.0429292929292899</v>
      </c>
      <c r="BN49">
        <v>4.22</v>
      </c>
      <c r="BO49">
        <v>3.95</v>
      </c>
      <c r="BP49">
        <v>1.0683544303797501</v>
      </c>
      <c r="BQ49">
        <v>6.53</v>
      </c>
      <c r="BR49">
        <v>4.3899999999999997</v>
      </c>
      <c r="BS49">
        <v>2.14</v>
      </c>
      <c r="BT49">
        <v>5.79</v>
      </c>
      <c r="BU49">
        <v>6.69</v>
      </c>
      <c r="BV49">
        <v>-0.9</v>
      </c>
      <c r="BW49">
        <v>256</v>
      </c>
      <c r="BX49">
        <v>204</v>
      </c>
      <c r="BY49">
        <v>206</v>
      </c>
      <c r="BZ49">
        <v>210</v>
      </c>
      <c r="CA49">
        <v>223</v>
      </c>
      <c r="CB49">
        <v>182</v>
      </c>
      <c r="CC49">
        <v>172</v>
      </c>
      <c r="CD49">
        <v>172</v>
      </c>
      <c r="CE49">
        <v>170</v>
      </c>
      <c r="CF49">
        <v>190</v>
      </c>
      <c r="CG49">
        <v>168</v>
      </c>
      <c r="CH49">
        <v>190</v>
      </c>
      <c r="CI49">
        <v>185</v>
      </c>
      <c r="CJ49">
        <v>188</v>
      </c>
      <c r="CK49">
        <v>212</v>
      </c>
      <c r="CL49">
        <v>213</v>
      </c>
      <c r="CM49">
        <v>187</v>
      </c>
      <c r="CN49">
        <v>181</v>
      </c>
      <c r="CO49">
        <v>177</v>
      </c>
      <c r="CP49">
        <v>220</v>
      </c>
      <c r="CQ49">
        <v>191</v>
      </c>
      <c r="CR49">
        <v>146</v>
      </c>
      <c r="CS49">
        <v>153</v>
      </c>
      <c r="CT49">
        <v>163</v>
      </c>
      <c r="CU49">
        <v>149</v>
      </c>
      <c r="CV49">
        <v>167</v>
      </c>
      <c r="CW49">
        <v>200</v>
      </c>
      <c r="CX49">
        <v>188</v>
      </c>
      <c r="CY49">
        <v>177</v>
      </c>
      <c r="DB49">
        <v>178</v>
      </c>
      <c r="DC49">
        <v>179</v>
      </c>
      <c r="DF49">
        <v>184</v>
      </c>
      <c r="DG49">
        <v>170</v>
      </c>
      <c r="DH49">
        <v>220</v>
      </c>
      <c r="DI49">
        <v>170</v>
      </c>
      <c r="DJ49">
        <v>170</v>
      </c>
      <c r="DL49">
        <v>119</v>
      </c>
      <c r="DM49">
        <v>108</v>
      </c>
      <c r="DN49">
        <v>116</v>
      </c>
      <c r="DO49">
        <v>100</v>
      </c>
      <c r="DP49">
        <v>108</v>
      </c>
      <c r="DQ49">
        <v>100</v>
      </c>
      <c r="DR49">
        <v>90</v>
      </c>
      <c r="DS49">
        <v>90</v>
      </c>
      <c r="DT49">
        <v>86</v>
      </c>
      <c r="DU49">
        <v>115</v>
      </c>
      <c r="DV49">
        <v>85</v>
      </c>
      <c r="DW49">
        <v>100</v>
      </c>
      <c r="DX49">
        <v>100</v>
      </c>
      <c r="DY49">
        <v>84</v>
      </c>
      <c r="DZ49">
        <v>97</v>
      </c>
      <c r="EA49">
        <v>111</v>
      </c>
      <c r="EB49">
        <v>85</v>
      </c>
      <c r="EC49">
        <v>101</v>
      </c>
      <c r="ED49">
        <v>79</v>
      </c>
      <c r="EE49">
        <v>99</v>
      </c>
      <c r="EF49">
        <v>88</v>
      </c>
      <c r="EG49">
        <v>60</v>
      </c>
      <c r="EH49">
        <v>65</v>
      </c>
      <c r="EI49">
        <v>67</v>
      </c>
      <c r="EJ49">
        <v>66</v>
      </c>
      <c r="EK49">
        <v>74</v>
      </c>
      <c r="EL49">
        <v>94</v>
      </c>
      <c r="EM49">
        <v>72</v>
      </c>
      <c r="EN49">
        <v>72</v>
      </c>
      <c r="EQ49">
        <v>71</v>
      </c>
      <c r="ER49">
        <v>71</v>
      </c>
      <c r="EU49">
        <v>95</v>
      </c>
      <c r="EV49">
        <v>80</v>
      </c>
      <c r="EW49">
        <v>80</v>
      </c>
      <c r="EX49">
        <v>78</v>
      </c>
      <c r="EY49">
        <v>76</v>
      </c>
      <c r="FA49">
        <v>164.666666666667</v>
      </c>
      <c r="FB49">
        <v>140</v>
      </c>
      <c r="FC49">
        <v>146</v>
      </c>
      <c r="FD49">
        <v>136.666666666667</v>
      </c>
      <c r="FE49">
        <v>146.333333333333</v>
      </c>
      <c r="FF49">
        <v>127.333333333333</v>
      </c>
      <c r="FG49">
        <v>117.333333333333</v>
      </c>
      <c r="FH49">
        <v>117.333333333333</v>
      </c>
      <c r="FI49">
        <v>114</v>
      </c>
      <c r="FJ49">
        <v>140</v>
      </c>
      <c r="FK49">
        <v>112.666666666667</v>
      </c>
      <c r="FL49">
        <v>130</v>
      </c>
      <c r="FM49">
        <v>128.333333333333</v>
      </c>
      <c r="FN49">
        <v>118.666666666667</v>
      </c>
      <c r="FO49">
        <v>135.333333333333</v>
      </c>
      <c r="FP49">
        <v>145</v>
      </c>
      <c r="FQ49">
        <v>119</v>
      </c>
      <c r="FR49">
        <v>127.666666666667</v>
      </c>
      <c r="FS49">
        <v>111.666666666667</v>
      </c>
      <c r="FT49">
        <v>139.333333333333</v>
      </c>
      <c r="FU49">
        <v>122.333333333333</v>
      </c>
      <c r="FV49">
        <v>88.6666666666667</v>
      </c>
      <c r="FW49">
        <v>94.3333333333333</v>
      </c>
      <c r="FX49">
        <v>99</v>
      </c>
      <c r="FY49">
        <v>93.6666666666667</v>
      </c>
      <c r="FZ49">
        <v>105</v>
      </c>
      <c r="GA49">
        <v>129.333333333333</v>
      </c>
      <c r="GB49">
        <v>110.666666666667</v>
      </c>
      <c r="GC49">
        <v>107</v>
      </c>
      <c r="GF49">
        <v>106.666666666667</v>
      </c>
      <c r="GG49">
        <v>107</v>
      </c>
      <c r="GJ49">
        <v>124.666666666667</v>
      </c>
      <c r="GK49">
        <v>110</v>
      </c>
      <c r="GL49">
        <v>126.666666666667</v>
      </c>
      <c r="GM49">
        <v>108.666666666667</v>
      </c>
      <c r="GN49">
        <v>107.333333333333</v>
      </c>
      <c r="GP49">
        <v>81</v>
      </c>
      <c r="GQ49">
        <v>76</v>
      </c>
      <c r="GR49">
        <v>86</v>
      </c>
      <c r="GS49">
        <v>82</v>
      </c>
      <c r="GT49">
        <v>72</v>
      </c>
      <c r="GU49">
        <v>77</v>
      </c>
      <c r="GV49">
        <v>72</v>
      </c>
      <c r="GW49">
        <v>76</v>
      </c>
      <c r="GX49">
        <v>76</v>
      </c>
      <c r="GY49">
        <v>81</v>
      </c>
      <c r="GZ49">
        <v>85</v>
      </c>
      <c r="HA49">
        <v>85</v>
      </c>
      <c r="HB49">
        <v>75</v>
      </c>
      <c r="HC49">
        <v>77</v>
      </c>
      <c r="HD49">
        <v>89</v>
      </c>
      <c r="HE49">
        <v>80</v>
      </c>
      <c r="HF49">
        <v>77</v>
      </c>
      <c r="HG49">
        <v>80</v>
      </c>
      <c r="HH49">
        <v>89</v>
      </c>
      <c r="HI49">
        <v>72</v>
      </c>
      <c r="HJ49">
        <v>78</v>
      </c>
      <c r="HK49">
        <v>83</v>
      </c>
      <c r="HL49">
        <v>73</v>
      </c>
      <c r="HM49">
        <v>71</v>
      </c>
      <c r="HN49">
        <v>73</v>
      </c>
      <c r="HO49">
        <v>76</v>
      </c>
      <c r="HP49">
        <v>87</v>
      </c>
      <c r="HQ49">
        <v>90</v>
      </c>
      <c r="HR49">
        <v>78</v>
      </c>
      <c r="HS49">
        <v>80</v>
      </c>
      <c r="HV49">
        <v>88</v>
      </c>
      <c r="HW49">
        <v>87</v>
      </c>
      <c r="HZ49">
        <v>76</v>
      </c>
      <c r="IB49">
        <v>84</v>
      </c>
      <c r="IC49">
        <v>61</v>
      </c>
      <c r="ID49">
        <v>64</v>
      </c>
    </row>
    <row r="50" spans="1:239" s="61" customFormat="1" ht="13.2" x14ac:dyDescent="0.25">
      <c r="A50" s="49" t="s">
        <v>301</v>
      </c>
      <c r="B50" s="50" t="s">
        <v>301</v>
      </c>
      <c r="C50" s="51" t="s">
        <v>246</v>
      </c>
      <c r="D50" s="19">
        <v>36.1</v>
      </c>
      <c r="E50" s="50">
        <v>3</v>
      </c>
      <c r="F50" s="50">
        <v>0</v>
      </c>
      <c r="G50" s="50">
        <v>5</v>
      </c>
      <c r="H50" s="52">
        <v>2</v>
      </c>
      <c r="I50" s="53" t="s">
        <v>246</v>
      </c>
      <c r="J50" s="53"/>
      <c r="K50" s="53">
        <v>0</v>
      </c>
      <c r="L50" s="53">
        <v>77</v>
      </c>
      <c r="M50" s="51">
        <v>20.18</v>
      </c>
      <c r="N50" s="51">
        <v>23.02</v>
      </c>
      <c r="O50" s="51">
        <v>2.84</v>
      </c>
      <c r="P50" s="51"/>
      <c r="Q50" s="51">
        <v>1</v>
      </c>
      <c r="R50" s="51">
        <v>0</v>
      </c>
      <c r="S50" s="50">
        <v>1</v>
      </c>
      <c r="T50" s="50">
        <v>1</v>
      </c>
      <c r="U50" s="54">
        <v>1</v>
      </c>
      <c r="V50" s="50">
        <v>0</v>
      </c>
      <c r="W50" s="50">
        <v>164</v>
      </c>
      <c r="X50" s="50">
        <v>84.5</v>
      </c>
      <c r="Y50" s="50">
        <v>111</v>
      </c>
      <c r="Z50" s="50"/>
      <c r="AA50" s="50">
        <v>15</v>
      </c>
      <c r="AB50" s="50">
        <v>5</v>
      </c>
      <c r="AC50" s="50">
        <v>1</v>
      </c>
      <c r="AD50" s="50">
        <v>2</v>
      </c>
      <c r="AE50" s="50">
        <v>0</v>
      </c>
      <c r="AF50" s="50"/>
      <c r="AG50" s="50">
        <v>1</v>
      </c>
      <c r="AH50" s="50">
        <v>10</v>
      </c>
      <c r="AI50" s="55">
        <v>0</v>
      </c>
      <c r="AJ50" s="55">
        <v>0</v>
      </c>
      <c r="AK50" s="55">
        <v>0</v>
      </c>
      <c r="AL50" s="55">
        <v>0</v>
      </c>
      <c r="AM50" s="56">
        <v>15</v>
      </c>
      <c r="AN50" s="56">
        <v>0</v>
      </c>
      <c r="AO50" s="55">
        <v>0</v>
      </c>
      <c r="AP50" s="55">
        <v>5</v>
      </c>
      <c r="AQ50" s="56">
        <v>0</v>
      </c>
      <c r="AR50" s="56">
        <v>0</v>
      </c>
      <c r="AS50" s="50">
        <v>14</v>
      </c>
      <c r="AT50" s="50">
        <v>4</v>
      </c>
      <c r="AU50" s="50">
        <v>-1</v>
      </c>
      <c r="AV50" s="50">
        <v>0</v>
      </c>
      <c r="AW50" s="61">
        <v>3</v>
      </c>
      <c r="AX50" s="61">
        <v>3</v>
      </c>
      <c r="AY50" s="61">
        <v>100</v>
      </c>
      <c r="AZ50" s="61">
        <v>0</v>
      </c>
      <c r="BB50" s="61">
        <v>2</v>
      </c>
      <c r="BC50" s="61">
        <v>95</v>
      </c>
      <c r="BD50" s="61">
        <v>0</v>
      </c>
      <c r="BE50" s="61">
        <v>30.57</v>
      </c>
      <c r="BF50" s="61">
        <v>31.96</v>
      </c>
      <c r="BG50" s="61">
        <v>0.95650813516896105</v>
      </c>
      <c r="BH50" s="61">
        <v>32.58</v>
      </c>
      <c r="BI50" s="61">
        <v>33.4</v>
      </c>
      <c r="BJ50" s="61">
        <v>0.97544910179640698</v>
      </c>
      <c r="BK50" s="61">
        <v>3.01</v>
      </c>
      <c r="BL50" s="61">
        <v>3.07</v>
      </c>
      <c r="BM50" s="61">
        <v>0.98045602605863202</v>
      </c>
      <c r="BN50" s="61">
        <v>3.32</v>
      </c>
      <c r="BO50" s="61">
        <v>3.34</v>
      </c>
      <c r="BP50" s="61">
        <v>0.99401197604790403</v>
      </c>
      <c r="BQ50" s="61">
        <v>5.74</v>
      </c>
      <c r="BR50" s="61">
        <v>4.91</v>
      </c>
      <c r="BS50" s="61">
        <v>0.83</v>
      </c>
      <c r="BT50" s="61">
        <v>4.32</v>
      </c>
      <c r="BU50" s="61">
        <v>4.1500000000000004</v>
      </c>
      <c r="BV50" s="61">
        <v>0.17</v>
      </c>
      <c r="BW50" s="61">
        <v>164</v>
      </c>
      <c r="BX50" s="61">
        <v>163</v>
      </c>
      <c r="BZ50" s="61">
        <v>176</v>
      </c>
      <c r="CA50" s="61">
        <v>156</v>
      </c>
      <c r="CB50" s="61">
        <v>144</v>
      </c>
      <c r="CC50" s="61">
        <v>138</v>
      </c>
      <c r="CD50" s="61">
        <v>147</v>
      </c>
      <c r="CE50" s="61">
        <v>161</v>
      </c>
      <c r="CF50" s="61">
        <v>170</v>
      </c>
      <c r="CG50" s="61">
        <v>171</v>
      </c>
      <c r="CH50" s="61">
        <v>166</v>
      </c>
      <c r="CI50" s="61">
        <v>157</v>
      </c>
      <c r="CJ50" s="61">
        <v>134</v>
      </c>
      <c r="CM50" s="61">
        <v>142</v>
      </c>
      <c r="CN50" s="61">
        <v>149</v>
      </c>
      <c r="CO50" s="61">
        <v>141</v>
      </c>
      <c r="CP50" s="61">
        <v>137</v>
      </c>
      <c r="CQ50" s="61">
        <v>151</v>
      </c>
      <c r="CR50" s="61">
        <v>118</v>
      </c>
      <c r="CS50" s="61">
        <v>135</v>
      </c>
      <c r="CT50" s="61">
        <v>100</v>
      </c>
      <c r="CU50" s="61">
        <v>133</v>
      </c>
      <c r="CV50" s="61">
        <v>141</v>
      </c>
      <c r="CW50" s="61">
        <v>130</v>
      </c>
      <c r="CX50" s="61">
        <v>117</v>
      </c>
      <c r="CY50" s="61">
        <v>134</v>
      </c>
      <c r="CZ50" s="61">
        <v>141</v>
      </c>
      <c r="DB50" s="61">
        <v>145</v>
      </c>
      <c r="DD50" s="61">
        <v>135</v>
      </c>
      <c r="DE50" s="61">
        <v>135</v>
      </c>
      <c r="DF50" s="61">
        <v>120</v>
      </c>
      <c r="DG50" s="61">
        <v>124</v>
      </c>
      <c r="DH50" s="61">
        <v>146</v>
      </c>
      <c r="DI50" s="61">
        <v>146</v>
      </c>
      <c r="DJ50" s="61">
        <v>131</v>
      </c>
      <c r="DL50" s="61">
        <v>84.5</v>
      </c>
      <c r="DM50" s="61">
        <v>83</v>
      </c>
      <c r="DO50" s="61">
        <v>89</v>
      </c>
      <c r="DP50" s="61">
        <v>82</v>
      </c>
      <c r="DQ50" s="61">
        <v>71</v>
      </c>
      <c r="DR50" s="61">
        <v>84</v>
      </c>
      <c r="DS50" s="61">
        <v>69</v>
      </c>
      <c r="DT50" s="61">
        <v>72</v>
      </c>
      <c r="DU50" s="61">
        <v>107</v>
      </c>
      <c r="DV50" s="61">
        <v>82</v>
      </c>
      <c r="DW50" s="61">
        <v>90</v>
      </c>
      <c r="DX50" s="61">
        <v>80</v>
      </c>
      <c r="DY50" s="61">
        <v>72</v>
      </c>
      <c r="EB50" s="61">
        <v>64</v>
      </c>
      <c r="EC50" s="61">
        <v>64</v>
      </c>
      <c r="ED50" s="61">
        <v>68</v>
      </c>
      <c r="EE50" s="61">
        <v>64</v>
      </c>
      <c r="EF50" s="61">
        <v>56</v>
      </c>
      <c r="EG50" s="61">
        <v>53</v>
      </c>
      <c r="EH50" s="61">
        <v>54</v>
      </c>
      <c r="EI50" s="61">
        <v>47</v>
      </c>
      <c r="EJ50" s="61">
        <v>72</v>
      </c>
      <c r="EK50" s="61">
        <v>71</v>
      </c>
      <c r="EL50" s="61">
        <v>64</v>
      </c>
      <c r="EM50" s="61">
        <v>52</v>
      </c>
      <c r="EN50" s="61">
        <v>75</v>
      </c>
      <c r="EO50" s="61">
        <v>70</v>
      </c>
      <c r="EQ50" s="61">
        <v>75</v>
      </c>
      <c r="ES50" s="61">
        <v>71</v>
      </c>
      <c r="ET50" s="61">
        <v>71</v>
      </c>
      <c r="EU50" s="61">
        <v>58</v>
      </c>
      <c r="EV50" s="61">
        <v>72</v>
      </c>
      <c r="EW50" s="61">
        <v>93</v>
      </c>
      <c r="EX50" s="61">
        <v>72</v>
      </c>
      <c r="EY50" s="61">
        <v>70</v>
      </c>
      <c r="FA50" s="61">
        <v>111</v>
      </c>
      <c r="FB50" s="61">
        <v>109.666666666667</v>
      </c>
      <c r="FD50" s="61">
        <v>118</v>
      </c>
      <c r="FE50" s="61">
        <v>106.666666666667</v>
      </c>
      <c r="FF50" s="61">
        <v>95.3333333333333</v>
      </c>
      <c r="FG50" s="61">
        <v>102</v>
      </c>
      <c r="FH50" s="61">
        <v>95</v>
      </c>
      <c r="FI50" s="61">
        <v>101.666666666667</v>
      </c>
      <c r="FJ50" s="61">
        <v>128</v>
      </c>
      <c r="FK50" s="61">
        <v>111.666666666667</v>
      </c>
      <c r="FL50" s="61">
        <v>115.333333333333</v>
      </c>
      <c r="FM50" s="61">
        <v>105.666666666667</v>
      </c>
      <c r="FN50" s="61">
        <v>92.6666666666667</v>
      </c>
      <c r="FQ50" s="61">
        <v>90</v>
      </c>
      <c r="FR50" s="61">
        <v>92.3333333333333</v>
      </c>
      <c r="FS50" s="61">
        <v>92.3333333333333</v>
      </c>
      <c r="FT50" s="61">
        <v>88.3333333333333</v>
      </c>
      <c r="FU50" s="61">
        <v>87.6666666666667</v>
      </c>
      <c r="FV50" s="61">
        <v>74.6666666666667</v>
      </c>
      <c r="FW50" s="61">
        <v>81</v>
      </c>
      <c r="FX50" s="61">
        <v>64.6666666666667</v>
      </c>
      <c r="FY50" s="61">
        <v>92.3333333333333</v>
      </c>
      <c r="FZ50" s="61">
        <v>94.3333333333333</v>
      </c>
      <c r="GA50" s="61">
        <v>86</v>
      </c>
      <c r="GB50" s="61">
        <v>73.6666666666667</v>
      </c>
      <c r="GC50" s="61">
        <v>94.6666666666667</v>
      </c>
      <c r="GD50" s="61">
        <v>93.6666666666667</v>
      </c>
      <c r="GF50" s="61">
        <v>98.3333333333333</v>
      </c>
      <c r="GH50" s="61">
        <v>92.3333333333333</v>
      </c>
      <c r="GI50" s="61">
        <v>92.3333333333333</v>
      </c>
      <c r="GJ50" s="61">
        <v>78.6666666666667</v>
      </c>
      <c r="GK50" s="61">
        <v>89.3333333333333</v>
      </c>
      <c r="GL50" s="61">
        <v>110.666666666667</v>
      </c>
      <c r="GM50" s="61">
        <v>96.6666666666667</v>
      </c>
      <c r="GN50" s="61">
        <v>90.3333333333333</v>
      </c>
      <c r="HG50" s="61">
        <v>60</v>
      </c>
      <c r="HH50" s="61">
        <v>73</v>
      </c>
      <c r="HI50" s="61">
        <v>68</v>
      </c>
      <c r="HJ50" s="61">
        <v>70</v>
      </c>
      <c r="HK50" s="61">
        <v>62</v>
      </c>
      <c r="HL50" s="61">
        <v>60</v>
      </c>
      <c r="HM50" s="61">
        <v>58</v>
      </c>
      <c r="HN50" s="61">
        <v>64</v>
      </c>
      <c r="HO50" s="61">
        <v>67</v>
      </c>
      <c r="HP50" s="61">
        <v>64</v>
      </c>
      <c r="HQ50" s="61">
        <v>66</v>
      </c>
      <c r="HR50" s="61">
        <v>54</v>
      </c>
      <c r="HS50" s="61">
        <v>70</v>
      </c>
      <c r="HT50" s="61">
        <v>72</v>
      </c>
      <c r="HV50" s="61">
        <v>64</v>
      </c>
      <c r="HY50" s="61">
        <v>78</v>
      </c>
      <c r="HZ50" s="61">
        <v>64</v>
      </c>
      <c r="IA50" s="61">
        <v>66</v>
      </c>
      <c r="IB50" s="61">
        <v>56</v>
      </c>
      <c r="IC50" s="61">
        <v>86</v>
      </c>
      <c r="ID50" s="61">
        <v>64</v>
      </c>
    </row>
    <row r="51" spans="1:239" ht="13.2" x14ac:dyDescent="0.25">
      <c r="A51" s="20" t="s">
        <v>302</v>
      </c>
      <c r="B51" s="5" t="s">
        <v>302</v>
      </c>
      <c r="C51" s="6" t="s">
        <v>303</v>
      </c>
      <c r="D51" s="19">
        <v>19.25</v>
      </c>
      <c r="E51" s="5">
        <v>3</v>
      </c>
      <c r="F51" s="5">
        <v>0</v>
      </c>
      <c r="G51" s="5">
        <v>5</v>
      </c>
      <c r="H51" s="21">
        <v>2</v>
      </c>
      <c r="I51" s="8" t="s">
        <v>303</v>
      </c>
      <c r="J51" s="8"/>
      <c r="K51" s="8">
        <v>0</v>
      </c>
      <c r="L51" s="8">
        <v>84</v>
      </c>
      <c r="M51" s="6">
        <v>7.42</v>
      </c>
      <c r="N51" s="6">
        <v>9.85</v>
      </c>
      <c r="O51" s="6">
        <v>2.4300000000000002</v>
      </c>
      <c r="P51" s="6">
        <v>33.22</v>
      </c>
      <c r="Q51" s="6">
        <v>1</v>
      </c>
      <c r="R51" s="6">
        <v>0</v>
      </c>
      <c r="S51" s="5">
        <v>0</v>
      </c>
      <c r="T51" s="5">
        <v>1</v>
      </c>
      <c r="U51" s="22">
        <v>0</v>
      </c>
      <c r="V51" s="5">
        <v>0</v>
      </c>
      <c r="W51" s="5">
        <v>180</v>
      </c>
      <c r="X51" s="5">
        <v>77</v>
      </c>
      <c r="Y51" s="5">
        <v>111.333333333333</v>
      </c>
      <c r="Z51" s="5">
        <v>57</v>
      </c>
      <c r="AA51" s="5">
        <v>15</v>
      </c>
      <c r="AB51" s="5">
        <v>9</v>
      </c>
      <c r="AC51" s="5">
        <v>2</v>
      </c>
      <c r="AD51" s="5">
        <v>1</v>
      </c>
      <c r="AE51" s="5">
        <v>1</v>
      </c>
      <c r="AF51" s="5"/>
      <c r="AG51" s="5">
        <v>1</v>
      </c>
      <c r="AH51" s="5">
        <v>60</v>
      </c>
      <c r="AI51" s="23">
        <v>1</v>
      </c>
      <c r="AJ51" s="23">
        <v>5</v>
      </c>
      <c r="AK51" s="23">
        <v>0</v>
      </c>
      <c r="AL51" s="23">
        <v>0</v>
      </c>
      <c r="AM51" s="24">
        <v>13</v>
      </c>
      <c r="AN51" s="24">
        <v>-2</v>
      </c>
      <c r="AO51" s="23">
        <v>1</v>
      </c>
      <c r="AP51" s="23">
        <v>11</v>
      </c>
      <c r="AQ51" s="24">
        <v>2</v>
      </c>
      <c r="AR51" s="24">
        <v>0</v>
      </c>
      <c r="AS51" s="5">
        <v>15</v>
      </c>
      <c r="AT51" s="5">
        <v>7</v>
      </c>
      <c r="AU51" s="5">
        <v>-2</v>
      </c>
      <c r="AV51" s="5">
        <v>0</v>
      </c>
      <c r="AW51">
        <v>6</v>
      </c>
      <c r="AX51">
        <v>4</v>
      </c>
      <c r="AY51">
        <v>5</v>
      </c>
      <c r="AZ51">
        <v>0</v>
      </c>
      <c r="BA51">
        <v>3</v>
      </c>
      <c r="BB51">
        <v>4</v>
      </c>
      <c r="BC51">
        <v>10</v>
      </c>
      <c r="BD51">
        <v>0</v>
      </c>
      <c r="BE51">
        <v>32.630000000000003</v>
      </c>
      <c r="BF51">
        <v>46.69</v>
      </c>
      <c r="BG51">
        <v>0.69886485328764203</v>
      </c>
      <c r="BH51">
        <v>41.25</v>
      </c>
      <c r="BI51">
        <v>41.43</v>
      </c>
      <c r="BJ51">
        <v>0.99565532223026798</v>
      </c>
      <c r="BK51">
        <v>4.9400000000000004</v>
      </c>
      <c r="BL51">
        <v>5.3</v>
      </c>
      <c r="BM51">
        <v>0.932075471698113</v>
      </c>
      <c r="BN51">
        <v>5.17</v>
      </c>
      <c r="BO51">
        <v>5.0999999999999996</v>
      </c>
      <c r="BP51">
        <v>1.0137254901960799</v>
      </c>
      <c r="BQ51">
        <v>7.47</v>
      </c>
      <c r="BR51">
        <v>3.18</v>
      </c>
      <c r="BS51">
        <v>4.29</v>
      </c>
      <c r="BT51">
        <v>5.5</v>
      </c>
      <c r="BU51">
        <v>4.7300000000000004</v>
      </c>
      <c r="BV51">
        <v>0.77</v>
      </c>
      <c r="BW51">
        <v>180</v>
      </c>
      <c r="BX51">
        <v>192</v>
      </c>
      <c r="BY51">
        <v>178</v>
      </c>
      <c r="BZ51">
        <v>207</v>
      </c>
      <c r="CA51">
        <v>148</v>
      </c>
      <c r="CB51">
        <v>150</v>
      </c>
      <c r="CC51">
        <v>200</v>
      </c>
      <c r="CD51">
        <v>200</v>
      </c>
      <c r="CE51">
        <v>148</v>
      </c>
      <c r="CF51">
        <v>142</v>
      </c>
      <c r="CG51">
        <v>146</v>
      </c>
      <c r="CH51">
        <v>130</v>
      </c>
      <c r="CI51">
        <v>148</v>
      </c>
      <c r="CJ51">
        <v>150</v>
      </c>
      <c r="CL51">
        <v>138</v>
      </c>
      <c r="CO51">
        <v>130</v>
      </c>
      <c r="CP51">
        <v>130</v>
      </c>
      <c r="CQ51">
        <v>126</v>
      </c>
      <c r="CR51">
        <v>150</v>
      </c>
      <c r="CS51">
        <v>165</v>
      </c>
      <c r="CT51">
        <v>154</v>
      </c>
      <c r="CU51">
        <v>166</v>
      </c>
      <c r="CV51">
        <v>152</v>
      </c>
      <c r="CW51">
        <v>138</v>
      </c>
      <c r="CX51">
        <v>145</v>
      </c>
      <c r="CY51">
        <v>159</v>
      </c>
      <c r="CZ51">
        <v>154</v>
      </c>
      <c r="DA51">
        <v>155</v>
      </c>
      <c r="DB51">
        <v>141</v>
      </c>
      <c r="DC51">
        <v>147</v>
      </c>
      <c r="DE51">
        <v>148</v>
      </c>
      <c r="DF51">
        <v>150</v>
      </c>
      <c r="DG51">
        <v>182</v>
      </c>
      <c r="DH51">
        <v>140</v>
      </c>
      <c r="DI51">
        <v>137</v>
      </c>
      <c r="DJ51">
        <v>150</v>
      </c>
      <c r="DK51">
        <v>124</v>
      </c>
      <c r="DL51">
        <v>77</v>
      </c>
      <c r="DM51">
        <v>75</v>
      </c>
      <c r="DN51">
        <v>94</v>
      </c>
      <c r="DO51">
        <v>90</v>
      </c>
      <c r="DP51">
        <v>60</v>
      </c>
      <c r="DQ51">
        <v>60</v>
      </c>
      <c r="DR51">
        <v>88</v>
      </c>
      <c r="DS51">
        <v>88</v>
      </c>
      <c r="DT51">
        <v>70</v>
      </c>
      <c r="DU51">
        <v>68</v>
      </c>
      <c r="DV51">
        <v>66</v>
      </c>
      <c r="DW51">
        <v>70</v>
      </c>
      <c r="DX51">
        <v>72</v>
      </c>
      <c r="DY51">
        <v>74</v>
      </c>
      <c r="EA51">
        <v>68</v>
      </c>
      <c r="ED51">
        <v>70</v>
      </c>
      <c r="EE51">
        <v>68</v>
      </c>
      <c r="EF51">
        <v>60</v>
      </c>
      <c r="EG51">
        <v>64</v>
      </c>
      <c r="EH51">
        <v>69</v>
      </c>
      <c r="EI51">
        <v>70</v>
      </c>
      <c r="EJ51">
        <v>71</v>
      </c>
      <c r="EK51">
        <v>62</v>
      </c>
      <c r="EL51">
        <v>58</v>
      </c>
      <c r="EM51">
        <v>58</v>
      </c>
      <c r="EN51">
        <v>66</v>
      </c>
      <c r="EO51">
        <v>60</v>
      </c>
      <c r="EP51">
        <v>59</v>
      </c>
      <c r="EQ51">
        <v>61</v>
      </c>
      <c r="ER51">
        <v>66</v>
      </c>
      <c r="ET51">
        <v>62</v>
      </c>
      <c r="EU51">
        <v>58</v>
      </c>
      <c r="EV51">
        <v>68</v>
      </c>
      <c r="EW51">
        <v>80</v>
      </c>
      <c r="EX51">
        <v>55</v>
      </c>
      <c r="EY51">
        <v>70</v>
      </c>
      <c r="EZ51">
        <v>56</v>
      </c>
      <c r="FA51">
        <v>111.333333333333</v>
      </c>
      <c r="FB51">
        <v>114</v>
      </c>
      <c r="FC51">
        <v>122</v>
      </c>
      <c r="FD51">
        <v>129</v>
      </c>
      <c r="FE51">
        <v>89.3333333333333</v>
      </c>
      <c r="FF51">
        <v>90</v>
      </c>
      <c r="FG51">
        <v>125.333333333333</v>
      </c>
      <c r="FH51">
        <v>125.333333333333</v>
      </c>
      <c r="FI51">
        <v>96</v>
      </c>
      <c r="FJ51">
        <v>92.6666666666667</v>
      </c>
      <c r="FK51">
        <v>92.6666666666667</v>
      </c>
      <c r="FL51">
        <v>90</v>
      </c>
      <c r="FM51">
        <v>97.3333333333333</v>
      </c>
      <c r="FN51">
        <v>99.3333333333333</v>
      </c>
      <c r="FP51">
        <v>91.3333333333333</v>
      </c>
      <c r="FS51">
        <v>90</v>
      </c>
      <c r="FT51">
        <v>88.6666666666667</v>
      </c>
      <c r="FU51">
        <v>82</v>
      </c>
      <c r="FV51">
        <v>92.6666666666667</v>
      </c>
      <c r="FW51">
        <v>101</v>
      </c>
      <c r="FX51">
        <v>98</v>
      </c>
      <c r="FY51">
        <v>102.666666666667</v>
      </c>
      <c r="FZ51">
        <v>92</v>
      </c>
      <c r="GA51">
        <v>84.6666666666667</v>
      </c>
      <c r="GB51">
        <v>87</v>
      </c>
      <c r="GC51">
        <v>97</v>
      </c>
      <c r="GD51">
        <v>91.3333333333333</v>
      </c>
      <c r="GE51">
        <v>91</v>
      </c>
      <c r="GF51">
        <v>87.6666666666667</v>
      </c>
      <c r="GG51">
        <v>93</v>
      </c>
      <c r="GI51">
        <v>90.6666666666667</v>
      </c>
      <c r="GJ51">
        <v>88.6666666666667</v>
      </c>
      <c r="GK51">
        <v>106</v>
      </c>
      <c r="GL51">
        <v>100</v>
      </c>
      <c r="GM51">
        <v>82.3333333333333</v>
      </c>
      <c r="GN51">
        <v>96.6666666666667</v>
      </c>
      <c r="GO51">
        <v>78.6666666666667</v>
      </c>
      <c r="GP51">
        <v>57</v>
      </c>
      <c r="GS51">
        <v>67</v>
      </c>
      <c r="GV51">
        <v>60</v>
      </c>
      <c r="GW51">
        <v>60</v>
      </c>
      <c r="GX51">
        <v>60</v>
      </c>
      <c r="GY51">
        <v>63</v>
      </c>
      <c r="GZ51">
        <v>62</v>
      </c>
      <c r="HA51">
        <v>64</v>
      </c>
      <c r="HB51">
        <v>68</v>
      </c>
      <c r="HC51">
        <v>67</v>
      </c>
      <c r="HD51">
        <v>68</v>
      </c>
      <c r="HF51">
        <v>60</v>
      </c>
      <c r="HI51">
        <v>58</v>
      </c>
      <c r="HJ51">
        <v>61</v>
      </c>
      <c r="HK51">
        <v>60</v>
      </c>
      <c r="HL51">
        <v>62</v>
      </c>
      <c r="HM51">
        <v>65</v>
      </c>
      <c r="HN51">
        <v>61</v>
      </c>
      <c r="HO51">
        <v>60</v>
      </c>
      <c r="HP51">
        <v>59</v>
      </c>
      <c r="HQ51">
        <v>58</v>
      </c>
      <c r="HR51">
        <v>62</v>
      </c>
      <c r="HS51">
        <v>62</v>
      </c>
      <c r="HT51">
        <v>60</v>
      </c>
      <c r="HU51">
        <v>61</v>
      </c>
      <c r="HV51">
        <v>62</v>
      </c>
      <c r="HW51">
        <v>60</v>
      </c>
      <c r="HY51">
        <v>61</v>
      </c>
      <c r="HZ51">
        <v>60</v>
      </c>
      <c r="IA51">
        <v>68</v>
      </c>
      <c r="IB51">
        <v>54</v>
      </c>
      <c r="IC51">
        <v>60</v>
      </c>
      <c r="ID51">
        <v>66</v>
      </c>
      <c r="IE51">
        <v>74</v>
      </c>
    </row>
    <row r="52" spans="1:239" ht="13.2" x14ac:dyDescent="0.25">
      <c r="A52" s="20" t="s">
        <v>304</v>
      </c>
      <c r="B52" s="5" t="s">
        <v>304</v>
      </c>
      <c r="C52" s="6" t="s">
        <v>305</v>
      </c>
      <c r="D52" s="19">
        <v>24.62</v>
      </c>
      <c r="E52" s="5">
        <v>3</v>
      </c>
      <c r="F52" s="5">
        <v>0</v>
      </c>
      <c r="G52" s="5">
        <v>5</v>
      </c>
      <c r="H52" s="21">
        <v>2</v>
      </c>
      <c r="I52" s="8" t="s">
        <v>305</v>
      </c>
      <c r="J52" s="8"/>
      <c r="K52" s="8">
        <v>0</v>
      </c>
      <c r="L52" s="8">
        <v>72</v>
      </c>
      <c r="M52" s="6">
        <v>21.08</v>
      </c>
      <c r="N52" s="6">
        <v>23.6</v>
      </c>
      <c r="O52" s="6">
        <v>2.52</v>
      </c>
      <c r="P52" s="6">
        <v>40.67</v>
      </c>
      <c r="Q52" s="6">
        <v>0</v>
      </c>
      <c r="R52" s="6">
        <v>0</v>
      </c>
      <c r="S52" s="5">
        <v>0</v>
      </c>
      <c r="T52" s="5">
        <v>0</v>
      </c>
      <c r="U52" s="22">
        <v>0</v>
      </c>
      <c r="V52" s="5">
        <v>0</v>
      </c>
      <c r="W52" s="5">
        <v>154.5</v>
      </c>
      <c r="X52" s="5">
        <v>65.5</v>
      </c>
      <c r="Y52" s="5">
        <v>95.1666666666667</v>
      </c>
      <c r="Z52" s="5">
        <v>63</v>
      </c>
      <c r="AA52" s="5">
        <v>15</v>
      </c>
      <c r="AB52" s="5">
        <v>3</v>
      </c>
      <c r="AC52" s="5">
        <v>2</v>
      </c>
      <c r="AD52" s="5">
        <v>2</v>
      </c>
      <c r="AE52" s="5">
        <v>0</v>
      </c>
      <c r="AF52" s="5"/>
      <c r="AG52" s="5">
        <v>1</v>
      </c>
      <c r="AH52" s="5">
        <v>50</v>
      </c>
      <c r="AI52" s="23">
        <v>0</v>
      </c>
      <c r="AJ52" s="23">
        <v>0</v>
      </c>
      <c r="AK52" s="23">
        <v>0</v>
      </c>
      <c r="AL52" s="23">
        <v>0</v>
      </c>
      <c r="AM52" s="24">
        <v>15</v>
      </c>
      <c r="AN52" s="24">
        <v>0</v>
      </c>
      <c r="AO52" s="23">
        <v>0</v>
      </c>
      <c r="AP52" s="23">
        <v>4</v>
      </c>
      <c r="AQ52" s="24">
        <v>1</v>
      </c>
      <c r="AR52" s="24">
        <v>0</v>
      </c>
      <c r="AS52" s="5">
        <v>15</v>
      </c>
      <c r="AT52" s="5">
        <v>4</v>
      </c>
      <c r="AU52" s="5">
        <v>1</v>
      </c>
      <c r="AV52" s="5">
        <v>0</v>
      </c>
      <c r="AZ52">
        <v>0</v>
      </c>
      <c r="BB52">
        <v>1</v>
      </c>
      <c r="BC52">
        <v>100</v>
      </c>
      <c r="BD52">
        <v>0</v>
      </c>
      <c r="BE52">
        <v>37.409999999999997</v>
      </c>
      <c r="BF52">
        <v>47.59</v>
      </c>
      <c r="BG52">
        <v>0.78608951460390797</v>
      </c>
      <c r="BH52">
        <v>44.11</v>
      </c>
      <c r="BI52">
        <v>46.7</v>
      </c>
      <c r="BJ52">
        <v>0.94453961456102797</v>
      </c>
      <c r="BK52">
        <v>4.13</v>
      </c>
      <c r="BL52">
        <v>4.5</v>
      </c>
      <c r="BM52">
        <v>0.91777777777777803</v>
      </c>
      <c r="BN52">
        <v>4.0999999999999996</v>
      </c>
      <c r="BO52">
        <v>4.26</v>
      </c>
      <c r="BP52">
        <v>0.96244131455399096</v>
      </c>
      <c r="BQ52">
        <v>4.5999999999999996</v>
      </c>
      <c r="BR52">
        <v>3.02</v>
      </c>
      <c r="BS52">
        <v>1.58</v>
      </c>
      <c r="BT52">
        <v>4.67</v>
      </c>
      <c r="BU52">
        <v>3.58</v>
      </c>
      <c r="BV52">
        <v>1.0900000000000001</v>
      </c>
      <c r="BW52">
        <v>154.5</v>
      </c>
      <c r="BX52">
        <v>154</v>
      </c>
      <c r="BY52">
        <v>135</v>
      </c>
      <c r="BZ52">
        <v>154</v>
      </c>
      <c r="CA52">
        <v>169</v>
      </c>
      <c r="CB52">
        <v>134</v>
      </c>
      <c r="CC52">
        <v>134</v>
      </c>
      <c r="CE52">
        <v>136</v>
      </c>
      <c r="CH52">
        <v>138</v>
      </c>
      <c r="CI52">
        <v>153</v>
      </c>
      <c r="CJ52">
        <v>156</v>
      </c>
      <c r="CK52">
        <v>141</v>
      </c>
      <c r="CL52">
        <v>154</v>
      </c>
      <c r="CM52">
        <v>156</v>
      </c>
      <c r="CN52">
        <v>148</v>
      </c>
      <c r="CO52">
        <v>135</v>
      </c>
      <c r="CP52">
        <v>136</v>
      </c>
      <c r="CQ52">
        <v>141</v>
      </c>
      <c r="CR52">
        <v>132</v>
      </c>
      <c r="CS52">
        <v>149</v>
      </c>
      <c r="CT52">
        <v>138</v>
      </c>
      <c r="CU52">
        <v>140</v>
      </c>
      <c r="CV52">
        <v>145</v>
      </c>
      <c r="CX52">
        <v>146</v>
      </c>
      <c r="CZ52">
        <v>148</v>
      </c>
      <c r="DA52">
        <v>150</v>
      </c>
      <c r="DB52">
        <v>146</v>
      </c>
      <c r="DD52">
        <v>146</v>
      </c>
      <c r="DE52">
        <v>164</v>
      </c>
      <c r="DF52">
        <v>162</v>
      </c>
      <c r="DG52">
        <v>140</v>
      </c>
      <c r="DH52">
        <v>142</v>
      </c>
      <c r="DI52">
        <v>142</v>
      </c>
      <c r="DL52">
        <v>65.5</v>
      </c>
      <c r="DM52">
        <v>83</v>
      </c>
      <c r="DN52">
        <v>58</v>
      </c>
      <c r="DO52">
        <v>59</v>
      </c>
      <c r="DP52">
        <v>76</v>
      </c>
      <c r="DQ52">
        <v>57</v>
      </c>
      <c r="DR52">
        <v>57</v>
      </c>
      <c r="DT52">
        <v>63</v>
      </c>
      <c r="DW52">
        <v>75</v>
      </c>
      <c r="DX52">
        <v>72</v>
      </c>
      <c r="DY52">
        <v>74</v>
      </c>
      <c r="DZ52">
        <v>64</v>
      </c>
      <c r="EA52">
        <v>78</v>
      </c>
      <c r="EB52">
        <v>72</v>
      </c>
      <c r="EC52">
        <v>68</v>
      </c>
      <c r="ED52">
        <v>58</v>
      </c>
      <c r="EE52">
        <v>68</v>
      </c>
      <c r="EF52">
        <v>60</v>
      </c>
      <c r="EG52">
        <v>65</v>
      </c>
      <c r="EH52">
        <v>62</v>
      </c>
      <c r="EI52">
        <v>65</v>
      </c>
      <c r="EJ52">
        <v>64</v>
      </c>
      <c r="EK52">
        <v>66</v>
      </c>
      <c r="EM52">
        <v>71</v>
      </c>
      <c r="EO52">
        <v>70</v>
      </c>
      <c r="EP52">
        <v>72</v>
      </c>
      <c r="EQ52">
        <v>76</v>
      </c>
      <c r="ES52">
        <v>71</v>
      </c>
      <c r="ET52">
        <v>76</v>
      </c>
      <c r="EU52">
        <v>78</v>
      </c>
      <c r="EV52">
        <v>70</v>
      </c>
      <c r="EW52">
        <v>80</v>
      </c>
      <c r="EX52">
        <v>78</v>
      </c>
      <c r="FA52">
        <v>95.1666666666667</v>
      </c>
      <c r="FB52">
        <v>106.666666666667</v>
      </c>
      <c r="FC52">
        <v>83.6666666666667</v>
      </c>
      <c r="FD52">
        <v>90.6666666666667</v>
      </c>
      <c r="FE52">
        <v>107</v>
      </c>
      <c r="FF52">
        <v>82.6666666666667</v>
      </c>
      <c r="FG52">
        <v>82.6666666666667</v>
      </c>
      <c r="FI52">
        <v>87.3333333333333</v>
      </c>
      <c r="FL52">
        <v>96</v>
      </c>
      <c r="FM52">
        <v>99</v>
      </c>
      <c r="FN52">
        <v>101.333333333333</v>
      </c>
      <c r="FO52">
        <v>89.6666666666667</v>
      </c>
      <c r="FP52">
        <v>103.333333333333</v>
      </c>
      <c r="FQ52">
        <v>100</v>
      </c>
      <c r="FR52">
        <v>94.6666666666667</v>
      </c>
      <c r="FS52">
        <v>83.6666666666667</v>
      </c>
      <c r="FT52">
        <v>90.6666666666667</v>
      </c>
      <c r="FU52">
        <v>87</v>
      </c>
      <c r="FV52">
        <v>87.3333333333333</v>
      </c>
      <c r="FW52">
        <v>91</v>
      </c>
      <c r="FX52">
        <v>89.3333333333333</v>
      </c>
      <c r="FY52">
        <v>89.3333333333333</v>
      </c>
      <c r="FZ52">
        <v>92.3333333333333</v>
      </c>
      <c r="GB52">
        <v>96</v>
      </c>
      <c r="GD52">
        <v>96</v>
      </c>
      <c r="GE52">
        <v>98</v>
      </c>
      <c r="GF52">
        <v>99.3333333333333</v>
      </c>
      <c r="GH52">
        <v>96</v>
      </c>
      <c r="GI52">
        <v>105.333333333333</v>
      </c>
      <c r="GJ52">
        <v>106</v>
      </c>
      <c r="GK52">
        <v>93.3333333333333</v>
      </c>
      <c r="GL52">
        <v>100.666666666667</v>
      </c>
      <c r="GM52">
        <v>99.3333333333333</v>
      </c>
      <c r="GP52">
        <v>63</v>
      </c>
      <c r="GR52">
        <v>57</v>
      </c>
      <c r="GS52">
        <v>57</v>
      </c>
      <c r="GT52">
        <v>56</v>
      </c>
      <c r="GU52">
        <v>64</v>
      </c>
      <c r="GV52">
        <v>54</v>
      </c>
      <c r="GW52">
        <v>54</v>
      </c>
      <c r="GY52">
        <v>54</v>
      </c>
      <c r="HB52">
        <v>60</v>
      </c>
      <c r="HC52">
        <v>62</v>
      </c>
      <c r="HD52">
        <v>65</v>
      </c>
      <c r="HE52">
        <v>58</v>
      </c>
      <c r="HF52">
        <v>60</v>
      </c>
      <c r="HG52">
        <v>59</v>
      </c>
      <c r="HH52">
        <v>58</v>
      </c>
      <c r="HI52">
        <v>58</v>
      </c>
      <c r="HJ52">
        <v>59</v>
      </c>
      <c r="HK52">
        <v>55</v>
      </c>
      <c r="HL52">
        <v>53</v>
      </c>
      <c r="HM52">
        <v>58</v>
      </c>
      <c r="HN52">
        <v>56</v>
      </c>
      <c r="HO52">
        <v>56</v>
      </c>
      <c r="HP52">
        <v>62</v>
      </c>
      <c r="HR52">
        <v>60</v>
      </c>
      <c r="HT52">
        <v>50</v>
      </c>
      <c r="HU52">
        <v>55</v>
      </c>
      <c r="HV52">
        <v>57</v>
      </c>
      <c r="HX52">
        <v>60</v>
      </c>
      <c r="HY52">
        <v>56</v>
      </c>
      <c r="HZ52">
        <v>60</v>
      </c>
      <c r="IA52">
        <v>56</v>
      </c>
      <c r="IB52">
        <v>61</v>
      </c>
      <c r="IC52">
        <v>66</v>
      </c>
    </row>
    <row r="53" spans="1:239" s="61" customFormat="1" ht="13.2" x14ac:dyDescent="0.25">
      <c r="A53" s="49" t="s">
        <v>306</v>
      </c>
      <c r="B53" s="50" t="s">
        <v>306</v>
      </c>
      <c r="C53" s="51" t="s">
        <v>307</v>
      </c>
      <c r="D53" s="48">
        <v>3.28</v>
      </c>
      <c r="E53" s="50">
        <v>0</v>
      </c>
      <c r="F53" s="50">
        <v>0</v>
      </c>
      <c r="G53" s="50">
        <v>5</v>
      </c>
      <c r="H53" s="52" t="s">
        <v>308</v>
      </c>
      <c r="I53" s="53" t="s">
        <v>307</v>
      </c>
      <c r="J53" s="53"/>
      <c r="K53" s="53">
        <v>0</v>
      </c>
      <c r="L53" s="53">
        <v>45</v>
      </c>
      <c r="M53" s="51">
        <v>21.25</v>
      </c>
      <c r="N53" s="51">
        <v>23.53</v>
      </c>
      <c r="O53" s="51">
        <v>2.2799999999999998</v>
      </c>
      <c r="P53" s="51">
        <v>48.75</v>
      </c>
      <c r="Q53" s="51">
        <v>0</v>
      </c>
      <c r="R53" s="51">
        <v>1</v>
      </c>
      <c r="S53" s="50">
        <v>1</v>
      </c>
      <c r="T53" s="50">
        <v>1</v>
      </c>
      <c r="U53" s="54">
        <v>0</v>
      </c>
      <c r="V53" s="50">
        <v>0</v>
      </c>
      <c r="W53" s="50">
        <v>164</v>
      </c>
      <c r="X53" s="50">
        <v>106.5</v>
      </c>
      <c r="Y53" s="50">
        <v>125.666666666667</v>
      </c>
      <c r="Z53" s="50">
        <v>85</v>
      </c>
      <c r="AA53" s="50">
        <v>15</v>
      </c>
      <c r="AB53" s="50">
        <v>12</v>
      </c>
      <c r="AC53" s="50">
        <v>2</v>
      </c>
      <c r="AD53" s="50">
        <v>0</v>
      </c>
      <c r="AE53" s="50">
        <v>0</v>
      </c>
      <c r="AF53" s="50"/>
      <c r="AG53" s="50">
        <v>1</v>
      </c>
      <c r="AH53" s="50">
        <v>10</v>
      </c>
      <c r="AI53" s="55">
        <v>0</v>
      </c>
      <c r="AJ53" s="55">
        <v>0</v>
      </c>
      <c r="AK53" s="55">
        <v>0</v>
      </c>
      <c r="AL53" s="55">
        <v>0</v>
      </c>
      <c r="AM53" s="56">
        <v>15</v>
      </c>
      <c r="AN53" s="56">
        <v>0</v>
      </c>
      <c r="AO53" s="55">
        <v>0</v>
      </c>
      <c r="AP53" s="55">
        <v>11</v>
      </c>
      <c r="AQ53" s="56">
        <v>-1</v>
      </c>
      <c r="AR53" s="56">
        <v>0</v>
      </c>
      <c r="AS53" s="50">
        <v>15</v>
      </c>
      <c r="AT53" s="50">
        <v>10</v>
      </c>
      <c r="AU53" s="50">
        <v>-2</v>
      </c>
      <c r="AV53" s="50">
        <v>0</v>
      </c>
      <c r="AW53" s="61">
        <v>10</v>
      </c>
      <c r="AX53" s="61">
        <v>4</v>
      </c>
      <c r="AY53" s="61">
        <v>60</v>
      </c>
      <c r="AZ53" s="61">
        <v>0</v>
      </c>
      <c r="BA53" s="61">
        <v>10</v>
      </c>
      <c r="BB53" s="61">
        <v>2</v>
      </c>
      <c r="BC53" s="61">
        <v>60</v>
      </c>
      <c r="BD53" s="61">
        <v>0</v>
      </c>
      <c r="BE53" s="61">
        <v>41.89</v>
      </c>
      <c r="BF53" s="61">
        <v>47.22</v>
      </c>
      <c r="BG53" s="61">
        <v>0.88712409995764496</v>
      </c>
      <c r="BH53" s="61">
        <v>43.78</v>
      </c>
      <c r="BI53" s="61">
        <v>45.67</v>
      </c>
      <c r="BJ53" s="61">
        <v>0.95861615940442302</v>
      </c>
      <c r="BK53" s="61">
        <v>3.93</v>
      </c>
      <c r="BL53" s="61">
        <v>4.18</v>
      </c>
      <c r="BM53" s="61">
        <v>0.94019138755980902</v>
      </c>
      <c r="BN53" s="61">
        <v>4.5999999999999996</v>
      </c>
      <c r="BO53" s="61">
        <v>4.88</v>
      </c>
      <c r="BP53" s="61">
        <v>0.94262295081967196</v>
      </c>
      <c r="BQ53" s="61">
        <v>2.7</v>
      </c>
      <c r="BR53" s="61">
        <v>2.17</v>
      </c>
      <c r="BS53" s="61">
        <v>0.53</v>
      </c>
      <c r="BT53" s="61">
        <v>2.87</v>
      </c>
      <c r="BU53" s="61">
        <v>2.5499999999999998</v>
      </c>
      <c r="BV53" s="61">
        <v>0.32</v>
      </c>
      <c r="BW53" s="61">
        <v>164</v>
      </c>
      <c r="BX53" s="61">
        <v>155</v>
      </c>
      <c r="BY53" s="61">
        <v>157</v>
      </c>
      <c r="BZ53" s="61">
        <v>145</v>
      </c>
      <c r="CA53" s="61">
        <v>147</v>
      </c>
      <c r="CB53" s="61">
        <v>150</v>
      </c>
      <c r="CC53" s="61">
        <v>156</v>
      </c>
      <c r="CD53" s="61">
        <v>156</v>
      </c>
      <c r="CF53" s="61">
        <v>142</v>
      </c>
      <c r="CJ53" s="61">
        <v>138</v>
      </c>
      <c r="CP53" s="61">
        <v>131</v>
      </c>
      <c r="CS53" s="61">
        <v>130</v>
      </c>
      <c r="CV53" s="61">
        <v>142</v>
      </c>
      <c r="CZ53" s="61">
        <v>146</v>
      </c>
      <c r="DF53" s="61">
        <v>131</v>
      </c>
      <c r="DG53" s="61">
        <v>130</v>
      </c>
      <c r="DH53" s="61">
        <v>143</v>
      </c>
      <c r="DJ53" s="61">
        <v>110</v>
      </c>
      <c r="DK53" s="61">
        <v>116</v>
      </c>
      <c r="DL53" s="61">
        <v>106.5</v>
      </c>
      <c r="DM53" s="61">
        <v>94</v>
      </c>
      <c r="DN53" s="61">
        <v>84</v>
      </c>
      <c r="DO53" s="61">
        <v>93</v>
      </c>
      <c r="DP53" s="61">
        <v>86</v>
      </c>
      <c r="DQ53" s="61">
        <v>82</v>
      </c>
      <c r="DR53" s="61">
        <v>91</v>
      </c>
      <c r="DS53" s="61">
        <v>91</v>
      </c>
      <c r="DU53" s="61">
        <v>89</v>
      </c>
      <c r="DY53" s="61">
        <v>88</v>
      </c>
      <c r="EE53" s="61">
        <v>79</v>
      </c>
      <c r="EH53" s="61">
        <v>80</v>
      </c>
      <c r="EK53" s="61">
        <v>87</v>
      </c>
      <c r="EO53" s="61">
        <v>87</v>
      </c>
      <c r="EU53" s="61">
        <v>69</v>
      </c>
      <c r="EV53" s="61">
        <v>83</v>
      </c>
      <c r="EW53" s="61">
        <v>84</v>
      </c>
      <c r="EY53" s="61">
        <v>70</v>
      </c>
      <c r="EZ53" s="61">
        <v>74</v>
      </c>
      <c r="FA53" s="61">
        <v>125.666666666667</v>
      </c>
      <c r="FB53" s="61">
        <v>114.333333333333</v>
      </c>
      <c r="FC53" s="61">
        <v>108.333333333333</v>
      </c>
      <c r="FD53" s="61">
        <v>110.333333333333</v>
      </c>
      <c r="FE53" s="61">
        <v>106.333333333333</v>
      </c>
      <c r="FF53" s="61">
        <v>104.666666666667</v>
      </c>
      <c r="FG53" s="61">
        <v>112.666666666667</v>
      </c>
      <c r="FH53" s="61">
        <v>112.666666666667</v>
      </c>
      <c r="FJ53" s="61">
        <v>106.666666666667</v>
      </c>
      <c r="FN53" s="61">
        <v>104.666666666667</v>
      </c>
      <c r="FT53" s="61">
        <v>96.3333333333333</v>
      </c>
      <c r="FW53" s="61">
        <v>96.6666666666667</v>
      </c>
      <c r="FZ53" s="61">
        <v>105.333333333333</v>
      </c>
      <c r="GD53" s="61">
        <v>106.666666666667</v>
      </c>
      <c r="GJ53" s="61">
        <v>89.6666666666667</v>
      </c>
      <c r="GK53" s="61">
        <v>98.6666666666667</v>
      </c>
      <c r="GL53" s="61">
        <v>103.666666666667</v>
      </c>
      <c r="GN53" s="61">
        <v>83.3333333333333</v>
      </c>
      <c r="GO53" s="61">
        <v>88</v>
      </c>
      <c r="GP53" s="61">
        <v>85</v>
      </c>
      <c r="GR53" s="61">
        <v>85</v>
      </c>
      <c r="GS53" s="61">
        <v>97</v>
      </c>
      <c r="GT53" s="61">
        <v>96</v>
      </c>
      <c r="GU53" s="61">
        <v>95</v>
      </c>
      <c r="GV53" s="61">
        <v>91</v>
      </c>
      <c r="GW53" s="61">
        <v>77</v>
      </c>
      <c r="GX53" s="61">
        <v>77</v>
      </c>
      <c r="GZ53" s="61">
        <v>82</v>
      </c>
      <c r="HD53" s="61">
        <v>78</v>
      </c>
      <c r="HJ53" s="61">
        <v>70</v>
      </c>
      <c r="HM53" s="61">
        <v>76</v>
      </c>
      <c r="HP53" s="61">
        <v>83</v>
      </c>
      <c r="HT53" s="61">
        <v>70</v>
      </c>
      <c r="HZ53" s="61">
        <v>80</v>
      </c>
      <c r="IA53" s="61">
        <v>89</v>
      </c>
      <c r="IB53" s="61">
        <v>86</v>
      </c>
      <c r="ID53" s="61">
        <v>120</v>
      </c>
      <c r="IE53" s="61">
        <v>76</v>
      </c>
    </row>
    <row r="54" spans="1:239" ht="13.2" x14ac:dyDescent="0.25">
      <c r="A54" s="20" t="s">
        <v>309</v>
      </c>
      <c r="B54" s="5" t="s">
        <v>309</v>
      </c>
      <c r="C54" s="6" t="s">
        <v>310</v>
      </c>
      <c r="D54" s="19">
        <v>9.5299999999999994</v>
      </c>
      <c r="E54" s="5">
        <v>0</v>
      </c>
      <c r="F54" s="5">
        <v>1</v>
      </c>
      <c r="G54" s="5">
        <v>8</v>
      </c>
      <c r="H54" s="21">
        <v>2</v>
      </c>
      <c r="I54" s="8" t="s">
        <v>310</v>
      </c>
      <c r="J54" s="8"/>
      <c r="K54" s="8">
        <v>0</v>
      </c>
      <c r="L54" s="8">
        <v>75</v>
      </c>
      <c r="M54" s="6">
        <v>17</v>
      </c>
      <c r="N54" s="6">
        <v>20.72</v>
      </c>
      <c r="O54" s="6">
        <v>3.72</v>
      </c>
      <c r="P54" s="6">
        <v>44.5</v>
      </c>
      <c r="Q54" s="6">
        <v>1</v>
      </c>
      <c r="R54" s="6">
        <v>0</v>
      </c>
      <c r="S54" s="5">
        <v>0</v>
      </c>
      <c r="T54" s="5">
        <v>0</v>
      </c>
      <c r="U54" s="22">
        <v>0</v>
      </c>
      <c r="V54" s="5">
        <v>0</v>
      </c>
      <c r="W54" s="5">
        <v>182.5</v>
      </c>
      <c r="X54" s="5">
        <v>89.5</v>
      </c>
      <c r="Y54" s="5">
        <v>120.5</v>
      </c>
      <c r="Z54" s="5">
        <v>78</v>
      </c>
      <c r="AA54" s="5">
        <v>15</v>
      </c>
      <c r="AB54" s="5">
        <v>3</v>
      </c>
      <c r="AC54" s="5">
        <v>2</v>
      </c>
      <c r="AD54" s="5">
        <v>1</v>
      </c>
      <c r="AE54" s="5">
        <v>1</v>
      </c>
      <c r="AF54" s="5"/>
      <c r="AG54" s="5">
        <v>1</v>
      </c>
      <c r="AH54" s="5">
        <v>10</v>
      </c>
      <c r="AI54" s="29">
        <v>0</v>
      </c>
      <c r="AJ54" s="23">
        <v>0</v>
      </c>
      <c r="AK54" s="29">
        <v>0</v>
      </c>
      <c r="AL54" s="29">
        <v>0</v>
      </c>
      <c r="AM54" s="24">
        <v>15</v>
      </c>
      <c r="AN54" s="24">
        <v>0</v>
      </c>
      <c r="AO54" s="29">
        <v>0</v>
      </c>
      <c r="AP54" s="29">
        <v>5</v>
      </c>
      <c r="AQ54" s="24">
        <v>2</v>
      </c>
      <c r="AR54" s="24">
        <v>0</v>
      </c>
      <c r="AS54" s="5">
        <v>15</v>
      </c>
      <c r="AT54" s="5">
        <v>1</v>
      </c>
      <c r="AU54" s="5">
        <v>-2</v>
      </c>
      <c r="AV54" s="5">
        <v>0</v>
      </c>
      <c r="AW54">
        <v>1</v>
      </c>
      <c r="AX54">
        <v>2</v>
      </c>
      <c r="AY54">
        <v>100</v>
      </c>
      <c r="AZ54">
        <v>0</v>
      </c>
      <c r="BA54">
        <v>0</v>
      </c>
      <c r="BB54">
        <v>2</v>
      </c>
      <c r="BC54">
        <v>100</v>
      </c>
      <c r="BD54">
        <v>0</v>
      </c>
      <c r="BE54">
        <v>21.27</v>
      </c>
      <c r="BF54">
        <v>23.39</v>
      </c>
      <c r="BG54">
        <v>0.90936297563061097</v>
      </c>
      <c r="BH54">
        <v>23.62</v>
      </c>
      <c r="BI54">
        <v>25.42</v>
      </c>
      <c r="BJ54">
        <v>0.92918961447679005</v>
      </c>
      <c r="BK54">
        <v>2.35</v>
      </c>
      <c r="BL54">
        <v>2.5499999999999998</v>
      </c>
      <c r="BM54">
        <v>0.92156862745098</v>
      </c>
      <c r="BN54">
        <v>2.63</v>
      </c>
      <c r="BO54">
        <v>2.8</v>
      </c>
      <c r="BP54">
        <v>0.93928571428571395</v>
      </c>
      <c r="BQ54">
        <v>2.93</v>
      </c>
      <c r="BR54">
        <v>2.29</v>
      </c>
      <c r="BS54">
        <v>0.64</v>
      </c>
      <c r="BT54">
        <v>2.69</v>
      </c>
      <c r="BU54">
        <v>2.48</v>
      </c>
      <c r="BV54">
        <v>0.21</v>
      </c>
      <c r="BW54">
        <v>182.5</v>
      </c>
      <c r="BX54">
        <v>154</v>
      </c>
      <c r="BY54">
        <v>158</v>
      </c>
      <c r="BZ54">
        <v>157</v>
      </c>
      <c r="CA54">
        <v>152</v>
      </c>
      <c r="CB54">
        <v>134</v>
      </c>
      <c r="CC54">
        <v>154</v>
      </c>
      <c r="CD54">
        <v>151</v>
      </c>
      <c r="CE54">
        <v>167</v>
      </c>
      <c r="CF54">
        <v>175</v>
      </c>
      <c r="CI54">
        <v>158</v>
      </c>
      <c r="CK54">
        <v>144</v>
      </c>
      <c r="CL54">
        <v>132</v>
      </c>
      <c r="CM54">
        <v>137</v>
      </c>
      <c r="CN54">
        <v>141</v>
      </c>
      <c r="CO54">
        <v>146</v>
      </c>
      <c r="CQ54">
        <v>118</v>
      </c>
      <c r="CR54">
        <v>127</v>
      </c>
      <c r="CS54">
        <v>126</v>
      </c>
      <c r="CT54">
        <v>112</v>
      </c>
      <c r="CU54">
        <v>115</v>
      </c>
      <c r="CV54">
        <v>135</v>
      </c>
      <c r="CW54">
        <v>124</v>
      </c>
      <c r="CX54">
        <v>155</v>
      </c>
      <c r="CY54">
        <v>122</v>
      </c>
      <c r="CZ54">
        <v>131</v>
      </c>
      <c r="DA54">
        <v>146</v>
      </c>
      <c r="DB54">
        <v>141</v>
      </c>
      <c r="DD54">
        <v>131</v>
      </c>
      <c r="DE54">
        <v>131</v>
      </c>
      <c r="DF54">
        <v>126</v>
      </c>
      <c r="DG54">
        <v>142</v>
      </c>
      <c r="DH54">
        <v>130</v>
      </c>
      <c r="DI54">
        <v>132</v>
      </c>
      <c r="DJ54">
        <v>159</v>
      </c>
      <c r="DK54">
        <v>112</v>
      </c>
      <c r="DL54">
        <v>89.5</v>
      </c>
      <c r="DM54">
        <v>62</v>
      </c>
      <c r="DN54">
        <v>60</v>
      </c>
      <c r="DO54">
        <v>68</v>
      </c>
      <c r="DP54">
        <v>66</v>
      </c>
      <c r="DQ54">
        <v>61</v>
      </c>
      <c r="DR54">
        <v>78</v>
      </c>
      <c r="DS54">
        <v>65</v>
      </c>
      <c r="DT54">
        <v>64</v>
      </c>
      <c r="DU54">
        <v>60</v>
      </c>
      <c r="DX54">
        <v>76</v>
      </c>
      <c r="DZ54">
        <v>72</v>
      </c>
      <c r="EA54">
        <v>76</v>
      </c>
      <c r="EB54">
        <v>69</v>
      </c>
      <c r="EC54">
        <v>72</v>
      </c>
      <c r="ED54">
        <v>60</v>
      </c>
      <c r="EF54">
        <v>71</v>
      </c>
      <c r="EG54">
        <v>62</v>
      </c>
      <c r="EH54">
        <v>64</v>
      </c>
      <c r="EI54">
        <v>52</v>
      </c>
      <c r="EJ54">
        <v>52</v>
      </c>
      <c r="EK54">
        <v>70</v>
      </c>
      <c r="EL54">
        <v>73</v>
      </c>
      <c r="EM54">
        <v>73</v>
      </c>
      <c r="EN54">
        <v>62</v>
      </c>
      <c r="EO54">
        <v>66</v>
      </c>
      <c r="EP54">
        <v>72</v>
      </c>
      <c r="EQ54">
        <v>73</v>
      </c>
      <c r="ET54">
        <v>66</v>
      </c>
      <c r="EU54">
        <v>71</v>
      </c>
      <c r="EV54">
        <v>72</v>
      </c>
      <c r="EW54">
        <v>82</v>
      </c>
      <c r="EX54">
        <v>65</v>
      </c>
      <c r="EY54">
        <v>83</v>
      </c>
      <c r="EZ54">
        <v>61</v>
      </c>
      <c r="FA54">
        <v>120.5</v>
      </c>
      <c r="FB54">
        <v>92.6666666666667</v>
      </c>
      <c r="FC54">
        <v>92.6666666666667</v>
      </c>
      <c r="FD54">
        <v>97.6666666666667</v>
      </c>
      <c r="FE54">
        <v>94.6666666666667</v>
      </c>
      <c r="FF54">
        <v>85.3333333333333</v>
      </c>
      <c r="FG54">
        <v>103.333333333333</v>
      </c>
      <c r="FH54">
        <v>93.6666666666667</v>
      </c>
      <c r="FI54">
        <v>98.3333333333333</v>
      </c>
      <c r="FJ54">
        <v>98.3333333333333</v>
      </c>
      <c r="FM54">
        <v>103.333333333333</v>
      </c>
      <c r="FO54">
        <v>96</v>
      </c>
      <c r="FP54">
        <v>94.6666666666667</v>
      </c>
      <c r="FQ54">
        <v>91.6666666666667</v>
      </c>
      <c r="FR54">
        <v>95</v>
      </c>
      <c r="FS54">
        <v>88.6666666666667</v>
      </c>
      <c r="FU54">
        <v>86.6666666666667</v>
      </c>
      <c r="FV54">
        <v>83.6666666666667</v>
      </c>
      <c r="FW54">
        <v>84.6666666666667</v>
      </c>
      <c r="FX54">
        <v>72</v>
      </c>
      <c r="FY54">
        <v>73</v>
      </c>
      <c r="FZ54">
        <v>91.6666666666667</v>
      </c>
      <c r="GA54">
        <v>90</v>
      </c>
      <c r="GB54">
        <v>100.333333333333</v>
      </c>
      <c r="GC54">
        <v>82</v>
      </c>
      <c r="GD54">
        <v>87.6666666666667</v>
      </c>
      <c r="GE54">
        <v>96.6666666666667</v>
      </c>
      <c r="GF54">
        <v>95.6666666666667</v>
      </c>
      <c r="GH54">
        <v>43.6666666666667</v>
      </c>
      <c r="GI54">
        <v>87.6666666666667</v>
      </c>
      <c r="GJ54">
        <v>89.3333333333333</v>
      </c>
      <c r="GK54">
        <v>95.3333333333333</v>
      </c>
      <c r="GL54">
        <v>98</v>
      </c>
      <c r="GM54">
        <v>87.3333333333333</v>
      </c>
      <c r="GN54">
        <v>108.333333333333</v>
      </c>
      <c r="GO54">
        <v>78</v>
      </c>
      <c r="GP54">
        <v>78</v>
      </c>
      <c r="GQ54">
        <v>84</v>
      </c>
      <c r="GR54">
        <v>71</v>
      </c>
      <c r="GS54">
        <v>74</v>
      </c>
      <c r="GT54">
        <v>75</v>
      </c>
      <c r="GU54">
        <v>75</v>
      </c>
      <c r="GV54">
        <v>75</v>
      </c>
      <c r="GW54">
        <v>71</v>
      </c>
      <c r="GX54">
        <v>72</v>
      </c>
      <c r="GY54">
        <v>61</v>
      </c>
      <c r="GZ54">
        <v>72</v>
      </c>
      <c r="HC54">
        <v>76</v>
      </c>
      <c r="HE54">
        <v>76</v>
      </c>
      <c r="HF54">
        <v>76</v>
      </c>
      <c r="HG54">
        <v>87</v>
      </c>
      <c r="HH54">
        <v>81</v>
      </c>
      <c r="HI54">
        <v>78</v>
      </c>
      <c r="HK54">
        <v>90</v>
      </c>
      <c r="HL54">
        <v>73</v>
      </c>
      <c r="HN54">
        <v>62</v>
      </c>
      <c r="HO54">
        <v>75</v>
      </c>
      <c r="HP54">
        <v>69</v>
      </c>
      <c r="HQ54">
        <v>79</v>
      </c>
      <c r="HS54">
        <v>78</v>
      </c>
      <c r="HX54">
        <v>78</v>
      </c>
      <c r="HY54">
        <v>78</v>
      </c>
      <c r="HZ54">
        <v>89</v>
      </c>
      <c r="IA54">
        <v>79</v>
      </c>
      <c r="IB54">
        <v>75</v>
      </c>
      <c r="IC54">
        <v>75</v>
      </c>
      <c r="ID54">
        <v>74</v>
      </c>
      <c r="IE54">
        <v>72</v>
      </c>
    </row>
    <row r="55" spans="1:239" s="61" customFormat="1" ht="13.2" x14ac:dyDescent="0.25">
      <c r="A55" s="49" t="s">
        <v>311</v>
      </c>
      <c r="B55" s="50" t="s">
        <v>311</v>
      </c>
      <c r="C55" s="51" t="s">
        <v>300</v>
      </c>
      <c r="D55" s="19">
        <v>31.77</v>
      </c>
      <c r="E55" s="50">
        <v>0</v>
      </c>
      <c r="F55" s="50">
        <v>1</v>
      </c>
      <c r="G55" s="50">
        <v>8</v>
      </c>
      <c r="H55" s="52">
        <v>2</v>
      </c>
      <c r="I55" s="53" t="s">
        <v>300</v>
      </c>
      <c r="J55" s="53"/>
      <c r="K55" s="53">
        <v>0</v>
      </c>
      <c r="L55" s="53">
        <v>77</v>
      </c>
      <c r="M55" s="51">
        <v>15.17</v>
      </c>
      <c r="N55" s="51">
        <v>16.75</v>
      </c>
      <c r="O55" s="51">
        <v>1.58</v>
      </c>
      <c r="P55" s="51"/>
      <c r="Q55" s="51">
        <v>0</v>
      </c>
      <c r="R55" s="51">
        <v>0</v>
      </c>
      <c r="S55" s="50">
        <v>0</v>
      </c>
      <c r="T55" s="50">
        <v>0</v>
      </c>
      <c r="U55" s="54">
        <v>0</v>
      </c>
      <c r="V55" s="50">
        <v>0</v>
      </c>
      <c r="W55" s="50">
        <v>157</v>
      </c>
      <c r="X55" s="50">
        <v>66.5</v>
      </c>
      <c r="Y55" s="50">
        <v>96.6666666666667</v>
      </c>
      <c r="Z55" s="50">
        <v>60</v>
      </c>
      <c r="AA55" s="50">
        <v>15</v>
      </c>
      <c r="AB55" s="50">
        <v>7</v>
      </c>
      <c r="AC55" s="50">
        <v>2</v>
      </c>
      <c r="AD55" s="50">
        <v>2</v>
      </c>
      <c r="AE55" s="50">
        <v>0</v>
      </c>
      <c r="AF55" s="50"/>
      <c r="AG55" s="50">
        <v>0</v>
      </c>
      <c r="AH55" s="50">
        <v>0</v>
      </c>
      <c r="AI55" s="86">
        <v>0</v>
      </c>
      <c r="AJ55" s="55">
        <v>0</v>
      </c>
      <c r="AK55" s="86">
        <v>0</v>
      </c>
      <c r="AL55" s="86">
        <v>0</v>
      </c>
      <c r="AM55" s="56">
        <v>15</v>
      </c>
      <c r="AN55" s="56">
        <v>0</v>
      </c>
      <c r="AO55" s="86">
        <v>0</v>
      </c>
      <c r="AP55" s="56">
        <v>5</v>
      </c>
      <c r="AQ55" s="56">
        <v>-2</v>
      </c>
      <c r="AR55" s="56">
        <v>0</v>
      </c>
      <c r="AS55" s="50">
        <v>15</v>
      </c>
      <c r="AT55" s="50">
        <v>6</v>
      </c>
      <c r="AU55" s="50">
        <v>-1</v>
      </c>
      <c r="AV55" s="50">
        <v>0</v>
      </c>
      <c r="AX55" s="61">
        <v>4</v>
      </c>
      <c r="AZ55" s="61">
        <v>0</v>
      </c>
      <c r="BD55" s="61">
        <v>0</v>
      </c>
      <c r="BE55" s="61">
        <v>30.17</v>
      </c>
      <c r="BF55" s="61">
        <v>30.09</v>
      </c>
      <c r="BG55" s="61">
        <v>1.00265869059488</v>
      </c>
      <c r="BH55" s="61">
        <v>28.97</v>
      </c>
      <c r="BI55" s="61">
        <v>31.41</v>
      </c>
      <c r="BJ55" s="61">
        <v>0.92231773320598498</v>
      </c>
      <c r="BK55" s="61">
        <v>3.34</v>
      </c>
      <c r="BL55" s="61">
        <v>3.1</v>
      </c>
      <c r="BM55" s="61">
        <v>1.0774193548387101</v>
      </c>
      <c r="BN55" s="61">
        <v>2.98</v>
      </c>
      <c r="BO55" s="61">
        <v>3.29</v>
      </c>
      <c r="BP55" s="61">
        <v>0.90577507598784202</v>
      </c>
      <c r="BQ55" s="61">
        <v>2.68</v>
      </c>
      <c r="BR55" s="61">
        <v>2.08</v>
      </c>
      <c r="BS55" s="61">
        <v>0.6</v>
      </c>
      <c r="BT55" s="61">
        <v>2.5</v>
      </c>
      <c r="BU55" s="61">
        <v>1.8</v>
      </c>
      <c r="BV55" s="61">
        <v>0.7</v>
      </c>
      <c r="BW55" s="61">
        <v>157</v>
      </c>
      <c r="BZ55" s="61">
        <v>131</v>
      </c>
      <c r="CB55" s="61">
        <v>128</v>
      </c>
      <c r="CC55" s="61">
        <v>141</v>
      </c>
      <c r="CD55" s="61">
        <v>141</v>
      </c>
      <c r="CF55" s="61">
        <v>141</v>
      </c>
      <c r="CH55" s="61">
        <v>145</v>
      </c>
      <c r="CJ55" s="61">
        <v>138</v>
      </c>
      <c r="CL55" s="61">
        <v>168</v>
      </c>
      <c r="CM55" s="61">
        <v>153</v>
      </c>
      <c r="CN55" s="61">
        <v>145</v>
      </c>
      <c r="CO55" s="61">
        <v>148</v>
      </c>
      <c r="CQ55" s="61">
        <v>147</v>
      </c>
      <c r="CS55" s="61">
        <v>138</v>
      </c>
      <c r="CT55" s="61">
        <v>125</v>
      </c>
      <c r="CU55" s="61">
        <v>138</v>
      </c>
      <c r="CV55" s="61">
        <v>142</v>
      </c>
      <c r="CW55" s="61">
        <v>143</v>
      </c>
      <c r="CZ55" s="61">
        <v>148</v>
      </c>
      <c r="DF55" s="61">
        <v>116</v>
      </c>
      <c r="DG55" s="61">
        <v>103</v>
      </c>
      <c r="DH55" s="61">
        <v>118</v>
      </c>
      <c r="DI55" s="61">
        <v>104</v>
      </c>
      <c r="DJ55" s="61">
        <v>117</v>
      </c>
      <c r="DL55" s="61">
        <v>66.5</v>
      </c>
      <c r="DO55" s="61">
        <v>64</v>
      </c>
      <c r="DQ55" s="61">
        <v>60</v>
      </c>
      <c r="DR55" s="61">
        <v>77</v>
      </c>
      <c r="DS55" s="61">
        <v>77</v>
      </c>
      <c r="DU55" s="61">
        <v>71</v>
      </c>
      <c r="DW55" s="61">
        <v>71</v>
      </c>
      <c r="DY55" s="61">
        <v>75</v>
      </c>
      <c r="EA55" s="61">
        <v>80</v>
      </c>
      <c r="EB55" s="61">
        <v>80</v>
      </c>
      <c r="EC55" s="61">
        <v>72</v>
      </c>
      <c r="ED55" s="61">
        <v>66</v>
      </c>
      <c r="EF55" s="61">
        <v>65</v>
      </c>
      <c r="EH55" s="61">
        <v>72</v>
      </c>
      <c r="EI55" s="61">
        <v>62</v>
      </c>
      <c r="EJ55" s="61">
        <v>65</v>
      </c>
      <c r="EK55" s="61">
        <v>75</v>
      </c>
      <c r="EL55" s="61">
        <v>74</v>
      </c>
      <c r="EO55" s="61">
        <v>65</v>
      </c>
      <c r="EU55" s="61">
        <v>62</v>
      </c>
      <c r="EV55" s="61">
        <v>55</v>
      </c>
      <c r="EW55" s="61">
        <v>67</v>
      </c>
      <c r="EX55" s="61">
        <v>67</v>
      </c>
      <c r="EY55" s="61">
        <v>78</v>
      </c>
      <c r="FA55" s="61">
        <v>96.6666666666667</v>
      </c>
      <c r="FD55" s="61">
        <v>86.3333333333333</v>
      </c>
      <c r="FF55" s="61">
        <v>82.6666666666667</v>
      </c>
      <c r="FG55" s="61">
        <v>98.3333333333333</v>
      </c>
      <c r="FH55" s="61">
        <v>98.3333333333333</v>
      </c>
      <c r="FJ55" s="61">
        <v>94.3333333333333</v>
      </c>
      <c r="FL55" s="61">
        <v>95.6666666666667</v>
      </c>
      <c r="FN55" s="61">
        <v>96</v>
      </c>
      <c r="FP55" s="61">
        <v>109.333333333333</v>
      </c>
      <c r="FQ55" s="61">
        <v>104.333333333333</v>
      </c>
      <c r="FR55" s="61">
        <v>96.3333333333333</v>
      </c>
      <c r="FS55" s="61">
        <v>93.3333333333333</v>
      </c>
      <c r="FU55" s="61">
        <v>92.3333333333333</v>
      </c>
      <c r="FW55" s="61">
        <v>94</v>
      </c>
      <c r="FX55" s="61">
        <v>83</v>
      </c>
      <c r="FY55" s="61">
        <v>89.3333333333333</v>
      </c>
      <c r="FZ55" s="61">
        <v>97.3333333333333</v>
      </c>
      <c r="GA55" s="61">
        <v>97</v>
      </c>
      <c r="GD55" s="61">
        <v>92.6666666666667</v>
      </c>
      <c r="GJ55" s="61">
        <v>80</v>
      </c>
      <c r="GK55" s="61">
        <v>71</v>
      </c>
      <c r="GL55" s="61">
        <v>84</v>
      </c>
      <c r="GM55" s="61">
        <v>79.3333333333333</v>
      </c>
      <c r="GN55" s="61">
        <v>91</v>
      </c>
      <c r="GP55" s="61">
        <v>60</v>
      </c>
      <c r="GT55" s="61">
        <v>60</v>
      </c>
      <c r="GW55" s="61">
        <v>68</v>
      </c>
      <c r="GX55" s="61">
        <v>68</v>
      </c>
      <c r="GZ55" s="61">
        <v>65</v>
      </c>
      <c r="HB55" s="61">
        <v>70</v>
      </c>
      <c r="HD55" s="61">
        <v>74</v>
      </c>
      <c r="HF55" s="61">
        <v>69</v>
      </c>
      <c r="HG55" s="61">
        <v>66</v>
      </c>
      <c r="HH55" s="61">
        <v>68</v>
      </c>
      <c r="HI55" s="61">
        <v>60</v>
      </c>
      <c r="HK55" s="61">
        <v>61</v>
      </c>
      <c r="HN55" s="61">
        <v>60</v>
      </c>
      <c r="HO55" s="61">
        <v>63</v>
      </c>
      <c r="HP55" s="61">
        <v>64</v>
      </c>
      <c r="HQ55" s="61">
        <v>98</v>
      </c>
      <c r="HT55" s="61">
        <v>97</v>
      </c>
      <c r="HZ55" s="61">
        <v>76</v>
      </c>
      <c r="IA55" s="61">
        <v>99</v>
      </c>
      <c r="IB55" s="61">
        <v>93</v>
      </c>
      <c r="IC55" s="61">
        <v>63</v>
      </c>
      <c r="ID55" s="61">
        <v>75</v>
      </c>
    </row>
    <row r="56" spans="1:239" ht="13.2" x14ac:dyDescent="0.25">
      <c r="A56" s="20" t="s">
        <v>312</v>
      </c>
      <c r="B56" s="5" t="s">
        <v>312</v>
      </c>
      <c r="C56" s="6" t="s">
        <v>313</v>
      </c>
      <c r="D56" s="19">
        <v>24.72</v>
      </c>
      <c r="E56" s="5">
        <v>0</v>
      </c>
      <c r="F56" s="5">
        <v>1</v>
      </c>
      <c r="G56" s="5">
        <v>8</v>
      </c>
      <c r="H56" s="21">
        <v>2</v>
      </c>
      <c r="I56" s="8" t="s">
        <v>313</v>
      </c>
      <c r="J56" s="8"/>
      <c r="K56" s="8">
        <v>0</v>
      </c>
      <c r="L56" s="8">
        <v>87</v>
      </c>
      <c r="M56" s="6">
        <v>6.5</v>
      </c>
      <c r="N56" s="6">
        <v>10.83</v>
      </c>
      <c r="O56" s="6">
        <v>4.33</v>
      </c>
      <c r="P56" s="6">
        <v>30.35</v>
      </c>
      <c r="Q56" s="6">
        <v>1</v>
      </c>
      <c r="R56" s="6">
        <v>0</v>
      </c>
      <c r="S56" s="5">
        <v>0</v>
      </c>
      <c r="T56" s="5">
        <v>1</v>
      </c>
      <c r="U56" s="22">
        <v>0</v>
      </c>
      <c r="V56" s="5">
        <v>1</v>
      </c>
      <c r="W56" s="5">
        <v>210</v>
      </c>
      <c r="X56" s="5">
        <v>83.5</v>
      </c>
      <c r="Y56" s="5">
        <v>125.666666666667</v>
      </c>
      <c r="Z56" s="5">
        <v>62</v>
      </c>
      <c r="AA56" s="5">
        <v>14</v>
      </c>
      <c r="AB56" s="5">
        <v>5</v>
      </c>
      <c r="AC56" s="5">
        <v>2</v>
      </c>
      <c r="AD56" s="5">
        <v>4</v>
      </c>
      <c r="AE56" s="5">
        <v>0</v>
      </c>
      <c r="AF56" s="5"/>
      <c r="AG56" s="5">
        <v>0</v>
      </c>
      <c r="AH56" s="5">
        <v>0</v>
      </c>
      <c r="AI56" s="29">
        <v>1</v>
      </c>
      <c r="AJ56" s="23">
        <v>20</v>
      </c>
      <c r="AK56" s="29">
        <v>0</v>
      </c>
      <c r="AL56" s="29">
        <v>0</v>
      </c>
      <c r="AM56" s="24">
        <v>13</v>
      </c>
      <c r="AN56" s="24">
        <v>-1</v>
      </c>
      <c r="AO56" s="29">
        <v>0</v>
      </c>
      <c r="AP56" s="30">
        <v>9</v>
      </c>
      <c r="AQ56" s="24">
        <v>4</v>
      </c>
      <c r="AR56" s="24">
        <v>1</v>
      </c>
      <c r="AS56" s="5">
        <v>9</v>
      </c>
      <c r="AT56" s="5">
        <v>16</v>
      </c>
      <c r="AU56" s="5">
        <v>11</v>
      </c>
      <c r="AV56" s="5">
        <v>1</v>
      </c>
      <c r="AW56">
        <v>42</v>
      </c>
      <c r="AX56">
        <v>6</v>
      </c>
      <c r="AY56">
        <v>0</v>
      </c>
      <c r="AZ56">
        <v>1</v>
      </c>
      <c r="BA56">
        <v>42</v>
      </c>
      <c r="BB56">
        <v>6</v>
      </c>
      <c r="BC56">
        <v>0</v>
      </c>
      <c r="BD56">
        <v>1</v>
      </c>
      <c r="BE56">
        <v>50.53</v>
      </c>
      <c r="BF56">
        <v>57.45</v>
      </c>
      <c r="BG56">
        <v>0.87954743255004297</v>
      </c>
      <c r="BH56">
        <v>49.56</v>
      </c>
      <c r="BI56">
        <v>51.17</v>
      </c>
      <c r="BJ56">
        <v>0.96853625170998603</v>
      </c>
      <c r="BK56">
        <v>4.55</v>
      </c>
      <c r="BL56">
        <v>4.92</v>
      </c>
      <c r="BM56">
        <v>0.92479674796748002</v>
      </c>
      <c r="BN56">
        <v>4.55</v>
      </c>
      <c r="BO56">
        <v>4.63</v>
      </c>
      <c r="BP56">
        <v>0.98272138228941697</v>
      </c>
      <c r="BQ56">
        <v>5.83</v>
      </c>
      <c r="BR56">
        <v>4.91</v>
      </c>
      <c r="BS56">
        <v>0.92</v>
      </c>
      <c r="BT56">
        <v>4.5599999999999996</v>
      </c>
      <c r="BU56">
        <v>4.62</v>
      </c>
      <c r="BV56">
        <v>-5.9999999999999602E-2</v>
      </c>
      <c r="BW56">
        <v>210</v>
      </c>
      <c r="BY56">
        <v>162</v>
      </c>
      <c r="BZ56">
        <v>162</v>
      </c>
      <c r="CA56">
        <v>158</v>
      </c>
      <c r="CB56">
        <v>143</v>
      </c>
      <c r="CC56">
        <v>137</v>
      </c>
      <c r="CD56">
        <v>153</v>
      </c>
      <c r="CE56">
        <v>138</v>
      </c>
      <c r="CF56">
        <v>147</v>
      </c>
      <c r="CG56">
        <v>137</v>
      </c>
      <c r="CH56">
        <v>154</v>
      </c>
      <c r="CJ56">
        <v>122</v>
      </c>
      <c r="CL56">
        <v>147</v>
      </c>
      <c r="CM56">
        <v>140</v>
      </c>
      <c r="CN56">
        <v>155</v>
      </c>
      <c r="CO56">
        <v>128</v>
      </c>
      <c r="CP56">
        <v>150</v>
      </c>
      <c r="CQ56">
        <v>144</v>
      </c>
      <c r="CR56">
        <v>144</v>
      </c>
      <c r="CS56">
        <v>155</v>
      </c>
      <c r="CT56">
        <v>160</v>
      </c>
      <c r="CU56">
        <v>148</v>
      </c>
      <c r="CV56">
        <v>142</v>
      </c>
      <c r="CW56">
        <v>158</v>
      </c>
      <c r="CX56">
        <v>142</v>
      </c>
      <c r="CY56">
        <v>149</v>
      </c>
      <c r="CZ56">
        <v>164</v>
      </c>
      <c r="DA56">
        <v>152</v>
      </c>
      <c r="DB56">
        <v>155</v>
      </c>
      <c r="DC56">
        <v>186</v>
      </c>
      <c r="DD56">
        <v>158</v>
      </c>
      <c r="DE56">
        <v>159</v>
      </c>
      <c r="DF56">
        <v>130</v>
      </c>
      <c r="DG56">
        <v>140</v>
      </c>
      <c r="DH56">
        <v>160</v>
      </c>
      <c r="DI56">
        <v>180</v>
      </c>
      <c r="DL56">
        <v>83.5</v>
      </c>
      <c r="DN56">
        <v>74</v>
      </c>
      <c r="DO56">
        <v>67</v>
      </c>
      <c r="DP56">
        <v>71</v>
      </c>
      <c r="DQ56">
        <v>65</v>
      </c>
      <c r="DR56">
        <v>73</v>
      </c>
      <c r="DS56">
        <v>67</v>
      </c>
      <c r="DT56">
        <v>69</v>
      </c>
      <c r="DU56">
        <v>65</v>
      </c>
      <c r="DV56">
        <v>73</v>
      </c>
      <c r="DW56">
        <v>73</v>
      </c>
      <c r="DY56">
        <v>78</v>
      </c>
      <c r="EA56">
        <v>83</v>
      </c>
      <c r="EB56">
        <v>70</v>
      </c>
      <c r="EC56">
        <v>75</v>
      </c>
      <c r="ED56">
        <v>81</v>
      </c>
      <c r="EE56">
        <v>71</v>
      </c>
      <c r="EF56">
        <v>66</v>
      </c>
      <c r="EG56">
        <v>60</v>
      </c>
      <c r="EH56">
        <v>63</v>
      </c>
      <c r="EI56">
        <v>59</v>
      </c>
      <c r="EJ56">
        <v>66</v>
      </c>
      <c r="EK56">
        <v>64</v>
      </c>
      <c r="EL56">
        <v>85</v>
      </c>
      <c r="EM56">
        <v>69</v>
      </c>
      <c r="EN56">
        <v>91</v>
      </c>
      <c r="EO56">
        <v>82</v>
      </c>
      <c r="EP56">
        <v>85</v>
      </c>
      <c r="EQ56">
        <v>75</v>
      </c>
      <c r="ER56">
        <v>84</v>
      </c>
      <c r="ES56">
        <v>115</v>
      </c>
      <c r="ET56">
        <v>115</v>
      </c>
      <c r="EU56">
        <v>110</v>
      </c>
      <c r="EV56">
        <v>92</v>
      </c>
      <c r="EW56">
        <v>75</v>
      </c>
      <c r="EX56">
        <v>100</v>
      </c>
      <c r="FA56">
        <v>125.666666666667</v>
      </c>
      <c r="FC56">
        <v>103.333333333333</v>
      </c>
      <c r="FD56">
        <v>98.6666666666667</v>
      </c>
      <c r="FE56">
        <v>100</v>
      </c>
      <c r="FF56">
        <v>91</v>
      </c>
      <c r="FG56">
        <v>94.3333333333333</v>
      </c>
      <c r="FH56">
        <v>95.6666666666667</v>
      </c>
      <c r="FI56">
        <v>92</v>
      </c>
      <c r="FJ56">
        <v>92.3333333333333</v>
      </c>
      <c r="FK56">
        <v>94.3333333333333</v>
      </c>
      <c r="FL56">
        <v>100</v>
      </c>
      <c r="FN56">
        <v>92.6666666666667</v>
      </c>
      <c r="FP56">
        <v>104.333333333333</v>
      </c>
      <c r="FQ56">
        <v>93.3333333333333</v>
      </c>
      <c r="FR56">
        <v>101.666666666667</v>
      </c>
      <c r="FS56">
        <v>96.6666666666667</v>
      </c>
      <c r="FT56">
        <v>97.3333333333333</v>
      </c>
      <c r="FU56">
        <v>92</v>
      </c>
      <c r="FV56">
        <v>88</v>
      </c>
      <c r="FW56">
        <v>93.6666666666667</v>
      </c>
      <c r="FX56">
        <v>92.6666666666667</v>
      </c>
      <c r="FY56">
        <v>93.3333333333333</v>
      </c>
      <c r="FZ56">
        <v>90</v>
      </c>
      <c r="GA56">
        <v>109.333333333333</v>
      </c>
      <c r="GB56">
        <v>93.3333333333333</v>
      </c>
      <c r="GC56">
        <v>110.333333333333</v>
      </c>
      <c r="GD56">
        <v>109.333333333333</v>
      </c>
      <c r="GE56">
        <v>107.333333333333</v>
      </c>
      <c r="GF56">
        <v>101.666666666667</v>
      </c>
      <c r="GG56">
        <v>118</v>
      </c>
      <c r="GH56">
        <v>129.333333333333</v>
      </c>
      <c r="GI56">
        <v>129.666666666667</v>
      </c>
      <c r="GJ56">
        <v>116.666666666667</v>
      </c>
      <c r="GK56">
        <v>108</v>
      </c>
      <c r="GL56">
        <v>103.333333333333</v>
      </c>
      <c r="GM56">
        <v>126.666666666667</v>
      </c>
      <c r="GP56">
        <v>62</v>
      </c>
      <c r="GQ56">
        <v>60</v>
      </c>
      <c r="GS56">
        <v>58</v>
      </c>
      <c r="GT56">
        <v>58</v>
      </c>
      <c r="GV56">
        <v>60</v>
      </c>
      <c r="GW56">
        <v>68</v>
      </c>
      <c r="GX56">
        <v>63</v>
      </c>
      <c r="GY56">
        <v>61</v>
      </c>
      <c r="GZ56">
        <v>61</v>
      </c>
      <c r="HA56">
        <v>58</v>
      </c>
      <c r="HB56">
        <v>65</v>
      </c>
      <c r="HD56">
        <v>55</v>
      </c>
      <c r="HF56">
        <v>62</v>
      </c>
      <c r="HG56">
        <v>58</v>
      </c>
      <c r="HH56">
        <v>55</v>
      </c>
      <c r="HI56">
        <v>64</v>
      </c>
      <c r="HJ56">
        <v>68</v>
      </c>
      <c r="HK56">
        <v>62</v>
      </c>
      <c r="HL56">
        <v>55</v>
      </c>
      <c r="HM56">
        <v>58</v>
      </c>
      <c r="HN56">
        <v>60</v>
      </c>
      <c r="HO56">
        <v>64</v>
      </c>
      <c r="HP56">
        <v>52</v>
      </c>
      <c r="HQ56">
        <v>58</v>
      </c>
      <c r="HR56">
        <v>58</v>
      </c>
      <c r="HS56">
        <v>60</v>
      </c>
      <c r="HT56">
        <v>60</v>
      </c>
      <c r="HU56">
        <v>58</v>
      </c>
      <c r="HV56">
        <v>60</v>
      </c>
      <c r="HW56">
        <v>58</v>
      </c>
      <c r="HX56">
        <v>60</v>
      </c>
      <c r="HY56">
        <v>57</v>
      </c>
      <c r="HZ56">
        <v>67</v>
      </c>
      <c r="IA56">
        <v>65</v>
      </c>
      <c r="IB56">
        <v>65</v>
      </c>
      <c r="IC56">
        <v>70</v>
      </c>
    </row>
    <row r="57" spans="1:239" ht="13.2" x14ac:dyDescent="0.25">
      <c r="A57" s="20" t="s">
        <v>314</v>
      </c>
      <c r="B57" s="5" t="s">
        <v>314</v>
      </c>
      <c r="C57" s="6" t="s">
        <v>315</v>
      </c>
      <c r="D57" s="19">
        <v>17.170000000000002</v>
      </c>
      <c r="E57" s="5">
        <v>0</v>
      </c>
      <c r="F57" s="5">
        <v>1</v>
      </c>
      <c r="G57" s="5">
        <v>8</v>
      </c>
      <c r="H57" s="21">
        <v>2</v>
      </c>
      <c r="I57" s="8" t="s">
        <v>315</v>
      </c>
      <c r="J57" s="8"/>
      <c r="K57" s="8">
        <v>0</v>
      </c>
      <c r="L57" s="8">
        <v>52</v>
      </c>
      <c r="M57" s="6">
        <v>21.33</v>
      </c>
      <c r="N57" s="6">
        <v>23</v>
      </c>
      <c r="O57" s="6">
        <v>1.67</v>
      </c>
      <c r="P57" s="6">
        <v>46.4</v>
      </c>
      <c r="Q57" s="6">
        <v>1</v>
      </c>
      <c r="R57" s="6">
        <v>0</v>
      </c>
      <c r="S57" s="5">
        <v>0</v>
      </c>
      <c r="T57" s="5">
        <v>1</v>
      </c>
      <c r="U57" s="22">
        <v>0</v>
      </c>
      <c r="V57" s="5">
        <v>0</v>
      </c>
      <c r="W57" s="5">
        <v>172</v>
      </c>
      <c r="X57" s="5">
        <v>97.5</v>
      </c>
      <c r="Y57" s="5">
        <v>122.333333333333</v>
      </c>
      <c r="Z57" s="5">
        <v>79</v>
      </c>
      <c r="AA57" s="5">
        <v>15</v>
      </c>
      <c r="AB57" s="5">
        <v>1</v>
      </c>
      <c r="AC57" s="5">
        <v>2</v>
      </c>
      <c r="AD57" s="5">
        <v>2</v>
      </c>
      <c r="AE57" s="5">
        <v>0</v>
      </c>
      <c r="AF57" s="5"/>
      <c r="AG57" s="5">
        <v>0</v>
      </c>
      <c r="AH57" s="5">
        <v>0</v>
      </c>
      <c r="AI57" s="29">
        <v>0</v>
      </c>
      <c r="AJ57" s="23">
        <v>0</v>
      </c>
      <c r="AK57" s="29">
        <v>0</v>
      </c>
      <c r="AL57" s="29">
        <v>0</v>
      </c>
      <c r="AM57" s="24">
        <v>15</v>
      </c>
      <c r="AN57" s="24">
        <v>0</v>
      </c>
      <c r="AO57" s="29">
        <v>0</v>
      </c>
      <c r="AP57" s="65">
        <v>1</v>
      </c>
      <c r="AQ57" s="24">
        <v>0</v>
      </c>
      <c r="AR57" s="24">
        <v>0</v>
      </c>
      <c r="AS57" s="5">
        <v>15</v>
      </c>
      <c r="AT57" s="5"/>
      <c r="AU57" s="5"/>
      <c r="AV57" s="5"/>
      <c r="AW57">
        <v>0</v>
      </c>
      <c r="AX57">
        <v>2</v>
      </c>
      <c r="AY57">
        <v>100</v>
      </c>
      <c r="AZ57">
        <v>0</v>
      </c>
      <c r="BA57">
        <v>0</v>
      </c>
      <c r="BB57">
        <v>0</v>
      </c>
      <c r="BC57">
        <v>100</v>
      </c>
      <c r="BD57">
        <v>0</v>
      </c>
      <c r="BE57">
        <v>26.79</v>
      </c>
      <c r="BF57">
        <v>30.03</v>
      </c>
      <c r="BG57">
        <v>0.89210789210789199</v>
      </c>
      <c r="BH57">
        <v>29.69</v>
      </c>
      <c r="BI57">
        <v>29.9</v>
      </c>
      <c r="BJ57">
        <v>0.99297658862876303</v>
      </c>
      <c r="BK57">
        <v>3.58</v>
      </c>
      <c r="BL57">
        <v>3.68</v>
      </c>
      <c r="BM57">
        <v>0.97282608695652195</v>
      </c>
      <c r="BN57">
        <v>4.3499999999999996</v>
      </c>
      <c r="BO57">
        <v>4.38</v>
      </c>
      <c r="BP57">
        <v>0.99315068493150704</v>
      </c>
      <c r="BQ57">
        <v>5.24</v>
      </c>
      <c r="BR57">
        <v>4.08</v>
      </c>
      <c r="BS57">
        <v>1.1599999999999999</v>
      </c>
      <c r="BT57">
        <v>3.92</v>
      </c>
      <c r="BU57">
        <v>3.39</v>
      </c>
      <c r="BV57">
        <v>0.53</v>
      </c>
      <c r="BW57">
        <v>172</v>
      </c>
      <c r="BX57">
        <v>154</v>
      </c>
      <c r="CA57">
        <v>172</v>
      </c>
      <c r="CC57">
        <v>169</v>
      </c>
      <c r="CD57">
        <v>169</v>
      </c>
      <c r="CF57">
        <v>163</v>
      </c>
      <c r="CG57">
        <v>187</v>
      </c>
      <c r="CI57">
        <v>146</v>
      </c>
      <c r="CK57">
        <v>170</v>
      </c>
      <c r="CM57">
        <v>160</v>
      </c>
      <c r="CO57">
        <v>162</v>
      </c>
      <c r="CQ57">
        <v>163</v>
      </c>
      <c r="CS57">
        <v>139</v>
      </c>
      <c r="CU57">
        <v>132</v>
      </c>
      <c r="CW57">
        <v>142</v>
      </c>
      <c r="CY57">
        <v>150</v>
      </c>
      <c r="CZ57">
        <v>161</v>
      </c>
      <c r="DC57">
        <v>145</v>
      </c>
      <c r="DD57">
        <v>168</v>
      </c>
      <c r="DE57">
        <v>178</v>
      </c>
      <c r="DF57">
        <v>164</v>
      </c>
      <c r="DG57">
        <v>178</v>
      </c>
      <c r="DH57">
        <v>152</v>
      </c>
      <c r="DI57">
        <v>131</v>
      </c>
      <c r="DJ57">
        <v>118</v>
      </c>
      <c r="DL57">
        <v>97.5</v>
      </c>
      <c r="DM57">
        <v>92</v>
      </c>
      <c r="DP57">
        <v>100</v>
      </c>
      <c r="DR57">
        <v>117</v>
      </c>
      <c r="DS57">
        <v>117</v>
      </c>
      <c r="DU57">
        <v>110</v>
      </c>
      <c r="DV57">
        <v>121</v>
      </c>
      <c r="DX57">
        <v>95</v>
      </c>
      <c r="DZ57">
        <v>111</v>
      </c>
      <c r="EB57">
        <v>96</v>
      </c>
      <c r="ED57">
        <v>98</v>
      </c>
      <c r="EF57">
        <v>91</v>
      </c>
      <c r="EH57">
        <v>81</v>
      </c>
      <c r="EJ57">
        <v>66</v>
      </c>
      <c r="EL57">
        <v>71</v>
      </c>
      <c r="EN57">
        <v>90</v>
      </c>
      <c r="EO57">
        <v>93</v>
      </c>
      <c r="ER57">
        <v>89</v>
      </c>
      <c r="ES57">
        <v>100</v>
      </c>
      <c r="ET57">
        <v>102</v>
      </c>
      <c r="EU57">
        <v>102</v>
      </c>
      <c r="EV57">
        <v>107</v>
      </c>
      <c r="EW57">
        <v>95</v>
      </c>
      <c r="EX57">
        <v>86</v>
      </c>
      <c r="EY57">
        <v>78</v>
      </c>
      <c r="FA57">
        <v>122.333333333333</v>
      </c>
      <c r="FB57">
        <v>112.666666666667</v>
      </c>
      <c r="FE57">
        <v>124</v>
      </c>
      <c r="FG57">
        <v>134.333333333333</v>
      </c>
      <c r="FH57">
        <v>134.333333333333</v>
      </c>
      <c r="FJ57">
        <v>127.666666666667</v>
      </c>
      <c r="FK57">
        <v>143</v>
      </c>
      <c r="FM57">
        <v>112</v>
      </c>
      <c r="FO57">
        <v>130.666666666667</v>
      </c>
      <c r="FQ57">
        <v>117.333333333333</v>
      </c>
      <c r="FS57">
        <v>119.333333333333</v>
      </c>
      <c r="FU57">
        <v>115</v>
      </c>
      <c r="FW57">
        <v>100.333333333333</v>
      </c>
      <c r="FY57">
        <v>88</v>
      </c>
      <c r="GA57">
        <v>94.6666666666667</v>
      </c>
      <c r="GC57">
        <v>110</v>
      </c>
      <c r="GD57">
        <v>115.666666666667</v>
      </c>
      <c r="GG57">
        <v>107.666666666667</v>
      </c>
      <c r="GH57">
        <v>122.666666666667</v>
      </c>
      <c r="GI57">
        <v>127.333333333333</v>
      </c>
      <c r="GJ57">
        <v>122.666666666667</v>
      </c>
      <c r="GK57">
        <v>130.666666666667</v>
      </c>
      <c r="GL57">
        <v>114</v>
      </c>
      <c r="GM57">
        <v>101</v>
      </c>
      <c r="GN57">
        <v>91.3333333333333</v>
      </c>
      <c r="GP57">
        <v>79</v>
      </c>
      <c r="GR57">
        <v>74</v>
      </c>
      <c r="GU57">
        <v>85</v>
      </c>
      <c r="GW57">
        <v>85</v>
      </c>
      <c r="GX57">
        <v>82</v>
      </c>
      <c r="GZ57">
        <v>75</v>
      </c>
      <c r="HC57">
        <v>66</v>
      </c>
      <c r="HE57">
        <v>73</v>
      </c>
      <c r="HG57">
        <v>81</v>
      </c>
      <c r="HI57">
        <v>77</v>
      </c>
      <c r="HK57">
        <v>69</v>
      </c>
      <c r="HM57">
        <v>61</v>
      </c>
      <c r="HO57">
        <v>58</v>
      </c>
      <c r="HQ57">
        <v>63</v>
      </c>
      <c r="HS57">
        <v>64</v>
      </c>
      <c r="HT57">
        <v>68</v>
      </c>
      <c r="HX57">
        <v>85</v>
      </c>
      <c r="HY57">
        <v>95</v>
      </c>
      <c r="HZ57">
        <v>75</v>
      </c>
      <c r="IA57">
        <v>68</v>
      </c>
      <c r="IB57">
        <v>65</v>
      </c>
      <c r="IC57">
        <v>79</v>
      </c>
      <c r="ID57">
        <v>72</v>
      </c>
    </row>
    <row r="58" spans="1:239" s="61" customFormat="1" ht="13.2" x14ac:dyDescent="0.25">
      <c r="A58" s="49" t="s">
        <v>316</v>
      </c>
      <c r="B58" s="50" t="s">
        <v>316</v>
      </c>
      <c r="C58" s="51" t="s">
        <v>294</v>
      </c>
      <c r="D58" s="19">
        <v>5.42</v>
      </c>
      <c r="E58" s="50">
        <v>0</v>
      </c>
      <c r="F58" s="50">
        <v>0</v>
      </c>
      <c r="G58" s="50">
        <v>5</v>
      </c>
      <c r="H58" s="52">
        <v>2</v>
      </c>
      <c r="I58" s="53" t="s">
        <v>294</v>
      </c>
      <c r="J58" s="53"/>
      <c r="K58" s="53">
        <v>0</v>
      </c>
      <c r="L58" s="53">
        <v>62</v>
      </c>
      <c r="M58" s="51">
        <v>18.170000000000002</v>
      </c>
      <c r="N58" s="51">
        <v>20.100000000000001</v>
      </c>
      <c r="O58" s="51">
        <v>1.93</v>
      </c>
      <c r="P58" s="51"/>
      <c r="Q58" s="51">
        <v>0</v>
      </c>
      <c r="R58" s="51">
        <v>0</v>
      </c>
      <c r="S58" s="50">
        <v>0</v>
      </c>
      <c r="T58" s="50">
        <v>0</v>
      </c>
      <c r="U58" s="54">
        <v>0</v>
      </c>
      <c r="V58" s="50">
        <v>0</v>
      </c>
      <c r="W58" s="50">
        <v>240.5</v>
      </c>
      <c r="X58" s="50">
        <v>148</v>
      </c>
      <c r="Y58" s="50">
        <v>178.833333333333</v>
      </c>
      <c r="Z58" s="50">
        <v>54</v>
      </c>
      <c r="AA58" s="50">
        <v>15</v>
      </c>
      <c r="AB58" s="50">
        <v>1</v>
      </c>
      <c r="AC58" s="50">
        <v>2</v>
      </c>
      <c r="AD58" s="50">
        <v>0</v>
      </c>
      <c r="AE58" s="50">
        <v>0</v>
      </c>
      <c r="AF58" s="50"/>
      <c r="AG58" s="50">
        <v>0</v>
      </c>
      <c r="AH58" s="50">
        <v>0</v>
      </c>
      <c r="AI58" s="86">
        <v>1</v>
      </c>
      <c r="AJ58" s="55">
        <v>10</v>
      </c>
      <c r="AK58" s="86">
        <v>0</v>
      </c>
      <c r="AL58" s="86">
        <v>0</v>
      </c>
      <c r="AM58" s="56">
        <v>15</v>
      </c>
      <c r="AN58" s="56">
        <v>0</v>
      </c>
      <c r="AO58" s="86">
        <v>0</v>
      </c>
      <c r="AP58" s="89">
        <v>1</v>
      </c>
      <c r="AQ58" s="56">
        <v>0</v>
      </c>
      <c r="AR58" s="56">
        <v>0</v>
      </c>
      <c r="AS58" s="50">
        <v>15</v>
      </c>
      <c r="AT58" s="50">
        <v>1</v>
      </c>
      <c r="AU58" s="50">
        <v>0</v>
      </c>
      <c r="AV58" s="50">
        <v>0</v>
      </c>
      <c r="AW58" s="61">
        <v>0</v>
      </c>
      <c r="AX58" s="61">
        <v>0</v>
      </c>
      <c r="AY58" s="61">
        <v>100</v>
      </c>
      <c r="AZ58" s="61">
        <v>0</v>
      </c>
      <c r="BA58" s="61">
        <v>0</v>
      </c>
      <c r="BB58" s="61">
        <v>0</v>
      </c>
      <c r="BC58" s="61">
        <v>100</v>
      </c>
      <c r="BD58" s="61">
        <v>0</v>
      </c>
      <c r="BE58" s="61">
        <v>50.35</v>
      </c>
      <c r="BF58" s="61">
        <v>53.31</v>
      </c>
      <c r="BG58" s="61">
        <v>0.94447570812230297</v>
      </c>
      <c r="BH58" s="61">
        <v>52.67</v>
      </c>
      <c r="BI58" s="61">
        <v>53.78</v>
      </c>
      <c r="BJ58" s="61">
        <v>0.97936035701004098</v>
      </c>
      <c r="BK58" s="61">
        <v>4.3499999999999996</v>
      </c>
      <c r="BL58" s="61">
        <v>7.32</v>
      </c>
      <c r="BM58" s="61">
        <v>0.59426229508196704</v>
      </c>
      <c r="BN58" s="61">
        <v>4.4800000000000004</v>
      </c>
      <c r="BO58" s="61">
        <v>4.38</v>
      </c>
      <c r="BP58" s="61">
        <v>1.02283105022831</v>
      </c>
      <c r="BQ58" s="61">
        <v>4.32</v>
      </c>
      <c r="BR58" s="61">
        <v>3.27</v>
      </c>
      <c r="BS58" s="61">
        <v>1.05</v>
      </c>
      <c r="BT58" s="61">
        <v>4</v>
      </c>
      <c r="BU58" s="61">
        <v>3.5</v>
      </c>
      <c r="BV58" s="61">
        <v>0.5</v>
      </c>
      <c r="BW58" s="61">
        <v>240.5</v>
      </c>
      <c r="BX58" s="61">
        <v>152</v>
      </c>
      <c r="BY58" s="61">
        <v>141</v>
      </c>
      <c r="BZ58" s="61">
        <v>140</v>
      </c>
      <c r="CA58" s="61">
        <v>153</v>
      </c>
      <c r="CB58" s="61">
        <v>148</v>
      </c>
      <c r="CC58" s="61">
        <v>141</v>
      </c>
      <c r="CD58" s="61">
        <v>141</v>
      </c>
      <c r="CF58" s="61">
        <v>142</v>
      </c>
      <c r="CG58" s="61">
        <v>152</v>
      </c>
      <c r="CH58" s="61">
        <v>130</v>
      </c>
      <c r="CJ58" s="61">
        <v>175</v>
      </c>
      <c r="CL58" s="61">
        <v>166</v>
      </c>
      <c r="CM58" s="61">
        <v>145</v>
      </c>
      <c r="CN58" s="61">
        <v>135</v>
      </c>
      <c r="CO58" s="61">
        <v>138</v>
      </c>
      <c r="CP58" s="61">
        <v>145</v>
      </c>
      <c r="CQ58" s="61">
        <v>128</v>
      </c>
      <c r="CR58" s="61">
        <v>125</v>
      </c>
      <c r="CS58" s="61">
        <v>135</v>
      </c>
      <c r="CT58" s="61">
        <v>137</v>
      </c>
      <c r="CU58" s="61">
        <v>132</v>
      </c>
      <c r="CV58" s="61">
        <v>133</v>
      </c>
      <c r="CW58" s="61">
        <v>137</v>
      </c>
      <c r="CX58" s="61">
        <v>145</v>
      </c>
      <c r="CY58" s="61">
        <v>157</v>
      </c>
      <c r="CZ58" s="61">
        <v>145</v>
      </c>
      <c r="DA58" s="61">
        <v>159</v>
      </c>
      <c r="DB58" s="61">
        <v>148</v>
      </c>
      <c r="DC58" s="61">
        <v>163</v>
      </c>
      <c r="DE58" s="61">
        <v>165</v>
      </c>
      <c r="DF58" s="61">
        <v>158</v>
      </c>
      <c r="DG58" s="61">
        <v>165</v>
      </c>
      <c r="DH58" s="61">
        <v>181</v>
      </c>
      <c r="DI58" s="61">
        <v>183</v>
      </c>
      <c r="DJ58" s="61">
        <v>152</v>
      </c>
      <c r="DK58" s="61">
        <v>146</v>
      </c>
      <c r="DL58" s="61">
        <v>148</v>
      </c>
      <c r="DM58" s="61">
        <v>69</v>
      </c>
      <c r="DN58" s="61">
        <v>81</v>
      </c>
      <c r="DO58" s="61">
        <v>85</v>
      </c>
      <c r="DP58" s="61">
        <v>78</v>
      </c>
      <c r="DQ58" s="61">
        <v>64</v>
      </c>
      <c r="DR58" s="61">
        <v>55</v>
      </c>
      <c r="DS58" s="61">
        <v>55</v>
      </c>
      <c r="DU58" s="61">
        <v>85</v>
      </c>
      <c r="DV58" s="61">
        <v>68</v>
      </c>
      <c r="DW58" s="61">
        <v>70</v>
      </c>
      <c r="DY58" s="61">
        <v>106</v>
      </c>
      <c r="EA58" s="61">
        <v>65</v>
      </c>
      <c r="EB58" s="61">
        <v>65</v>
      </c>
      <c r="EC58" s="61">
        <v>65</v>
      </c>
      <c r="ED58" s="61">
        <v>62</v>
      </c>
      <c r="EE58" s="61">
        <v>75</v>
      </c>
      <c r="EF58" s="61">
        <v>55</v>
      </c>
      <c r="EG58" s="61">
        <v>50</v>
      </c>
      <c r="EH58" s="61">
        <v>55</v>
      </c>
      <c r="EI58" s="61">
        <v>65</v>
      </c>
      <c r="EJ58" s="61">
        <v>58</v>
      </c>
      <c r="EK58" s="61">
        <v>60</v>
      </c>
      <c r="EL58" s="61">
        <v>63</v>
      </c>
      <c r="EM58" s="61">
        <v>75</v>
      </c>
      <c r="EN58" s="61">
        <v>65</v>
      </c>
      <c r="EO58" s="61">
        <v>70</v>
      </c>
      <c r="EP58" s="61">
        <v>65</v>
      </c>
      <c r="EQ58" s="61">
        <v>50</v>
      </c>
      <c r="ER58" s="61">
        <v>78</v>
      </c>
      <c r="ET58" s="61">
        <v>55</v>
      </c>
      <c r="EU58" s="61">
        <v>70</v>
      </c>
      <c r="EV58" s="61">
        <v>78</v>
      </c>
      <c r="EW58" s="61">
        <v>77</v>
      </c>
      <c r="EX58" s="61">
        <v>78</v>
      </c>
      <c r="EY58" s="61">
        <v>79</v>
      </c>
      <c r="EZ58" s="61">
        <v>87</v>
      </c>
      <c r="FA58" s="61">
        <v>178.833333333333</v>
      </c>
      <c r="FB58" s="61">
        <v>96.6666666666667</v>
      </c>
      <c r="FC58" s="61">
        <v>101</v>
      </c>
      <c r="FD58" s="61">
        <v>103.333333333333</v>
      </c>
      <c r="FE58" s="61">
        <v>103</v>
      </c>
      <c r="FF58" s="61">
        <v>92</v>
      </c>
      <c r="FG58" s="61">
        <v>83.6666666666667</v>
      </c>
      <c r="FH58" s="61">
        <v>83.6666666666667</v>
      </c>
      <c r="FJ58" s="61">
        <v>104</v>
      </c>
      <c r="FK58" s="61">
        <v>96</v>
      </c>
      <c r="FL58" s="61">
        <v>90</v>
      </c>
      <c r="FN58" s="61">
        <v>129</v>
      </c>
      <c r="FP58" s="61">
        <v>98.6666666666667</v>
      </c>
      <c r="FQ58" s="61">
        <v>91.6666666666667</v>
      </c>
      <c r="FR58" s="61">
        <v>88.3333333333333</v>
      </c>
      <c r="FS58" s="61">
        <v>87.3333333333333</v>
      </c>
      <c r="FT58" s="61">
        <v>98.3333333333333</v>
      </c>
      <c r="FU58" s="61">
        <v>79.3333333333333</v>
      </c>
      <c r="FV58" s="61">
        <v>75</v>
      </c>
      <c r="FW58" s="61">
        <v>81.6666666666667</v>
      </c>
      <c r="FX58" s="61">
        <v>89</v>
      </c>
      <c r="FY58" s="61">
        <v>82.6666666666667</v>
      </c>
      <c r="FZ58" s="61">
        <v>84.3333333333333</v>
      </c>
      <c r="GA58" s="61">
        <v>87.6666666666667</v>
      </c>
      <c r="GB58" s="61">
        <v>98.3333333333333</v>
      </c>
      <c r="GC58" s="61">
        <v>95.6666666666667</v>
      </c>
      <c r="GD58" s="61">
        <v>95</v>
      </c>
      <c r="GE58" s="61">
        <v>96.3333333333333</v>
      </c>
      <c r="GF58" s="61">
        <v>82.6666666666667</v>
      </c>
      <c r="GG58" s="61">
        <v>106.333333333333</v>
      </c>
      <c r="GI58" s="61">
        <v>91.6666666666667</v>
      </c>
      <c r="GJ58" s="61">
        <v>99.3333333333333</v>
      </c>
      <c r="GK58" s="61">
        <v>107</v>
      </c>
      <c r="GL58" s="61">
        <v>111.666666666667</v>
      </c>
      <c r="GM58" s="61">
        <v>113</v>
      </c>
      <c r="GN58" s="61">
        <v>103.333333333333</v>
      </c>
      <c r="GO58" s="61">
        <v>106.666666666667</v>
      </c>
      <c r="GP58" s="61">
        <v>54</v>
      </c>
      <c r="GR58" s="61">
        <v>57</v>
      </c>
      <c r="GS58" s="61">
        <v>62</v>
      </c>
      <c r="GT58" s="61">
        <v>62</v>
      </c>
      <c r="GW58" s="61">
        <v>61</v>
      </c>
      <c r="GX58" s="61">
        <v>61</v>
      </c>
      <c r="GZ58" s="61">
        <v>60</v>
      </c>
      <c r="HB58" s="61">
        <v>65</v>
      </c>
      <c r="HF58" s="61">
        <v>72</v>
      </c>
      <c r="HG58" s="61">
        <v>75</v>
      </c>
      <c r="HH58" s="61">
        <v>67</v>
      </c>
      <c r="HI58" s="61">
        <v>65</v>
      </c>
      <c r="HJ58" s="61">
        <v>79</v>
      </c>
      <c r="HK58" s="61">
        <v>67</v>
      </c>
      <c r="HM58" s="61">
        <v>66</v>
      </c>
      <c r="HN58" s="61">
        <v>68</v>
      </c>
      <c r="HO58" s="61">
        <v>64</v>
      </c>
      <c r="HR58" s="61">
        <v>61</v>
      </c>
      <c r="HS58" s="61">
        <v>55</v>
      </c>
      <c r="HT58" s="61">
        <v>55</v>
      </c>
      <c r="HV58" s="61">
        <v>59</v>
      </c>
      <c r="HW58" s="61">
        <v>59</v>
      </c>
      <c r="HY58" s="61">
        <v>66</v>
      </c>
      <c r="IA58" s="61">
        <v>58</v>
      </c>
      <c r="IB58" s="61">
        <v>61</v>
      </c>
      <c r="IC58" s="61">
        <v>63</v>
      </c>
      <c r="ID58" s="61">
        <v>152</v>
      </c>
      <c r="IE58" s="61">
        <v>50</v>
      </c>
    </row>
    <row r="59" spans="1:239" ht="13.2" x14ac:dyDescent="0.25">
      <c r="A59" s="20" t="s">
        <v>317</v>
      </c>
      <c r="B59" s="5" t="s">
        <v>317</v>
      </c>
      <c r="C59" s="6" t="s">
        <v>318</v>
      </c>
      <c r="D59" s="19">
        <v>36.450000000000003</v>
      </c>
      <c r="E59" s="5">
        <v>0</v>
      </c>
      <c r="F59" s="5">
        <v>0</v>
      </c>
      <c r="G59" s="5">
        <v>5</v>
      </c>
      <c r="H59" s="21">
        <v>2</v>
      </c>
      <c r="I59" s="8" t="s">
        <v>318</v>
      </c>
      <c r="J59" s="8"/>
      <c r="K59" s="8">
        <v>0</v>
      </c>
      <c r="L59" s="8">
        <v>68</v>
      </c>
      <c r="M59" s="6">
        <v>25</v>
      </c>
      <c r="N59" s="6">
        <v>26.5</v>
      </c>
      <c r="O59" s="6">
        <v>1.5</v>
      </c>
      <c r="P59" s="6">
        <v>46.92</v>
      </c>
      <c r="Q59" s="6">
        <v>1</v>
      </c>
      <c r="R59" s="6">
        <v>1</v>
      </c>
      <c r="S59" s="5">
        <v>0</v>
      </c>
      <c r="T59" s="5">
        <v>0</v>
      </c>
      <c r="U59" s="22">
        <v>0</v>
      </c>
      <c r="V59" s="5">
        <v>0</v>
      </c>
      <c r="W59" s="5">
        <v>159.5</v>
      </c>
      <c r="X59" s="5">
        <v>112.5</v>
      </c>
      <c r="Y59" s="5">
        <v>128.166666666667</v>
      </c>
      <c r="Z59" s="5">
        <v>118</v>
      </c>
      <c r="AA59" s="5">
        <v>9</v>
      </c>
      <c r="AB59" s="5">
        <v>16</v>
      </c>
      <c r="AC59" s="5">
        <v>1</v>
      </c>
      <c r="AD59" s="5">
        <v>2</v>
      </c>
      <c r="AE59" s="5">
        <v>1</v>
      </c>
      <c r="AF59" s="5"/>
      <c r="AG59" s="5">
        <v>1</v>
      </c>
      <c r="AH59" s="5">
        <v>10</v>
      </c>
      <c r="AI59" s="29">
        <v>0</v>
      </c>
      <c r="AJ59" s="23">
        <v>0</v>
      </c>
      <c r="AK59" s="29">
        <v>0</v>
      </c>
      <c r="AL59" s="29">
        <v>0</v>
      </c>
      <c r="AM59" s="24">
        <v>8</v>
      </c>
      <c r="AN59" s="24">
        <v>-1</v>
      </c>
      <c r="AO59" s="29">
        <v>0</v>
      </c>
      <c r="AP59" s="30">
        <v>16</v>
      </c>
      <c r="AQ59" s="24">
        <v>0</v>
      </c>
      <c r="AR59" s="24">
        <v>0</v>
      </c>
      <c r="AS59" s="5">
        <v>5</v>
      </c>
      <c r="AT59" s="5">
        <v>22</v>
      </c>
      <c r="AU59" s="5">
        <v>6</v>
      </c>
      <c r="AV59" s="5">
        <v>1</v>
      </c>
      <c r="AW59">
        <v>12</v>
      </c>
      <c r="AX59">
        <v>5</v>
      </c>
      <c r="AY59">
        <v>0</v>
      </c>
      <c r="AZ59">
        <v>0</v>
      </c>
      <c r="BD59">
        <v>0</v>
      </c>
      <c r="BE59">
        <v>67.69</v>
      </c>
      <c r="BF59">
        <v>71.989999999999995</v>
      </c>
      <c r="BG59">
        <v>0.94026948187248205</v>
      </c>
      <c r="BH59">
        <v>69.34</v>
      </c>
      <c r="BI59">
        <v>67.17</v>
      </c>
      <c r="BJ59">
        <v>1.0323060890278399</v>
      </c>
      <c r="BK59">
        <v>4.62</v>
      </c>
      <c r="BL59">
        <v>4.25</v>
      </c>
      <c r="BM59">
        <v>1.0870588235294101</v>
      </c>
      <c r="BN59">
        <v>4.58</v>
      </c>
      <c r="BO59">
        <v>4.25</v>
      </c>
      <c r="BP59">
        <v>1.0776470588235301</v>
      </c>
      <c r="BQ59">
        <v>9.52</v>
      </c>
      <c r="BR59">
        <v>11.12</v>
      </c>
      <c r="BS59">
        <v>-1.6</v>
      </c>
      <c r="BT59">
        <v>8.91</v>
      </c>
      <c r="BU59">
        <v>9.35</v>
      </c>
      <c r="BV59">
        <v>-0.44</v>
      </c>
      <c r="BW59">
        <v>159.5</v>
      </c>
      <c r="BX59">
        <v>151</v>
      </c>
      <c r="BY59">
        <v>157</v>
      </c>
      <c r="BZ59">
        <v>148</v>
      </c>
      <c r="CA59">
        <v>137</v>
      </c>
      <c r="CB59">
        <v>149</v>
      </c>
      <c r="CC59">
        <v>149</v>
      </c>
      <c r="CD59">
        <v>150</v>
      </c>
      <c r="CF59">
        <v>165</v>
      </c>
      <c r="CJ59">
        <v>152</v>
      </c>
      <c r="CL59">
        <v>148</v>
      </c>
      <c r="CM59">
        <v>155</v>
      </c>
      <c r="CN59">
        <v>138</v>
      </c>
      <c r="CO59">
        <v>143</v>
      </c>
      <c r="CP59">
        <v>142</v>
      </c>
      <c r="CS59">
        <v>169</v>
      </c>
      <c r="CT59">
        <v>103</v>
      </c>
      <c r="CU59">
        <v>125</v>
      </c>
      <c r="CV59">
        <v>150</v>
      </c>
      <c r="CW59">
        <v>127</v>
      </c>
      <c r="CX59">
        <v>140</v>
      </c>
      <c r="CY59">
        <v>147</v>
      </c>
      <c r="CZ59">
        <v>153</v>
      </c>
      <c r="DA59">
        <v>159</v>
      </c>
      <c r="DB59">
        <v>149</v>
      </c>
      <c r="DC59">
        <v>150</v>
      </c>
      <c r="DD59">
        <v>142</v>
      </c>
      <c r="DE59">
        <v>145</v>
      </c>
      <c r="DF59">
        <v>145</v>
      </c>
      <c r="DG59">
        <v>148</v>
      </c>
      <c r="DH59">
        <v>148</v>
      </c>
      <c r="DI59">
        <v>145</v>
      </c>
      <c r="DJ59">
        <v>116</v>
      </c>
      <c r="DL59">
        <v>112.5</v>
      </c>
      <c r="DM59">
        <v>115</v>
      </c>
      <c r="DN59">
        <v>132</v>
      </c>
      <c r="DO59">
        <v>106</v>
      </c>
      <c r="DP59">
        <v>62</v>
      </c>
      <c r="DQ59">
        <v>92</v>
      </c>
      <c r="DR59">
        <v>92</v>
      </c>
      <c r="DS59">
        <v>74</v>
      </c>
      <c r="DU59">
        <v>80</v>
      </c>
      <c r="DY59">
        <v>85</v>
      </c>
      <c r="EA59">
        <v>82</v>
      </c>
      <c r="EB59">
        <v>85</v>
      </c>
      <c r="EC59">
        <v>95</v>
      </c>
      <c r="ED59">
        <v>85</v>
      </c>
      <c r="EE59">
        <v>99</v>
      </c>
      <c r="EH59">
        <v>90</v>
      </c>
      <c r="EI59">
        <v>59</v>
      </c>
      <c r="EJ59">
        <v>72</v>
      </c>
      <c r="EK59">
        <v>86</v>
      </c>
      <c r="EL59">
        <v>71</v>
      </c>
      <c r="EM59">
        <v>75</v>
      </c>
      <c r="EN59">
        <v>79</v>
      </c>
      <c r="EO59">
        <v>87</v>
      </c>
      <c r="EP59">
        <v>90</v>
      </c>
      <c r="EQ59">
        <v>88</v>
      </c>
      <c r="ER59">
        <v>83</v>
      </c>
      <c r="ES59">
        <v>85</v>
      </c>
      <c r="ET59">
        <v>85</v>
      </c>
      <c r="EU59">
        <v>87</v>
      </c>
      <c r="EV59">
        <v>75</v>
      </c>
      <c r="EW59">
        <v>78</v>
      </c>
      <c r="EX59">
        <v>78</v>
      </c>
      <c r="EY59">
        <v>74</v>
      </c>
      <c r="FA59">
        <v>128.166666666667</v>
      </c>
      <c r="FB59">
        <v>127</v>
      </c>
      <c r="FC59">
        <v>140.333333333333</v>
      </c>
      <c r="FD59">
        <v>120</v>
      </c>
      <c r="FE59">
        <v>87</v>
      </c>
      <c r="FF59">
        <v>111</v>
      </c>
      <c r="FG59">
        <v>111</v>
      </c>
      <c r="FH59">
        <v>99.3333333333333</v>
      </c>
      <c r="FJ59">
        <v>108.333333333333</v>
      </c>
      <c r="FN59">
        <v>107.333333333333</v>
      </c>
      <c r="FP59">
        <v>104</v>
      </c>
      <c r="FQ59">
        <v>108.333333333333</v>
      </c>
      <c r="FR59">
        <v>109.333333333333</v>
      </c>
      <c r="FS59">
        <v>104.333333333333</v>
      </c>
      <c r="FT59">
        <v>113.333333333333</v>
      </c>
      <c r="FW59">
        <v>116.333333333333</v>
      </c>
      <c r="FX59">
        <v>73.6666666666667</v>
      </c>
      <c r="FY59">
        <v>89.6666666666667</v>
      </c>
      <c r="FZ59">
        <v>107.333333333333</v>
      </c>
      <c r="GA59">
        <v>89.6666666666667</v>
      </c>
      <c r="GB59">
        <v>96.6666666666667</v>
      </c>
      <c r="GC59">
        <v>101.666666666667</v>
      </c>
      <c r="GD59">
        <v>109</v>
      </c>
      <c r="GE59">
        <v>113</v>
      </c>
      <c r="GF59">
        <v>108.333333333333</v>
      </c>
      <c r="GG59">
        <v>105.333333333333</v>
      </c>
      <c r="GH59">
        <v>104</v>
      </c>
      <c r="GI59">
        <v>105</v>
      </c>
      <c r="GJ59">
        <v>106.333333333333</v>
      </c>
      <c r="GK59">
        <v>99.3333333333333</v>
      </c>
      <c r="GL59">
        <v>101.333333333333</v>
      </c>
      <c r="GM59">
        <v>100.333333333333</v>
      </c>
      <c r="GN59">
        <v>88</v>
      </c>
      <c r="GP59">
        <v>118</v>
      </c>
      <c r="GR59">
        <v>109</v>
      </c>
      <c r="GS59">
        <v>96</v>
      </c>
      <c r="GT59">
        <v>103</v>
      </c>
      <c r="GU59">
        <v>110</v>
      </c>
      <c r="GV59">
        <v>110</v>
      </c>
      <c r="GW59">
        <v>111</v>
      </c>
      <c r="GX59">
        <v>107</v>
      </c>
      <c r="GZ59">
        <v>102</v>
      </c>
      <c r="HD59">
        <v>103</v>
      </c>
      <c r="HF59">
        <v>105</v>
      </c>
      <c r="HG59">
        <v>100</v>
      </c>
      <c r="HH59">
        <v>108</v>
      </c>
      <c r="HI59">
        <v>108</v>
      </c>
      <c r="HJ59">
        <v>115</v>
      </c>
      <c r="HM59">
        <v>95</v>
      </c>
      <c r="HX59">
        <v>80</v>
      </c>
      <c r="HY59">
        <v>65</v>
      </c>
      <c r="HZ59">
        <v>97</v>
      </c>
      <c r="IA59">
        <v>78</v>
      </c>
      <c r="IB59">
        <v>105</v>
      </c>
      <c r="IC59">
        <v>75</v>
      </c>
      <c r="ID59">
        <v>112</v>
      </c>
    </row>
    <row r="60" spans="1:239" ht="13.2" x14ac:dyDescent="0.25">
      <c r="A60" s="20" t="s">
        <v>319</v>
      </c>
      <c r="B60" s="5" t="s">
        <v>319</v>
      </c>
      <c r="C60" s="6" t="s">
        <v>320</v>
      </c>
      <c r="D60" s="19">
        <v>106.48</v>
      </c>
      <c r="E60" s="5">
        <v>0</v>
      </c>
      <c r="F60" s="5">
        <v>0</v>
      </c>
      <c r="G60" s="5">
        <v>5</v>
      </c>
      <c r="H60" s="21">
        <v>2</v>
      </c>
      <c r="I60" s="8" t="s">
        <v>320</v>
      </c>
      <c r="J60" s="8"/>
      <c r="K60" s="8">
        <v>0</v>
      </c>
      <c r="L60" s="8">
        <v>79</v>
      </c>
      <c r="M60" s="6">
        <v>16</v>
      </c>
      <c r="N60" s="6">
        <v>19.329999999999998</v>
      </c>
      <c r="O60" s="6">
        <v>3.33</v>
      </c>
      <c r="P60" s="6">
        <v>42.43</v>
      </c>
      <c r="Q60" s="6">
        <v>0</v>
      </c>
      <c r="R60" s="6">
        <v>1</v>
      </c>
      <c r="S60" s="5">
        <v>0</v>
      </c>
      <c r="T60" s="5">
        <v>0</v>
      </c>
      <c r="U60" s="22">
        <v>0</v>
      </c>
      <c r="V60" s="5">
        <v>0</v>
      </c>
      <c r="W60" s="5">
        <v>176.5</v>
      </c>
      <c r="X60" s="5">
        <v>87</v>
      </c>
      <c r="Y60" s="5">
        <v>116.833333333333</v>
      </c>
      <c r="Z60" s="5">
        <v>87</v>
      </c>
      <c r="AA60" s="5">
        <v>9</v>
      </c>
      <c r="AB60" s="5">
        <v>28</v>
      </c>
      <c r="AC60" s="5">
        <v>2</v>
      </c>
      <c r="AD60" s="5">
        <v>2</v>
      </c>
      <c r="AE60" s="5">
        <v>1</v>
      </c>
      <c r="AF60" s="5"/>
      <c r="AG60" s="5">
        <v>1</v>
      </c>
      <c r="AH60" s="5">
        <v>40</v>
      </c>
      <c r="AI60" s="29">
        <v>1</v>
      </c>
      <c r="AJ60" s="23">
        <v>20</v>
      </c>
      <c r="AK60" s="29">
        <v>0</v>
      </c>
      <c r="AL60" s="29">
        <v>0</v>
      </c>
      <c r="AM60" s="24">
        <v>9</v>
      </c>
      <c r="AN60" s="24">
        <v>0</v>
      </c>
      <c r="AO60" s="29">
        <v>0</v>
      </c>
      <c r="AP60" s="30">
        <v>28</v>
      </c>
      <c r="AQ60" s="24">
        <v>0</v>
      </c>
      <c r="AR60" s="24">
        <v>0</v>
      </c>
      <c r="AS60" s="5">
        <v>8</v>
      </c>
      <c r="AT60" s="5">
        <v>28</v>
      </c>
      <c r="AU60" s="5">
        <v>0</v>
      </c>
      <c r="AV60" s="5">
        <v>0</v>
      </c>
      <c r="AW60">
        <v>42</v>
      </c>
      <c r="AX60">
        <v>6</v>
      </c>
      <c r="AY60">
        <v>0</v>
      </c>
      <c r="AZ60">
        <v>1</v>
      </c>
      <c r="BA60">
        <v>42</v>
      </c>
      <c r="BB60">
        <v>6</v>
      </c>
      <c r="BC60">
        <v>0</v>
      </c>
      <c r="BD60">
        <v>1</v>
      </c>
      <c r="BE60">
        <v>30.25</v>
      </c>
      <c r="BF60">
        <v>44.94</v>
      </c>
      <c r="BG60">
        <v>0.67311971517578995</v>
      </c>
      <c r="BH60">
        <v>41.05</v>
      </c>
      <c r="BI60">
        <v>43.66</v>
      </c>
      <c r="BJ60">
        <v>0.94021988089784703</v>
      </c>
      <c r="BK60">
        <v>3.59</v>
      </c>
      <c r="BL60">
        <v>3.32</v>
      </c>
      <c r="BM60">
        <v>1.0813253012048201</v>
      </c>
      <c r="BN60">
        <v>3.85</v>
      </c>
      <c r="BO60">
        <v>3.54</v>
      </c>
      <c r="BP60">
        <v>1.08757062146893</v>
      </c>
      <c r="BQ60">
        <v>8.7799999999999994</v>
      </c>
      <c r="BR60">
        <v>3.17</v>
      </c>
      <c r="BS60">
        <v>5.61</v>
      </c>
      <c r="BT60">
        <v>5.2</v>
      </c>
      <c r="BU60">
        <v>3.71</v>
      </c>
      <c r="BV60">
        <v>1.49</v>
      </c>
      <c r="BW60">
        <v>176.5</v>
      </c>
      <c r="BX60">
        <v>170</v>
      </c>
      <c r="BY60">
        <v>170</v>
      </c>
      <c r="BZ60">
        <v>171</v>
      </c>
      <c r="CA60">
        <v>155</v>
      </c>
      <c r="CB60">
        <v>129</v>
      </c>
      <c r="CC60">
        <v>142</v>
      </c>
      <c r="CD60">
        <v>123</v>
      </c>
      <c r="CE60">
        <v>135</v>
      </c>
      <c r="CG60">
        <v>150</v>
      </c>
      <c r="CH60">
        <v>132</v>
      </c>
      <c r="CI60">
        <v>146</v>
      </c>
      <c r="CJ60">
        <v>150</v>
      </c>
      <c r="CK60">
        <v>152</v>
      </c>
      <c r="CL60">
        <v>149</v>
      </c>
      <c r="CM60">
        <v>141</v>
      </c>
      <c r="CN60">
        <v>145</v>
      </c>
      <c r="CO60">
        <v>153</v>
      </c>
      <c r="CP60">
        <v>143</v>
      </c>
      <c r="CQ60">
        <v>142</v>
      </c>
      <c r="CR60">
        <v>138</v>
      </c>
      <c r="CS60">
        <v>141</v>
      </c>
      <c r="CT60">
        <v>134</v>
      </c>
      <c r="CU60">
        <v>131</v>
      </c>
      <c r="CV60">
        <v>134</v>
      </c>
      <c r="CW60">
        <v>146</v>
      </c>
      <c r="CZ60">
        <v>142</v>
      </c>
      <c r="DA60">
        <v>145</v>
      </c>
      <c r="DD60">
        <v>135</v>
      </c>
      <c r="DE60">
        <v>135</v>
      </c>
      <c r="DF60">
        <v>146</v>
      </c>
      <c r="DG60">
        <v>161</v>
      </c>
      <c r="DH60">
        <v>168</v>
      </c>
      <c r="DI60">
        <v>163</v>
      </c>
      <c r="DL60">
        <v>87</v>
      </c>
      <c r="DM60">
        <v>85</v>
      </c>
      <c r="DN60">
        <v>85</v>
      </c>
      <c r="DO60">
        <v>72</v>
      </c>
      <c r="DP60">
        <v>73</v>
      </c>
      <c r="DQ60">
        <v>43</v>
      </c>
      <c r="DR60">
        <v>53</v>
      </c>
      <c r="DS60">
        <v>59</v>
      </c>
      <c r="DT60">
        <v>57</v>
      </c>
      <c r="DV60">
        <v>64</v>
      </c>
      <c r="DW60">
        <v>76</v>
      </c>
      <c r="DX60">
        <v>62</v>
      </c>
      <c r="DY60">
        <v>61</v>
      </c>
      <c r="DZ60">
        <v>67</v>
      </c>
      <c r="EA60">
        <v>64</v>
      </c>
      <c r="EB60">
        <v>74</v>
      </c>
      <c r="EC60">
        <v>62</v>
      </c>
      <c r="ED60">
        <v>63</v>
      </c>
      <c r="EE60">
        <v>44</v>
      </c>
      <c r="EF60">
        <v>62</v>
      </c>
      <c r="EG60">
        <v>62</v>
      </c>
      <c r="EH60">
        <v>73</v>
      </c>
      <c r="EI60">
        <v>62</v>
      </c>
      <c r="EJ60">
        <v>69</v>
      </c>
      <c r="EK60">
        <v>71</v>
      </c>
      <c r="EL60">
        <v>65</v>
      </c>
      <c r="EO60">
        <v>56</v>
      </c>
      <c r="EP60">
        <v>68</v>
      </c>
      <c r="ES60">
        <v>57</v>
      </c>
      <c r="ET60">
        <v>58</v>
      </c>
      <c r="EU60">
        <v>73</v>
      </c>
      <c r="EV60">
        <v>74</v>
      </c>
      <c r="EW60">
        <v>52</v>
      </c>
      <c r="EX60">
        <v>89</v>
      </c>
      <c r="FA60">
        <v>116.833333333333</v>
      </c>
      <c r="FB60">
        <v>113.333333333333</v>
      </c>
      <c r="FC60">
        <v>113.333333333333</v>
      </c>
      <c r="FD60">
        <v>105</v>
      </c>
      <c r="FE60">
        <v>100.333333333333</v>
      </c>
      <c r="FF60">
        <v>71.6666666666667</v>
      </c>
      <c r="FG60">
        <v>82.6666666666667</v>
      </c>
      <c r="FH60">
        <v>80.3333333333333</v>
      </c>
      <c r="FI60">
        <v>83</v>
      </c>
      <c r="FK60">
        <v>92.6666666666667</v>
      </c>
      <c r="FL60">
        <v>94.6666666666667</v>
      </c>
      <c r="FM60">
        <v>90</v>
      </c>
      <c r="FN60">
        <v>90.6666666666667</v>
      </c>
      <c r="FO60">
        <v>95.3333333333333</v>
      </c>
      <c r="FP60">
        <v>92.3333333333333</v>
      </c>
      <c r="FQ60">
        <v>96.3333333333333</v>
      </c>
      <c r="FR60">
        <v>89.6666666666667</v>
      </c>
      <c r="FS60">
        <v>93</v>
      </c>
      <c r="FT60">
        <v>77</v>
      </c>
      <c r="FU60">
        <v>88.6666666666667</v>
      </c>
      <c r="FV60">
        <v>87.3333333333333</v>
      </c>
      <c r="FW60">
        <v>95.6666666666667</v>
      </c>
      <c r="FX60">
        <v>86</v>
      </c>
      <c r="FY60">
        <v>89.6666666666667</v>
      </c>
      <c r="FZ60">
        <v>92</v>
      </c>
      <c r="GA60">
        <v>92</v>
      </c>
      <c r="GD60">
        <v>84.6666666666667</v>
      </c>
      <c r="GE60">
        <v>93.6666666666667</v>
      </c>
      <c r="GH60">
        <v>83</v>
      </c>
      <c r="GI60">
        <v>83.6666666666667</v>
      </c>
      <c r="GJ60">
        <v>97.3333333333333</v>
      </c>
      <c r="GK60">
        <v>103</v>
      </c>
      <c r="GL60">
        <v>90.6666666666667</v>
      </c>
      <c r="GM60">
        <v>113.666666666667</v>
      </c>
      <c r="GP60">
        <v>87</v>
      </c>
      <c r="GR60">
        <v>72</v>
      </c>
      <c r="GS60">
        <v>72</v>
      </c>
      <c r="GT60">
        <v>72</v>
      </c>
      <c r="GU60">
        <v>93</v>
      </c>
      <c r="GV60">
        <v>63</v>
      </c>
      <c r="GW60">
        <v>87</v>
      </c>
      <c r="GX60">
        <v>83</v>
      </c>
      <c r="GY60">
        <v>82</v>
      </c>
      <c r="HA60">
        <v>84</v>
      </c>
      <c r="HB60">
        <v>80</v>
      </c>
      <c r="HC60">
        <v>80</v>
      </c>
      <c r="HD60">
        <v>81</v>
      </c>
      <c r="HE60">
        <v>82</v>
      </c>
      <c r="HF60">
        <v>80</v>
      </c>
      <c r="HG60">
        <v>79</v>
      </c>
      <c r="HH60">
        <v>79</v>
      </c>
      <c r="HI60">
        <v>83</v>
      </c>
      <c r="HJ60">
        <v>81</v>
      </c>
      <c r="HK60">
        <v>82</v>
      </c>
      <c r="HL60">
        <v>82</v>
      </c>
      <c r="HM60">
        <v>77</v>
      </c>
      <c r="HN60">
        <v>78</v>
      </c>
      <c r="HO60">
        <v>74</v>
      </c>
      <c r="HP60">
        <v>75</v>
      </c>
      <c r="HQ60">
        <v>73</v>
      </c>
      <c r="HT60">
        <v>61</v>
      </c>
      <c r="HU60">
        <v>65</v>
      </c>
      <c r="HX60">
        <v>83</v>
      </c>
      <c r="HY60">
        <v>72</v>
      </c>
      <c r="HZ60">
        <v>65</v>
      </c>
      <c r="IA60">
        <v>61</v>
      </c>
      <c r="IB60">
        <v>59</v>
      </c>
      <c r="IC60">
        <v>84</v>
      </c>
    </row>
    <row r="61" spans="1:239" ht="13.2" x14ac:dyDescent="0.25">
      <c r="A61" s="20" t="s">
        <v>321</v>
      </c>
      <c r="B61" s="5" t="s">
        <v>321</v>
      </c>
      <c r="C61" s="6" t="s">
        <v>322</v>
      </c>
      <c r="D61" s="19">
        <v>40.99</v>
      </c>
      <c r="E61" s="5">
        <v>0</v>
      </c>
      <c r="F61" s="5">
        <v>1</v>
      </c>
      <c r="G61" s="5">
        <v>8</v>
      </c>
      <c r="H61" s="21">
        <v>2</v>
      </c>
      <c r="I61" s="8" t="s">
        <v>322</v>
      </c>
      <c r="J61" s="8"/>
      <c r="K61" s="8">
        <v>0</v>
      </c>
      <c r="L61" s="8">
        <v>60</v>
      </c>
      <c r="M61" s="6">
        <v>9.33</v>
      </c>
      <c r="N61" s="6">
        <v>9.75</v>
      </c>
      <c r="O61" s="6">
        <v>0.42</v>
      </c>
      <c r="P61" s="6">
        <v>31.47</v>
      </c>
      <c r="Q61" s="6">
        <v>1</v>
      </c>
      <c r="R61" s="6">
        <v>0</v>
      </c>
      <c r="S61" s="5">
        <v>0</v>
      </c>
      <c r="T61" s="5">
        <v>0</v>
      </c>
      <c r="U61" s="22">
        <v>0</v>
      </c>
      <c r="V61" s="5">
        <v>0</v>
      </c>
      <c r="W61" s="5">
        <v>161</v>
      </c>
      <c r="X61" s="5">
        <v>84</v>
      </c>
      <c r="Y61" s="5">
        <v>109.666666666667</v>
      </c>
      <c r="Z61" s="5">
        <v>67</v>
      </c>
      <c r="AA61" s="5">
        <v>15</v>
      </c>
      <c r="AB61" s="5">
        <v>8</v>
      </c>
      <c r="AC61" s="5">
        <v>1</v>
      </c>
      <c r="AD61" s="5">
        <v>2</v>
      </c>
      <c r="AE61" s="5">
        <v>1</v>
      </c>
      <c r="AF61" s="5"/>
      <c r="AG61" s="5">
        <v>0</v>
      </c>
      <c r="AH61" s="5">
        <v>0</v>
      </c>
      <c r="AI61" s="29">
        <v>0</v>
      </c>
      <c r="AJ61" s="23">
        <v>0</v>
      </c>
      <c r="AK61" s="29">
        <v>0</v>
      </c>
      <c r="AL61" s="29">
        <v>0</v>
      </c>
      <c r="AM61" s="24">
        <v>15</v>
      </c>
      <c r="AN61" s="24">
        <v>0</v>
      </c>
      <c r="AO61" s="29">
        <v>0</v>
      </c>
      <c r="AP61" s="24">
        <v>9</v>
      </c>
      <c r="AQ61" s="24">
        <v>1</v>
      </c>
      <c r="AR61" s="24">
        <v>0</v>
      </c>
      <c r="AS61" s="5">
        <v>15</v>
      </c>
      <c r="AT61" s="5">
        <v>10</v>
      </c>
      <c r="AU61" s="5">
        <v>2</v>
      </c>
      <c r="AV61" s="5">
        <v>0</v>
      </c>
      <c r="AW61">
        <v>3</v>
      </c>
      <c r="AZ61">
        <v>0</v>
      </c>
      <c r="BD61">
        <v>0</v>
      </c>
      <c r="BE61">
        <v>35.1</v>
      </c>
      <c r="BF61">
        <v>39.47</v>
      </c>
      <c r="BG61">
        <v>0.88928299974664304</v>
      </c>
      <c r="BH61">
        <v>43.46</v>
      </c>
      <c r="BI61">
        <v>44.35</v>
      </c>
      <c r="BJ61">
        <v>0.979932356257046</v>
      </c>
      <c r="BK61">
        <v>3.65</v>
      </c>
      <c r="BL61">
        <v>3.42</v>
      </c>
      <c r="BM61">
        <v>1.0672514619883</v>
      </c>
      <c r="BN61">
        <v>3.68</v>
      </c>
      <c r="BO61">
        <v>3.67</v>
      </c>
      <c r="BP61">
        <v>1.00272479564033</v>
      </c>
      <c r="BQ61">
        <v>3.21</v>
      </c>
      <c r="BR61">
        <v>2.52</v>
      </c>
      <c r="BS61">
        <v>0.69</v>
      </c>
      <c r="BT61">
        <v>1.96</v>
      </c>
      <c r="BU61">
        <v>2.17</v>
      </c>
      <c r="BV61">
        <v>-0.21</v>
      </c>
      <c r="BW61">
        <v>161</v>
      </c>
      <c r="BX61">
        <v>165</v>
      </c>
      <c r="CA61">
        <v>165</v>
      </c>
      <c r="CB61">
        <v>174</v>
      </c>
      <c r="CC61">
        <v>165</v>
      </c>
      <c r="CD61">
        <v>165</v>
      </c>
      <c r="CE61">
        <v>137</v>
      </c>
      <c r="CF61">
        <v>166</v>
      </c>
      <c r="CG61">
        <v>161</v>
      </c>
      <c r="CH61">
        <v>152</v>
      </c>
      <c r="CI61">
        <v>157</v>
      </c>
      <c r="CJ61">
        <v>143</v>
      </c>
      <c r="CK61">
        <v>138</v>
      </c>
      <c r="CL61">
        <v>151</v>
      </c>
      <c r="CM61">
        <v>173</v>
      </c>
      <c r="CN61">
        <v>157</v>
      </c>
      <c r="CO61">
        <v>147</v>
      </c>
      <c r="CP61">
        <v>152</v>
      </c>
      <c r="CQ61">
        <v>129</v>
      </c>
      <c r="CR61">
        <v>159</v>
      </c>
      <c r="CS61">
        <v>140</v>
      </c>
      <c r="CT61">
        <v>151</v>
      </c>
      <c r="CU61">
        <v>149</v>
      </c>
      <c r="CV61">
        <v>158</v>
      </c>
      <c r="CW61">
        <v>155</v>
      </c>
      <c r="CX61">
        <v>164</v>
      </c>
      <c r="CY61">
        <v>157</v>
      </c>
      <c r="CZ61">
        <v>157</v>
      </c>
      <c r="DA61">
        <v>154</v>
      </c>
      <c r="DB61">
        <v>160</v>
      </c>
      <c r="DC61">
        <v>163</v>
      </c>
      <c r="DD61">
        <v>163</v>
      </c>
      <c r="DE61">
        <v>163</v>
      </c>
      <c r="DF61">
        <v>148</v>
      </c>
      <c r="DG61">
        <v>135</v>
      </c>
      <c r="DH61">
        <v>143</v>
      </c>
      <c r="DI61">
        <v>139</v>
      </c>
      <c r="DJ61">
        <v>102</v>
      </c>
      <c r="DL61">
        <v>84</v>
      </c>
      <c r="DM61">
        <v>82</v>
      </c>
      <c r="DP61">
        <v>82</v>
      </c>
      <c r="DQ61">
        <v>91</v>
      </c>
      <c r="DR61">
        <v>91</v>
      </c>
      <c r="DS61">
        <v>91</v>
      </c>
      <c r="DT61">
        <v>74</v>
      </c>
      <c r="DU61">
        <v>72</v>
      </c>
      <c r="DV61">
        <v>76</v>
      </c>
      <c r="DW61">
        <v>85</v>
      </c>
      <c r="DX61">
        <v>91</v>
      </c>
      <c r="DY61">
        <v>80</v>
      </c>
      <c r="DZ61">
        <v>73</v>
      </c>
      <c r="EA61">
        <v>91</v>
      </c>
      <c r="EB61">
        <v>96</v>
      </c>
      <c r="EC61">
        <v>86</v>
      </c>
      <c r="ED61">
        <v>90</v>
      </c>
      <c r="EE61">
        <v>77</v>
      </c>
      <c r="EF61">
        <v>77</v>
      </c>
      <c r="EG61">
        <v>65</v>
      </c>
      <c r="EH61">
        <v>82</v>
      </c>
      <c r="EI61">
        <v>74</v>
      </c>
      <c r="EJ61">
        <v>83</v>
      </c>
      <c r="EK61">
        <v>87</v>
      </c>
      <c r="EL61">
        <v>76</v>
      </c>
      <c r="EM61">
        <v>86</v>
      </c>
      <c r="EN61">
        <v>75</v>
      </c>
      <c r="EO61">
        <v>75</v>
      </c>
      <c r="EP61">
        <v>66</v>
      </c>
      <c r="EQ61">
        <v>83</v>
      </c>
      <c r="ER61">
        <v>78</v>
      </c>
      <c r="ES61">
        <v>78</v>
      </c>
      <c r="ET61">
        <v>78</v>
      </c>
      <c r="EU61">
        <v>74</v>
      </c>
      <c r="EV61">
        <v>78</v>
      </c>
      <c r="EW61">
        <v>80</v>
      </c>
      <c r="EX61">
        <v>90</v>
      </c>
      <c r="EY61">
        <v>62</v>
      </c>
      <c r="FA61">
        <v>109.666666666667</v>
      </c>
      <c r="FB61">
        <v>109.666666666667</v>
      </c>
      <c r="FE61">
        <v>109.666666666667</v>
      </c>
      <c r="FF61">
        <v>118.666666666667</v>
      </c>
      <c r="FG61">
        <v>115.666666666667</v>
      </c>
      <c r="FH61">
        <v>115.666666666667</v>
      </c>
      <c r="FI61">
        <v>95</v>
      </c>
      <c r="FJ61">
        <v>103.333333333333</v>
      </c>
      <c r="FK61">
        <v>104.333333333333</v>
      </c>
      <c r="FL61">
        <v>107.333333333333</v>
      </c>
      <c r="FM61">
        <v>113</v>
      </c>
      <c r="FN61">
        <v>101</v>
      </c>
      <c r="FO61">
        <v>94.6666666666667</v>
      </c>
      <c r="FP61">
        <v>111</v>
      </c>
      <c r="FQ61">
        <v>121.666666666667</v>
      </c>
      <c r="FR61">
        <v>109.666666666667</v>
      </c>
      <c r="FS61">
        <v>109</v>
      </c>
      <c r="FT61">
        <v>102</v>
      </c>
      <c r="FU61">
        <v>94.3333333333333</v>
      </c>
      <c r="FV61">
        <v>96.3333333333333</v>
      </c>
      <c r="FW61">
        <v>101.333333333333</v>
      </c>
      <c r="FX61">
        <v>99.6666666666667</v>
      </c>
      <c r="FY61">
        <v>105</v>
      </c>
      <c r="FZ61">
        <v>110.666666666667</v>
      </c>
      <c r="GA61">
        <v>102.333333333333</v>
      </c>
      <c r="GB61">
        <v>112</v>
      </c>
      <c r="GC61">
        <v>102.333333333333</v>
      </c>
      <c r="GD61">
        <v>102.333333333333</v>
      </c>
      <c r="GE61">
        <v>95.3333333333333</v>
      </c>
      <c r="GF61">
        <v>108.666666666667</v>
      </c>
      <c r="GG61">
        <v>106.333333333333</v>
      </c>
      <c r="GH61">
        <v>106.333333333333</v>
      </c>
      <c r="GI61">
        <v>106.333333333333</v>
      </c>
      <c r="GJ61">
        <v>98.6666666666667</v>
      </c>
      <c r="GK61">
        <v>97</v>
      </c>
      <c r="GL61">
        <v>101</v>
      </c>
      <c r="GM61">
        <v>106.333333333333</v>
      </c>
      <c r="GN61">
        <v>75.3333333333333</v>
      </c>
      <c r="GP61">
        <v>67</v>
      </c>
      <c r="GR61">
        <v>80</v>
      </c>
      <c r="GV61">
        <v>77</v>
      </c>
      <c r="GW61">
        <v>86</v>
      </c>
      <c r="GX61">
        <v>86</v>
      </c>
      <c r="GY61">
        <v>70</v>
      </c>
      <c r="GZ61">
        <v>69</v>
      </c>
      <c r="HA61">
        <v>67</v>
      </c>
      <c r="HB61">
        <v>77</v>
      </c>
      <c r="HC61">
        <v>69</v>
      </c>
      <c r="HD61">
        <v>69</v>
      </c>
      <c r="HE61">
        <v>69</v>
      </c>
      <c r="HF61">
        <v>86</v>
      </c>
      <c r="HG61">
        <v>79</v>
      </c>
      <c r="HH61">
        <v>68</v>
      </c>
      <c r="HI61">
        <v>68</v>
      </c>
      <c r="HJ61">
        <v>69</v>
      </c>
      <c r="HK61">
        <v>67</v>
      </c>
      <c r="HL61">
        <v>68</v>
      </c>
      <c r="HM61">
        <v>65</v>
      </c>
      <c r="HN61">
        <v>65</v>
      </c>
      <c r="HO61">
        <v>76</v>
      </c>
      <c r="HP61">
        <v>71</v>
      </c>
      <c r="HQ61">
        <v>73</v>
      </c>
      <c r="HR61">
        <v>67</v>
      </c>
      <c r="HS61">
        <v>77</v>
      </c>
      <c r="HT61">
        <v>77</v>
      </c>
      <c r="HU61">
        <v>90</v>
      </c>
      <c r="HV61">
        <v>86</v>
      </c>
      <c r="HW61">
        <v>89</v>
      </c>
      <c r="HX61">
        <v>78</v>
      </c>
      <c r="HY61">
        <v>91</v>
      </c>
      <c r="HZ61">
        <v>79</v>
      </c>
      <c r="IC61">
        <v>58</v>
      </c>
      <c r="ID61">
        <v>76</v>
      </c>
    </row>
    <row r="62" spans="1:239" ht="13.2" x14ac:dyDescent="0.25">
      <c r="A62" s="20" t="s">
        <v>323</v>
      </c>
      <c r="B62" s="5" t="s">
        <v>323</v>
      </c>
      <c r="C62" s="6" t="s">
        <v>285</v>
      </c>
      <c r="D62" s="19">
        <v>14.54</v>
      </c>
      <c r="E62" s="5">
        <v>0</v>
      </c>
      <c r="F62" s="5">
        <v>0</v>
      </c>
      <c r="G62" s="5">
        <v>5</v>
      </c>
      <c r="H62" s="21">
        <v>2</v>
      </c>
      <c r="I62" s="8" t="s">
        <v>285</v>
      </c>
      <c r="J62" s="8"/>
      <c r="K62" s="8">
        <v>0</v>
      </c>
      <c r="L62" s="8">
        <v>53</v>
      </c>
      <c r="M62" s="6">
        <v>19.079999999999998</v>
      </c>
      <c r="N62" s="6">
        <v>22.08</v>
      </c>
      <c r="O62" s="6">
        <v>3</v>
      </c>
      <c r="P62" s="6">
        <v>45.75</v>
      </c>
      <c r="Q62" s="6">
        <v>1</v>
      </c>
      <c r="R62" s="6">
        <v>0</v>
      </c>
      <c r="S62" s="5">
        <v>0</v>
      </c>
      <c r="T62" s="5">
        <v>0</v>
      </c>
      <c r="U62" s="22">
        <v>0</v>
      </c>
      <c r="V62" s="5">
        <v>0</v>
      </c>
      <c r="W62" s="5">
        <v>178.5</v>
      </c>
      <c r="X62" s="5">
        <v>95.5</v>
      </c>
      <c r="Y62" s="5">
        <v>123.166666666667</v>
      </c>
      <c r="Z62" s="5">
        <v>62</v>
      </c>
      <c r="AA62" s="5">
        <v>9</v>
      </c>
      <c r="AB62" s="5">
        <v>19</v>
      </c>
      <c r="AC62" s="5">
        <v>1</v>
      </c>
      <c r="AD62" s="5">
        <v>0</v>
      </c>
      <c r="AE62" s="5">
        <v>0</v>
      </c>
      <c r="AF62" s="5"/>
      <c r="AG62" s="5">
        <v>0</v>
      </c>
      <c r="AH62" s="5">
        <v>0</v>
      </c>
      <c r="AI62" s="29">
        <v>1</v>
      </c>
      <c r="AJ62" s="23">
        <v>20</v>
      </c>
      <c r="AK62" s="29">
        <v>1</v>
      </c>
      <c r="AL62" s="29">
        <v>1.25</v>
      </c>
      <c r="AM62" s="24">
        <v>9</v>
      </c>
      <c r="AN62" s="24">
        <v>0</v>
      </c>
      <c r="AO62" s="29">
        <v>0</v>
      </c>
      <c r="AP62" s="30">
        <v>21</v>
      </c>
      <c r="AQ62" s="24">
        <v>2</v>
      </c>
      <c r="AR62" s="24">
        <v>0</v>
      </c>
      <c r="AS62" s="5">
        <v>12</v>
      </c>
      <c r="AT62" s="5">
        <v>18</v>
      </c>
      <c r="AU62" s="5">
        <v>-1</v>
      </c>
      <c r="AV62" s="5">
        <v>0</v>
      </c>
      <c r="AW62">
        <v>5</v>
      </c>
      <c r="AX62">
        <v>4</v>
      </c>
      <c r="AY62">
        <v>80</v>
      </c>
      <c r="AZ62">
        <v>0</v>
      </c>
      <c r="BD62">
        <v>0</v>
      </c>
      <c r="BE62">
        <v>59.01</v>
      </c>
      <c r="BF62">
        <v>62.7</v>
      </c>
      <c r="BG62">
        <v>0.94114832535885196</v>
      </c>
      <c r="BH62">
        <v>61.54</v>
      </c>
      <c r="BI62">
        <v>62.5</v>
      </c>
      <c r="BJ62">
        <v>0.98463999999999996</v>
      </c>
      <c r="BK62">
        <v>4</v>
      </c>
      <c r="BL62">
        <v>4.03</v>
      </c>
      <c r="BM62">
        <v>0.99255583126550895</v>
      </c>
      <c r="BN62">
        <v>4.21</v>
      </c>
      <c r="BO62">
        <v>4.1500000000000004</v>
      </c>
      <c r="BP62">
        <v>1.0144578313253001</v>
      </c>
      <c r="BQ62">
        <v>5.69</v>
      </c>
      <c r="BR62">
        <v>3.94</v>
      </c>
      <c r="BS62">
        <v>1.75</v>
      </c>
      <c r="BT62">
        <v>4.57</v>
      </c>
      <c r="BU62">
        <v>3.91</v>
      </c>
      <c r="BV62">
        <v>0.66</v>
      </c>
      <c r="BW62">
        <v>178.5</v>
      </c>
      <c r="BX62">
        <v>159</v>
      </c>
      <c r="BY62">
        <v>157</v>
      </c>
      <c r="BZ62">
        <v>151</v>
      </c>
      <c r="CA62">
        <v>151</v>
      </c>
      <c r="CB62">
        <v>145</v>
      </c>
      <c r="CC62">
        <v>140</v>
      </c>
      <c r="CD62">
        <v>140</v>
      </c>
      <c r="CE62">
        <v>137</v>
      </c>
      <c r="CF62">
        <v>149</v>
      </c>
      <c r="CG62">
        <v>150</v>
      </c>
      <c r="CJ62">
        <v>145</v>
      </c>
      <c r="CK62">
        <v>153</v>
      </c>
      <c r="CL62">
        <v>151</v>
      </c>
      <c r="CM62">
        <v>154</v>
      </c>
      <c r="CN62">
        <v>147</v>
      </c>
      <c r="CO62">
        <v>145</v>
      </c>
      <c r="CP62">
        <v>144</v>
      </c>
      <c r="CQ62">
        <v>134</v>
      </c>
      <c r="CR62">
        <v>143</v>
      </c>
      <c r="CS62">
        <v>139</v>
      </c>
      <c r="CT62">
        <v>133</v>
      </c>
      <c r="CU62">
        <v>138</v>
      </c>
      <c r="CV62">
        <v>138</v>
      </c>
      <c r="CW62">
        <v>132</v>
      </c>
      <c r="CX62">
        <v>141</v>
      </c>
      <c r="CY62">
        <v>144</v>
      </c>
      <c r="CZ62">
        <v>144</v>
      </c>
      <c r="DD62">
        <v>140</v>
      </c>
      <c r="DE62">
        <v>139</v>
      </c>
      <c r="DF62">
        <v>103</v>
      </c>
      <c r="DG62">
        <v>117</v>
      </c>
      <c r="DH62">
        <v>123</v>
      </c>
      <c r="DI62">
        <v>120</v>
      </c>
      <c r="DJ62">
        <v>114</v>
      </c>
      <c r="DL62">
        <v>95.5</v>
      </c>
      <c r="DM62">
        <v>83</v>
      </c>
      <c r="DN62">
        <v>90</v>
      </c>
      <c r="DO62">
        <v>82</v>
      </c>
      <c r="DP62">
        <v>79</v>
      </c>
      <c r="DQ62">
        <v>79</v>
      </c>
      <c r="DR62">
        <v>76</v>
      </c>
      <c r="DS62">
        <v>76</v>
      </c>
      <c r="DT62">
        <v>82</v>
      </c>
      <c r="DU62">
        <v>78</v>
      </c>
      <c r="DV62">
        <v>78</v>
      </c>
      <c r="DY62">
        <v>80</v>
      </c>
      <c r="DZ62">
        <v>79</v>
      </c>
      <c r="EA62">
        <v>82</v>
      </c>
      <c r="EB62">
        <v>80</v>
      </c>
      <c r="EC62">
        <v>78</v>
      </c>
      <c r="ED62">
        <v>72</v>
      </c>
      <c r="EE62">
        <v>83</v>
      </c>
      <c r="EF62">
        <v>72</v>
      </c>
      <c r="EG62">
        <v>76</v>
      </c>
      <c r="EH62">
        <v>75</v>
      </c>
      <c r="EI62">
        <v>79</v>
      </c>
      <c r="EJ62">
        <v>87</v>
      </c>
      <c r="EK62">
        <v>87</v>
      </c>
      <c r="EL62">
        <v>88</v>
      </c>
      <c r="EM62">
        <v>89</v>
      </c>
      <c r="EN62">
        <v>84</v>
      </c>
      <c r="EO62">
        <v>84</v>
      </c>
      <c r="ES62">
        <v>77</v>
      </c>
      <c r="ET62">
        <v>87</v>
      </c>
      <c r="EU62">
        <v>60</v>
      </c>
      <c r="EV62">
        <v>63</v>
      </c>
      <c r="EW62">
        <v>68</v>
      </c>
      <c r="EX62">
        <v>58</v>
      </c>
      <c r="EY62">
        <v>184</v>
      </c>
      <c r="FA62">
        <v>123.166666666667</v>
      </c>
      <c r="FB62">
        <v>108.333333333333</v>
      </c>
      <c r="FC62">
        <v>112.333333333333</v>
      </c>
      <c r="FD62">
        <v>105</v>
      </c>
      <c r="FE62">
        <v>103</v>
      </c>
      <c r="FF62">
        <v>101</v>
      </c>
      <c r="FG62">
        <v>97.3333333333333</v>
      </c>
      <c r="FH62">
        <v>97.3333333333333</v>
      </c>
      <c r="FI62">
        <v>100.333333333333</v>
      </c>
      <c r="FJ62">
        <v>101.666666666667</v>
      </c>
      <c r="FK62">
        <v>102</v>
      </c>
      <c r="FN62">
        <v>101.666666666667</v>
      </c>
      <c r="FO62">
        <v>103.666666666667</v>
      </c>
      <c r="FP62">
        <v>105</v>
      </c>
      <c r="FQ62">
        <v>104.666666666667</v>
      </c>
      <c r="FR62">
        <v>101</v>
      </c>
      <c r="FS62">
        <v>96.3333333333333</v>
      </c>
      <c r="FT62">
        <v>103.333333333333</v>
      </c>
      <c r="FU62">
        <v>92.6666666666667</v>
      </c>
      <c r="FV62">
        <v>98.3333333333333</v>
      </c>
      <c r="FW62">
        <v>96.3333333333333</v>
      </c>
      <c r="FX62">
        <v>97</v>
      </c>
      <c r="FY62">
        <v>104</v>
      </c>
      <c r="FZ62">
        <v>104</v>
      </c>
      <c r="GA62">
        <v>102.666666666667</v>
      </c>
      <c r="GB62">
        <v>106.333333333333</v>
      </c>
      <c r="GC62">
        <v>104</v>
      </c>
      <c r="GD62">
        <v>104</v>
      </c>
      <c r="GH62">
        <v>98</v>
      </c>
      <c r="GI62">
        <v>104.333333333333</v>
      </c>
      <c r="GJ62">
        <v>74.3333333333333</v>
      </c>
      <c r="GK62">
        <v>81</v>
      </c>
      <c r="GL62">
        <v>86.3333333333333</v>
      </c>
      <c r="GM62">
        <v>78.6666666666667</v>
      </c>
      <c r="GN62">
        <v>160.666666666667</v>
      </c>
      <c r="GP62">
        <v>62</v>
      </c>
      <c r="GR62">
        <v>62</v>
      </c>
      <c r="GS62">
        <v>77</v>
      </c>
      <c r="GT62">
        <v>61</v>
      </c>
      <c r="GU62">
        <v>77</v>
      </c>
      <c r="GV62">
        <v>80</v>
      </c>
      <c r="GW62">
        <v>59</v>
      </c>
      <c r="GX62">
        <v>59</v>
      </c>
      <c r="GY62">
        <v>63</v>
      </c>
      <c r="GZ62">
        <v>63</v>
      </c>
      <c r="HA62">
        <v>60</v>
      </c>
      <c r="HD62">
        <v>66</v>
      </c>
      <c r="HE62">
        <v>66</v>
      </c>
      <c r="HF62">
        <v>65</v>
      </c>
      <c r="HG62">
        <v>58</v>
      </c>
      <c r="HH62">
        <v>60</v>
      </c>
      <c r="HI62">
        <v>63</v>
      </c>
      <c r="HL62">
        <v>66</v>
      </c>
      <c r="HM62">
        <v>59</v>
      </c>
      <c r="HN62">
        <v>85</v>
      </c>
      <c r="HO62">
        <v>77</v>
      </c>
      <c r="HP62">
        <v>77</v>
      </c>
      <c r="HQ62">
        <v>64</v>
      </c>
      <c r="HS62">
        <v>58</v>
      </c>
      <c r="HT62">
        <v>81</v>
      </c>
      <c r="HX62">
        <v>51</v>
      </c>
      <c r="HY62">
        <v>62</v>
      </c>
      <c r="HZ62">
        <v>63</v>
      </c>
      <c r="IA62">
        <v>61</v>
      </c>
      <c r="IB62">
        <v>64</v>
      </c>
      <c r="IC62">
        <v>58</v>
      </c>
      <c r="ID62">
        <v>68</v>
      </c>
    </row>
    <row r="63" spans="1:239" ht="13.2" x14ac:dyDescent="0.25">
      <c r="A63" s="34" t="s">
        <v>324</v>
      </c>
      <c r="B63" s="5" t="s">
        <v>324</v>
      </c>
      <c r="C63" s="6" t="s">
        <v>325</v>
      </c>
      <c r="D63" s="33">
        <v>76.959999999999994</v>
      </c>
      <c r="E63" s="5">
        <v>0</v>
      </c>
      <c r="F63" s="5">
        <v>1</v>
      </c>
      <c r="G63" s="5">
        <v>8</v>
      </c>
      <c r="H63" s="21">
        <v>2</v>
      </c>
      <c r="I63" s="8" t="s">
        <v>325</v>
      </c>
      <c r="J63" s="8"/>
      <c r="K63" s="8">
        <v>0</v>
      </c>
      <c r="L63" s="8">
        <v>71</v>
      </c>
      <c r="M63" s="6">
        <v>19.829999999999998</v>
      </c>
      <c r="N63" s="6">
        <v>22.62</v>
      </c>
      <c r="O63" s="6">
        <v>2.79</v>
      </c>
      <c r="P63" s="6">
        <v>51.28</v>
      </c>
      <c r="Q63" s="6">
        <v>0</v>
      </c>
      <c r="R63" s="6">
        <v>0</v>
      </c>
      <c r="S63" s="5">
        <v>0</v>
      </c>
      <c r="T63" s="5">
        <v>0</v>
      </c>
      <c r="U63" s="22">
        <v>0</v>
      </c>
      <c r="V63" s="5">
        <v>1</v>
      </c>
      <c r="W63" s="5">
        <v>161</v>
      </c>
      <c r="X63" s="5">
        <v>86</v>
      </c>
      <c r="Y63" s="5">
        <v>111</v>
      </c>
      <c r="Z63" s="5">
        <v>78</v>
      </c>
      <c r="AA63" s="5">
        <v>14</v>
      </c>
      <c r="AB63" s="5">
        <v>7</v>
      </c>
      <c r="AC63" s="5">
        <v>1</v>
      </c>
      <c r="AD63" s="5">
        <v>2</v>
      </c>
      <c r="AE63" s="5">
        <v>1</v>
      </c>
      <c r="AF63" s="5"/>
      <c r="AG63" s="5">
        <v>1</v>
      </c>
      <c r="AH63" s="5">
        <v>20</v>
      </c>
      <c r="AI63" s="35">
        <v>0</v>
      </c>
      <c r="AJ63" s="23">
        <v>0</v>
      </c>
      <c r="AK63" s="29">
        <v>0</v>
      </c>
      <c r="AL63" s="35">
        <v>0</v>
      </c>
      <c r="AM63" s="24">
        <v>14</v>
      </c>
      <c r="AN63" s="24">
        <v>0</v>
      </c>
      <c r="AO63" s="39">
        <v>0</v>
      </c>
      <c r="AP63" s="65">
        <v>5</v>
      </c>
      <c r="AQ63" s="24">
        <v>-2</v>
      </c>
      <c r="AR63" s="24">
        <v>0</v>
      </c>
      <c r="AS63" s="5">
        <v>14</v>
      </c>
      <c r="AT63" s="5"/>
      <c r="AU63" s="5"/>
      <c r="AV63" s="5"/>
      <c r="AX63">
        <v>5</v>
      </c>
      <c r="AY63">
        <v>0</v>
      </c>
      <c r="AZ63">
        <v>0</v>
      </c>
      <c r="BB63">
        <v>5</v>
      </c>
      <c r="BC63">
        <v>0</v>
      </c>
      <c r="BD63">
        <v>0</v>
      </c>
      <c r="BE63">
        <v>32.409999999999997</v>
      </c>
      <c r="BF63">
        <v>40.799999999999997</v>
      </c>
      <c r="BG63">
        <v>0.79436274509803895</v>
      </c>
      <c r="BH63">
        <v>39.71</v>
      </c>
      <c r="BI63">
        <v>40.090000000000003</v>
      </c>
      <c r="BJ63">
        <v>0.99052132701421802</v>
      </c>
      <c r="BK63">
        <v>2.93</v>
      </c>
      <c r="BL63">
        <v>13.39</v>
      </c>
      <c r="BM63">
        <v>0.21882001493652001</v>
      </c>
      <c r="BN63">
        <v>3.52</v>
      </c>
      <c r="BO63">
        <v>3.38</v>
      </c>
      <c r="BP63">
        <v>1.0414201183431999</v>
      </c>
      <c r="BQ63">
        <v>5.34</v>
      </c>
      <c r="BR63">
        <v>4.9400000000000004</v>
      </c>
      <c r="BS63">
        <v>0.4</v>
      </c>
      <c r="BT63">
        <v>3.8</v>
      </c>
      <c r="BU63">
        <v>3.77</v>
      </c>
      <c r="BV63">
        <v>2.9999999999999801E-2</v>
      </c>
      <c r="BW63">
        <v>161</v>
      </c>
      <c r="BY63">
        <v>160</v>
      </c>
      <c r="BZ63">
        <v>153</v>
      </c>
      <c r="CA63">
        <v>142</v>
      </c>
      <c r="CB63">
        <v>144</v>
      </c>
      <c r="CC63">
        <v>161</v>
      </c>
      <c r="CD63">
        <v>145</v>
      </c>
      <c r="CE63">
        <v>145</v>
      </c>
      <c r="CF63">
        <v>139</v>
      </c>
      <c r="CG63">
        <v>133</v>
      </c>
      <c r="CH63">
        <v>142</v>
      </c>
      <c r="CI63">
        <v>146</v>
      </c>
      <c r="CJ63">
        <v>138</v>
      </c>
      <c r="CK63">
        <v>145</v>
      </c>
      <c r="CL63">
        <v>141</v>
      </c>
      <c r="CM63">
        <v>134</v>
      </c>
      <c r="CN63">
        <v>134</v>
      </c>
      <c r="CO63">
        <v>146</v>
      </c>
      <c r="CP63">
        <v>140</v>
      </c>
      <c r="CQ63">
        <v>126</v>
      </c>
      <c r="CR63">
        <v>140</v>
      </c>
      <c r="CS63">
        <v>140</v>
      </c>
      <c r="CT63">
        <v>152</v>
      </c>
      <c r="CU63">
        <v>163</v>
      </c>
      <c r="CV63">
        <v>148</v>
      </c>
      <c r="CW63">
        <v>146</v>
      </c>
      <c r="CX63">
        <v>139</v>
      </c>
      <c r="CY63">
        <v>154</v>
      </c>
      <c r="CZ63">
        <v>146</v>
      </c>
      <c r="DA63">
        <v>137</v>
      </c>
      <c r="DB63">
        <v>144</v>
      </c>
      <c r="DC63">
        <v>137</v>
      </c>
      <c r="DD63">
        <v>152</v>
      </c>
      <c r="DE63">
        <v>142</v>
      </c>
      <c r="DF63">
        <v>157</v>
      </c>
      <c r="DG63">
        <v>158</v>
      </c>
      <c r="DH63">
        <v>175</v>
      </c>
      <c r="DI63">
        <v>136</v>
      </c>
      <c r="DJ63">
        <v>121</v>
      </c>
      <c r="DL63">
        <v>86</v>
      </c>
      <c r="DN63">
        <v>87</v>
      </c>
      <c r="DO63">
        <v>90</v>
      </c>
      <c r="DP63">
        <v>82</v>
      </c>
      <c r="DQ63">
        <v>86</v>
      </c>
      <c r="DR63">
        <v>90</v>
      </c>
      <c r="DS63">
        <v>82</v>
      </c>
      <c r="DT63">
        <v>81</v>
      </c>
      <c r="DU63">
        <v>79</v>
      </c>
      <c r="DV63">
        <v>78</v>
      </c>
      <c r="DW63">
        <v>84</v>
      </c>
      <c r="DX63">
        <v>79</v>
      </c>
      <c r="DY63">
        <v>76</v>
      </c>
      <c r="DZ63">
        <v>78</v>
      </c>
      <c r="EA63">
        <v>79</v>
      </c>
      <c r="EB63">
        <v>88</v>
      </c>
      <c r="EC63">
        <v>74</v>
      </c>
      <c r="ED63">
        <v>80</v>
      </c>
      <c r="EE63">
        <v>83</v>
      </c>
      <c r="EF63">
        <v>55</v>
      </c>
      <c r="EG63">
        <v>93</v>
      </c>
      <c r="EH63">
        <v>112</v>
      </c>
      <c r="EI63">
        <v>80</v>
      </c>
      <c r="EJ63">
        <v>90</v>
      </c>
      <c r="EK63">
        <v>85</v>
      </c>
      <c r="EL63">
        <v>81</v>
      </c>
      <c r="EM63">
        <v>81</v>
      </c>
      <c r="EN63">
        <v>78</v>
      </c>
      <c r="EO63">
        <v>72</v>
      </c>
      <c r="EP63">
        <v>75</v>
      </c>
      <c r="EQ63">
        <v>88</v>
      </c>
      <c r="ER63">
        <v>84</v>
      </c>
      <c r="ES63">
        <v>91</v>
      </c>
      <c r="ET63">
        <v>78</v>
      </c>
      <c r="EU63">
        <v>94</v>
      </c>
      <c r="EV63">
        <v>93</v>
      </c>
      <c r="EW63">
        <v>100</v>
      </c>
      <c r="EX63">
        <v>86</v>
      </c>
      <c r="EY63">
        <v>80</v>
      </c>
      <c r="FA63">
        <v>111</v>
      </c>
      <c r="FC63">
        <v>111.333333333333</v>
      </c>
      <c r="FD63">
        <v>111</v>
      </c>
      <c r="FE63">
        <v>102</v>
      </c>
      <c r="FF63">
        <v>105.333333333333</v>
      </c>
      <c r="FG63">
        <v>113.666666666667</v>
      </c>
      <c r="FH63">
        <v>103</v>
      </c>
      <c r="FI63">
        <v>102.333333333333</v>
      </c>
      <c r="FJ63">
        <v>99</v>
      </c>
      <c r="FK63">
        <v>96.3333333333333</v>
      </c>
      <c r="FL63">
        <v>103.333333333333</v>
      </c>
      <c r="FM63">
        <v>101.333333333333</v>
      </c>
      <c r="FN63">
        <v>96.6666666666667</v>
      </c>
      <c r="FO63">
        <v>100.333333333333</v>
      </c>
      <c r="FP63">
        <v>99.6666666666667</v>
      </c>
      <c r="FQ63">
        <v>103.333333333333</v>
      </c>
      <c r="FR63">
        <v>94</v>
      </c>
      <c r="FS63">
        <v>102</v>
      </c>
      <c r="FT63">
        <v>102</v>
      </c>
      <c r="FU63">
        <v>78.6666666666667</v>
      </c>
      <c r="FV63">
        <v>108.666666666667</v>
      </c>
      <c r="FW63">
        <v>121.333333333333</v>
      </c>
      <c r="FX63">
        <v>104</v>
      </c>
      <c r="FY63">
        <v>114.333333333333</v>
      </c>
      <c r="FZ63">
        <v>106</v>
      </c>
      <c r="GA63">
        <v>102.666666666667</v>
      </c>
      <c r="GB63">
        <v>100.333333333333</v>
      </c>
      <c r="GC63">
        <v>103.333333333333</v>
      </c>
      <c r="GD63">
        <v>96.6666666666667</v>
      </c>
      <c r="GE63">
        <v>95.6666666666667</v>
      </c>
      <c r="GF63">
        <v>106.666666666667</v>
      </c>
      <c r="GG63">
        <v>101.666666666667</v>
      </c>
      <c r="GH63">
        <v>111.333333333333</v>
      </c>
      <c r="GI63">
        <v>99.3333333333333</v>
      </c>
      <c r="GJ63">
        <v>115</v>
      </c>
      <c r="GK63">
        <v>114.666666666667</v>
      </c>
      <c r="GL63">
        <v>125</v>
      </c>
      <c r="GM63">
        <v>102.666666666667</v>
      </c>
      <c r="GN63">
        <v>93.6666666666667</v>
      </c>
      <c r="GP63">
        <v>78</v>
      </c>
      <c r="GQ63">
        <v>68</v>
      </c>
      <c r="GS63">
        <v>68</v>
      </c>
      <c r="GT63">
        <v>74</v>
      </c>
      <c r="GU63">
        <v>74</v>
      </c>
      <c r="GV63">
        <v>70</v>
      </c>
      <c r="GW63">
        <v>76</v>
      </c>
      <c r="GX63">
        <v>71</v>
      </c>
      <c r="GY63">
        <v>76</v>
      </c>
      <c r="GZ63">
        <v>72</v>
      </c>
      <c r="HA63">
        <v>75</v>
      </c>
      <c r="HB63">
        <v>73</v>
      </c>
      <c r="HC63">
        <v>74</v>
      </c>
      <c r="HD63">
        <v>79</v>
      </c>
      <c r="HE63">
        <v>71</v>
      </c>
      <c r="HF63">
        <v>69</v>
      </c>
      <c r="HG63">
        <v>81</v>
      </c>
      <c r="HH63">
        <v>66</v>
      </c>
      <c r="HI63">
        <v>69</v>
      </c>
      <c r="HJ63">
        <v>61</v>
      </c>
      <c r="HK63">
        <v>57</v>
      </c>
      <c r="HL63">
        <v>65</v>
      </c>
      <c r="HM63">
        <v>77</v>
      </c>
      <c r="HN63">
        <v>66</v>
      </c>
      <c r="HO63">
        <v>71</v>
      </c>
      <c r="HP63">
        <v>61</v>
      </c>
      <c r="HQ63">
        <v>65</v>
      </c>
      <c r="HR63">
        <v>63</v>
      </c>
      <c r="HS63">
        <v>62</v>
      </c>
      <c r="HT63">
        <v>60</v>
      </c>
      <c r="HU63">
        <v>62</v>
      </c>
      <c r="HV63">
        <v>62</v>
      </c>
      <c r="HW63">
        <v>66</v>
      </c>
      <c r="HX63">
        <v>87</v>
      </c>
      <c r="HY63">
        <v>59</v>
      </c>
      <c r="HZ63">
        <v>94</v>
      </c>
      <c r="IA63">
        <v>65</v>
      </c>
      <c r="IB63">
        <v>60</v>
      </c>
      <c r="IC63">
        <v>55</v>
      </c>
      <c r="ID63">
        <v>85</v>
      </c>
    </row>
    <row r="64" spans="1:239" ht="13.2" x14ac:dyDescent="0.25">
      <c r="A64" s="34" t="s">
        <v>326</v>
      </c>
      <c r="B64" s="5" t="s">
        <v>326</v>
      </c>
      <c r="C64" s="6" t="s">
        <v>327</v>
      </c>
      <c r="D64" s="33">
        <v>7.47</v>
      </c>
      <c r="E64" s="5">
        <v>0</v>
      </c>
      <c r="F64" s="5">
        <v>0</v>
      </c>
      <c r="G64" s="5">
        <v>5</v>
      </c>
      <c r="H64" s="21">
        <v>2</v>
      </c>
      <c r="I64" s="8" t="s">
        <v>327</v>
      </c>
      <c r="J64" s="8"/>
      <c r="K64" s="8">
        <v>1</v>
      </c>
      <c r="L64" s="8">
        <v>88</v>
      </c>
      <c r="M64" s="6">
        <v>16.75</v>
      </c>
      <c r="N64" s="6">
        <v>19.75</v>
      </c>
      <c r="O64" s="6">
        <v>3</v>
      </c>
      <c r="P64" s="6">
        <v>41.75</v>
      </c>
      <c r="Q64" s="6">
        <v>1</v>
      </c>
      <c r="R64" s="6">
        <v>0</v>
      </c>
      <c r="S64" s="5">
        <v>1</v>
      </c>
      <c r="T64" s="5">
        <v>1</v>
      </c>
      <c r="U64" s="22">
        <v>1</v>
      </c>
      <c r="V64" s="5">
        <v>0</v>
      </c>
      <c r="W64" s="5">
        <v>190</v>
      </c>
      <c r="X64" s="5">
        <v>93.5</v>
      </c>
      <c r="Y64" s="5">
        <v>125.666666666667</v>
      </c>
      <c r="Z64" s="5">
        <v>90</v>
      </c>
      <c r="AA64" s="5">
        <v>12</v>
      </c>
      <c r="AB64" s="5">
        <v>15</v>
      </c>
      <c r="AC64" s="5">
        <v>1</v>
      </c>
      <c r="AD64" s="5">
        <v>1</v>
      </c>
      <c r="AE64" s="5">
        <v>0</v>
      </c>
      <c r="AF64" s="5"/>
      <c r="AG64" s="5">
        <v>1</v>
      </c>
      <c r="AH64" s="5">
        <v>10</v>
      </c>
      <c r="AI64" s="35">
        <v>1</v>
      </c>
      <c r="AJ64" s="23">
        <v>5</v>
      </c>
      <c r="AK64" s="29">
        <v>1</v>
      </c>
      <c r="AL64" s="35">
        <v>1.25</v>
      </c>
      <c r="AM64" s="24">
        <v>9</v>
      </c>
      <c r="AN64" s="24">
        <v>-3</v>
      </c>
      <c r="AO64" s="39">
        <v>1</v>
      </c>
      <c r="AP64" s="30">
        <v>18</v>
      </c>
      <c r="AQ64" s="24">
        <v>3</v>
      </c>
      <c r="AR64" s="24">
        <v>0</v>
      </c>
      <c r="AS64" s="5">
        <v>8</v>
      </c>
      <c r="AT64" s="5">
        <v>19</v>
      </c>
      <c r="AU64" s="5">
        <v>4</v>
      </c>
      <c r="AV64" s="5">
        <v>1</v>
      </c>
      <c r="AX64">
        <v>5</v>
      </c>
      <c r="AY64">
        <v>5</v>
      </c>
      <c r="AZ64">
        <v>0</v>
      </c>
      <c r="BA64">
        <v>12</v>
      </c>
      <c r="BB64">
        <v>5</v>
      </c>
      <c r="BC64">
        <v>10</v>
      </c>
      <c r="BD64">
        <v>0</v>
      </c>
      <c r="BE64">
        <v>31.79</v>
      </c>
      <c r="BF64">
        <v>36.200000000000003</v>
      </c>
      <c r="BG64">
        <v>0.87817679558010997</v>
      </c>
      <c r="BH64">
        <v>32.9</v>
      </c>
      <c r="BI64">
        <v>34.69</v>
      </c>
      <c r="BJ64">
        <v>0.94840011530700497</v>
      </c>
      <c r="BK64">
        <v>2.79</v>
      </c>
      <c r="BL64">
        <v>3.46</v>
      </c>
      <c r="BM64">
        <v>0.80635838150288996</v>
      </c>
      <c r="BN64">
        <v>3.14</v>
      </c>
      <c r="BO64">
        <v>3.35</v>
      </c>
      <c r="BP64">
        <v>0.93731343283582103</v>
      </c>
      <c r="BQ64">
        <v>2.93</v>
      </c>
      <c r="BR64">
        <v>2.66</v>
      </c>
      <c r="BS64">
        <v>0.27</v>
      </c>
      <c r="BT64">
        <v>2.5299999999999998</v>
      </c>
      <c r="BU64">
        <v>2.68</v>
      </c>
      <c r="BV64">
        <v>-0.15</v>
      </c>
      <c r="BW64">
        <v>190</v>
      </c>
      <c r="BX64">
        <v>147</v>
      </c>
      <c r="BY64">
        <v>158</v>
      </c>
      <c r="BZ64">
        <v>142</v>
      </c>
      <c r="CA64">
        <v>105</v>
      </c>
      <c r="CB64">
        <v>102</v>
      </c>
      <c r="CC64">
        <v>120</v>
      </c>
      <c r="CD64">
        <v>120</v>
      </c>
      <c r="CG64">
        <v>153</v>
      </c>
      <c r="CH64">
        <v>140</v>
      </c>
      <c r="CJ64">
        <v>117</v>
      </c>
      <c r="CL64">
        <v>169</v>
      </c>
      <c r="CM64">
        <v>95</v>
      </c>
      <c r="CN64">
        <v>117</v>
      </c>
      <c r="CO64">
        <v>135</v>
      </c>
      <c r="CR64">
        <v>116</v>
      </c>
      <c r="CS64">
        <v>110</v>
      </c>
      <c r="CT64">
        <v>178</v>
      </c>
      <c r="CU64">
        <v>120</v>
      </c>
      <c r="CV64">
        <v>126</v>
      </c>
      <c r="CW64">
        <v>125</v>
      </c>
      <c r="CX64">
        <v>133</v>
      </c>
      <c r="CY64">
        <v>132</v>
      </c>
      <c r="CZ64">
        <v>130</v>
      </c>
      <c r="DA64">
        <v>164</v>
      </c>
      <c r="DD64">
        <v>146</v>
      </c>
      <c r="DE64">
        <v>146</v>
      </c>
      <c r="DF64">
        <v>140</v>
      </c>
      <c r="DG64">
        <v>146</v>
      </c>
      <c r="DH64">
        <v>146</v>
      </c>
      <c r="DI64">
        <v>149</v>
      </c>
      <c r="DJ64">
        <v>116</v>
      </c>
      <c r="DL64">
        <v>93.5</v>
      </c>
      <c r="DM64">
        <v>98</v>
      </c>
      <c r="DN64">
        <v>46</v>
      </c>
      <c r="DO64">
        <v>73</v>
      </c>
      <c r="DP64">
        <v>67</v>
      </c>
      <c r="DQ64">
        <v>46</v>
      </c>
      <c r="DR64">
        <v>54</v>
      </c>
      <c r="DS64">
        <v>54</v>
      </c>
      <c r="DV64">
        <v>63</v>
      </c>
      <c r="DW64">
        <v>71</v>
      </c>
      <c r="DY64">
        <v>50</v>
      </c>
      <c r="EA64">
        <v>89</v>
      </c>
      <c r="EB64">
        <v>45</v>
      </c>
      <c r="EC64">
        <v>59</v>
      </c>
      <c r="ED64">
        <v>68</v>
      </c>
      <c r="EG64">
        <v>60</v>
      </c>
      <c r="EH64">
        <v>55</v>
      </c>
      <c r="EI64">
        <v>76</v>
      </c>
      <c r="EJ64">
        <v>59</v>
      </c>
      <c r="EK64">
        <v>66</v>
      </c>
      <c r="EL64">
        <v>65</v>
      </c>
      <c r="EM64">
        <v>71</v>
      </c>
      <c r="EN64">
        <v>70</v>
      </c>
      <c r="EO64">
        <v>65</v>
      </c>
      <c r="EP64">
        <v>96</v>
      </c>
      <c r="ES64">
        <v>77</v>
      </c>
      <c r="ET64">
        <v>77</v>
      </c>
      <c r="EU64">
        <v>84</v>
      </c>
      <c r="EV64">
        <v>71</v>
      </c>
      <c r="EW64">
        <v>77</v>
      </c>
      <c r="EX64">
        <v>82</v>
      </c>
      <c r="EY64">
        <v>67</v>
      </c>
      <c r="FA64">
        <v>125.666666666667</v>
      </c>
      <c r="FB64">
        <v>114.333333333333</v>
      </c>
      <c r="FC64">
        <v>83.3333333333333</v>
      </c>
      <c r="FD64">
        <v>96</v>
      </c>
      <c r="FE64">
        <v>79.6666666666667</v>
      </c>
      <c r="FF64">
        <v>64.6666666666667</v>
      </c>
      <c r="FG64">
        <v>76</v>
      </c>
      <c r="FH64">
        <v>76</v>
      </c>
      <c r="FK64">
        <v>93</v>
      </c>
      <c r="FL64">
        <v>94</v>
      </c>
      <c r="FN64">
        <v>72.3333333333333</v>
      </c>
      <c r="FP64">
        <v>115.666666666667</v>
      </c>
      <c r="FQ64">
        <v>61.6666666666667</v>
      </c>
      <c r="FR64">
        <v>78.3333333333333</v>
      </c>
      <c r="FS64">
        <v>90.3333333333333</v>
      </c>
      <c r="FV64">
        <v>78.6666666666667</v>
      </c>
      <c r="FW64">
        <v>73.3333333333333</v>
      </c>
      <c r="FX64">
        <v>110</v>
      </c>
      <c r="FY64">
        <v>79.3333333333333</v>
      </c>
      <c r="FZ64">
        <v>86</v>
      </c>
      <c r="GA64">
        <v>85</v>
      </c>
      <c r="GB64">
        <v>91.6666666666667</v>
      </c>
      <c r="GC64">
        <v>90.6666666666667</v>
      </c>
      <c r="GD64">
        <v>86.6666666666667</v>
      </c>
      <c r="GE64">
        <v>118.666666666667</v>
      </c>
      <c r="GH64">
        <v>100</v>
      </c>
      <c r="GI64">
        <v>100</v>
      </c>
      <c r="GJ64">
        <v>102.666666666667</v>
      </c>
      <c r="GK64">
        <v>96</v>
      </c>
      <c r="GL64">
        <v>100</v>
      </c>
      <c r="GM64">
        <v>104.333333333333</v>
      </c>
      <c r="GN64">
        <v>83.3333333333333</v>
      </c>
      <c r="GP64">
        <v>90</v>
      </c>
      <c r="GQ64">
        <v>90</v>
      </c>
      <c r="GR64">
        <v>81</v>
      </c>
      <c r="GS64">
        <v>81</v>
      </c>
      <c r="GT64">
        <v>79</v>
      </c>
      <c r="GU64">
        <v>79</v>
      </c>
      <c r="GV64">
        <v>70</v>
      </c>
      <c r="GW64">
        <v>88</v>
      </c>
      <c r="GX64">
        <v>70</v>
      </c>
      <c r="HB64">
        <v>80</v>
      </c>
      <c r="HD64">
        <v>72</v>
      </c>
      <c r="HF64">
        <v>85</v>
      </c>
      <c r="HG64">
        <v>78</v>
      </c>
      <c r="HH64">
        <v>90</v>
      </c>
      <c r="HI64">
        <v>100</v>
      </c>
      <c r="HL64">
        <v>85</v>
      </c>
      <c r="HM64">
        <v>84</v>
      </c>
      <c r="HN64">
        <v>95</v>
      </c>
      <c r="HO64">
        <v>81</v>
      </c>
      <c r="HP64">
        <v>86</v>
      </c>
      <c r="HQ64">
        <v>82</v>
      </c>
      <c r="HR64">
        <v>88</v>
      </c>
      <c r="HS64">
        <v>82</v>
      </c>
      <c r="HT64">
        <v>84</v>
      </c>
      <c r="HU64">
        <v>102</v>
      </c>
      <c r="HZ64">
        <v>65</v>
      </c>
      <c r="IA64">
        <v>107</v>
      </c>
      <c r="IB64">
        <v>95</v>
      </c>
      <c r="IC64">
        <v>96</v>
      </c>
      <c r="ID64">
        <v>94</v>
      </c>
    </row>
    <row r="65" spans="1:239" ht="13.2" x14ac:dyDescent="0.25">
      <c r="A65" s="34" t="s">
        <v>328</v>
      </c>
      <c r="B65" s="5" t="s">
        <v>328</v>
      </c>
      <c r="C65" s="6" t="s">
        <v>329</v>
      </c>
      <c r="D65" s="33">
        <v>6.6</v>
      </c>
      <c r="E65" s="5">
        <v>1</v>
      </c>
      <c r="F65" s="5">
        <v>1</v>
      </c>
      <c r="G65" s="5">
        <v>8</v>
      </c>
      <c r="H65" s="21">
        <v>2</v>
      </c>
      <c r="I65" s="8" t="s">
        <v>329</v>
      </c>
      <c r="J65" s="8"/>
      <c r="K65" s="8">
        <v>1</v>
      </c>
      <c r="L65" s="8">
        <v>91</v>
      </c>
      <c r="M65" s="6">
        <v>20.83</v>
      </c>
      <c r="N65" s="6">
        <v>25.37</v>
      </c>
      <c r="O65" s="6">
        <v>4.54</v>
      </c>
      <c r="P65" s="6">
        <v>49.5</v>
      </c>
      <c r="Q65" s="6">
        <v>1</v>
      </c>
      <c r="R65" s="6">
        <v>0</v>
      </c>
      <c r="S65" s="5">
        <v>1</v>
      </c>
      <c r="T65" s="5">
        <v>0</v>
      </c>
      <c r="U65" s="22">
        <v>0</v>
      </c>
      <c r="V65" s="5">
        <v>0</v>
      </c>
      <c r="W65" s="5">
        <v>194.5</v>
      </c>
      <c r="X65" s="5">
        <v>107</v>
      </c>
      <c r="Y65" s="5">
        <v>136.166666666667</v>
      </c>
      <c r="Z65" s="5">
        <v>87</v>
      </c>
      <c r="AA65" s="5">
        <v>13</v>
      </c>
      <c r="AB65" s="5">
        <v>13</v>
      </c>
      <c r="AC65" s="5">
        <v>2</v>
      </c>
      <c r="AD65" s="5">
        <v>0</v>
      </c>
      <c r="AE65" s="5">
        <v>0</v>
      </c>
      <c r="AF65" s="5"/>
      <c r="AG65" s="5">
        <v>1</v>
      </c>
      <c r="AH65" s="5">
        <v>20</v>
      </c>
      <c r="AI65" s="35">
        <v>0</v>
      </c>
      <c r="AJ65" s="23">
        <v>0</v>
      </c>
      <c r="AK65" s="29">
        <v>0</v>
      </c>
      <c r="AL65" s="35">
        <v>0</v>
      </c>
      <c r="AM65" s="24">
        <v>13</v>
      </c>
      <c r="AN65" s="24">
        <v>0</v>
      </c>
      <c r="AO65" s="39">
        <v>0</v>
      </c>
      <c r="AP65" s="24">
        <v>13</v>
      </c>
      <c r="AQ65" s="24">
        <v>0</v>
      </c>
      <c r="AR65" s="24">
        <v>0</v>
      </c>
      <c r="AS65" s="5">
        <v>13</v>
      </c>
      <c r="AT65" s="5">
        <v>13</v>
      </c>
      <c r="AU65" s="5">
        <v>0</v>
      </c>
      <c r="AV65" s="5">
        <v>0</v>
      </c>
      <c r="AW65">
        <v>7</v>
      </c>
      <c r="AX65">
        <v>5</v>
      </c>
      <c r="AY65">
        <v>15</v>
      </c>
      <c r="AZ65">
        <v>0</v>
      </c>
      <c r="BA65">
        <v>2</v>
      </c>
      <c r="BB65">
        <v>4</v>
      </c>
      <c r="BC65">
        <v>50</v>
      </c>
      <c r="BD65">
        <v>0</v>
      </c>
      <c r="BE65">
        <v>41.72</v>
      </c>
      <c r="BF65">
        <v>43.54</v>
      </c>
      <c r="BG65">
        <v>0.95819935691318303</v>
      </c>
      <c r="BH65">
        <v>50.4</v>
      </c>
      <c r="BI65">
        <v>50.13</v>
      </c>
      <c r="BJ65">
        <v>1.0053859964093399</v>
      </c>
      <c r="BK65">
        <v>2.58</v>
      </c>
      <c r="BL65">
        <v>2.68</v>
      </c>
      <c r="BM65">
        <v>0.962686567164179</v>
      </c>
      <c r="BN65">
        <v>3.12</v>
      </c>
      <c r="BO65">
        <v>3.03</v>
      </c>
      <c r="BP65">
        <v>1.02970297029703</v>
      </c>
      <c r="BW65">
        <v>194.5</v>
      </c>
      <c r="BX65">
        <v>235</v>
      </c>
      <c r="BY65">
        <v>198</v>
      </c>
      <c r="BZ65">
        <v>199</v>
      </c>
      <c r="CA65">
        <v>171</v>
      </c>
      <c r="CB65">
        <v>169</v>
      </c>
      <c r="CC65">
        <v>178</v>
      </c>
      <c r="CD65">
        <v>163</v>
      </c>
      <c r="CE65">
        <v>145</v>
      </c>
      <c r="CJ65">
        <v>187</v>
      </c>
      <c r="CL65">
        <v>161</v>
      </c>
      <c r="CM65">
        <v>173</v>
      </c>
      <c r="CN65">
        <v>178</v>
      </c>
      <c r="CO65">
        <v>194</v>
      </c>
      <c r="CP65">
        <v>169</v>
      </c>
      <c r="CQ65">
        <v>163</v>
      </c>
      <c r="CR65">
        <v>171</v>
      </c>
      <c r="CS65">
        <v>163</v>
      </c>
      <c r="CT65">
        <v>162</v>
      </c>
      <c r="CU65">
        <v>195</v>
      </c>
      <c r="CV65">
        <v>175</v>
      </c>
      <c r="CX65">
        <v>175</v>
      </c>
      <c r="CY65">
        <v>178</v>
      </c>
      <c r="CZ65">
        <v>183</v>
      </c>
      <c r="DA65">
        <v>185</v>
      </c>
      <c r="DB65">
        <v>172</v>
      </c>
      <c r="DD65">
        <v>176</v>
      </c>
      <c r="DE65">
        <v>174</v>
      </c>
      <c r="DF65">
        <v>171</v>
      </c>
      <c r="DH65">
        <v>158</v>
      </c>
      <c r="DI65">
        <v>137</v>
      </c>
      <c r="DJ65">
        <v>140</v>
      </c>
      <c r="DK65">
        <v>140</v>
      </c>
      <c r="DL65">
        <v>107</v>
      </c>
      <c r="DM65">
        <v>112</v>
      </c>
      <c r="DN65">
        <v>99</v>
      </c>
      <c r="DO65">
        <v>98</v>
      </c>
      <c r="DP65">
        <v>87</v>
      </c>
      <c r="DQ65">
        <v>78</v>
      </c>
      <c r="DR65">
        <v>85</v>
      </c>
      <c r="DS65">
        <v>78</v>
      </c>
      <c r="DT65">
        <v>81</v>
      </c>
      <c r="DY65">
        <v>91</v>
      </c>
      <c r="EA65">
        <v>80</v>
      </c>
      <c r="EB65">
        <v>89</v>
      </c>
      <c r="EC65">
        <v>81</v>
      </c>
      <c r="ED65">
        <v>88</v>
      </c>
      <c r="EE65">
        <v>75</v>
      </c>
      <c r="EF65">
        <v>77</v>
      </c>
      <c r="EG65">
        <v>84</v>
      </c>
      <c r="EH65">
        <v>88</v>
      </c>
      <c r="EI65">
        <v>87</v>
      </c>
      <c r="EJ65">
        <v>91</v>
      </c>
      <c r="EK65">
        <v>76</v>
      </c>
      <c r="EM65">
        <v>81</v>
      </c>
      <c r="EN65">
        <v>78</v>
      </c>
      <c r="EO65">
        <v>82</v>
      </c>
      <c r="EP65">
        <v>84</v>
      </c>
      <c r="EQ65">
        <v>90</v>
      </c>
      <c r="ES65">
        <v>79</v>
      </c>
      <c r="ET65">
        <v>78</v>
      </c>
      <c r="EU65">
        <v>75</v>
      </c>
      <c r="EW65">
        <v>89</v>
      </c>
      <c r="EX65">
        <v>75</v>
      </c>
      <c r="EY65">
        <v>89</v>
      </c>
      <c r="EZ65">
        <v>84</v>
      </c>
      <c r="FA65">
        <v>136.166666666667</v>
      </c>
      <c r="FB65">
        <v>153</v>
      </c>
      <c r="FC65">
        <v>132</v>
      </c>
      <c r="FD65">
        <v>131.666666666667</v>
      </c>
      <c r="FE65">
        <v>115</v>
      </c>
      <c r="FF65">
        <v>108.333333333333</v>
      </c>
      <c r="FG65">
        <v>116</v>
      </c>
      <c r="FH65">
        <v>106.333333333333</v>
      </c>
      <c r="FI65">
        <v>102.333333333333</v>
      </c>
      <c r="FN65">
        <v>123</v>
      </c>
      <c r="FP65">
        <v>107</v>
      </c>
      <c r="FQ65">
        <v>117</v>
      </c>
      <c r="FR65">
        <v>113.333333333333</v>
      </c>
      <c r="FS65">
        <v>123.333333333333</v>
      </c>
      <c r="FT65">
        <v>106.333333333333</v>
      </c>
      <c r="FU65">
        <v>105.666666666667</v>
      </c>
      <c r="FV65">
        <v>113</v>
      </c>
      <c r="FW65">
        <v>113</v>
      </c>
      <c r="FX65">
        <v>112</v>
      </c>
      <c r="FY65">
        <v>125.666666666667</v>
      </c>
      <c r="FZ65">
        <v>109</v>
      </c>
      <c r="GB65">
        <v>112.333333333333</v>
      </c>
      <c r="GC65">
        <v>111.333333333333</v>
      </c>
      <c r="GD65">
        <v>115.666666666667</v>
      </c>
      <c r="GE65">
        <v>117.666666666667</v>
      </c>
      <c r="GF65">
        <v>117.333333333333</v>
      </c>
      <c r="GH65">
        <v>111.333333333333</v>
      </c>
      <c r="GI65">
        <v>110</v>
      </c>
      <c r="GJ65">
        <v>107</v>
      </c>
      <c r="GL65">
        <v>112</v>
      </c>
      <c r="GM65">
        <v>95.6666666666667</v>
      </c>
      <c r="GN65">
        <v>106</v>
      </c>
      <c r="GO65">
        <v>102.666666666667</v>
      </c>
      <c r="GP65">
        <v>87</v>
      </c>
      <c r="GQ65">
        <v>85</v>
      </c>
      <c r="GR65">
        <v>88</v>
      </c>
      <c r="GS65">
        <v>81</v>
      </c>
      <c r="GT65">
        <v>75</v>
      </c>
      <c r="GU65">
        <v>69</v>
      </c>
      <c r="GV65">
        <v>74</v>
      </c>
      <c r="GW65">
        <v>71</v>
      </c>
      <c r="GX65">
        <v>70</v>
      </c>
      <c r="GY65">
        <v>71</v>
      </c>
      <c r="HD65">
        <v>69</v>
      </c>
      <c r="HF65">
        <v>69</v>
      </c>
      <c r="HG65">
        <v>72</v>
      </c>
      <c r="HI65">
        <v>70</v>
      </c>
      <c r="HJ65">
        <v>67</v>
      </c>
      <c r="HK65">
        <v>65</v>
      </c>
      <c r="HL65">
        <v>71</v>
      </c>
      <c r="HM65">
        <v>71</v>
      </c>
      <c r="HN65">
        <v>72</v>
      </c>
      <c r="HO65">
        <v>72</v>
      </c>
      <c r="HP65">
        <v>68</v>
      </c>
      <c r="HR65">
        <v>72</v>
      </c>
      <c r="HS65">
        <v>70</v>
      </c>
      <c r="HT65">
        <v>72</v>
      </c>
      <c r="HU65">
        <v>75</v>
      </c>
      <c r="HV65">
        <v>72</v>
      </c>
      <c r="HX65">
        <v>72</v>
      </c>
      <c r="HY65">
        <v>72</v>
      </c>
      <c r="HZ65">
        <v>71</v>
      </c>
      <c r="IB65">
        <v>87</v>
      </c>
      <c r="IC65">
        <v>77</v>
      </c>
      <c r="ID65">
        <v>95</v>
      </c>
      <c r="IE65">
        <v>86</v>
      </c>
    </row>
    <row r="66" spans="1:239" ht="13.2" x14ac:dyDescent="0.25">
      <c r="A66" s="20" t="s">
        <v>330</v>
      </c>
      <c r="B66" s="5" t="s">
        <v>330</v>
      </c>
      <c r="C66" s="6" t="s">
        <v>331</v>
      </c>
      <c r="D66" s="19">
        <v>27.97</v>
      </c>
      <c r="E66" s="5">
        <v>0</v>
      </c>
      <c r="F66" s="5">
        <v>0</v>
      </c>
      <c r="G66" s="5">
        <v>5</v>
      </c>
      <c r="H66" s="21">
        <v>2</v>
      </c>
      <c r="I66" s="8" t="s">
        <v>332</v>
      </c>
      <c r="J66" s="8"/>
      <c r="K66" s="8">
        <v>1</v>
      </c>
      <c r="L66" s="8">
        <v>84</v>
      </c>
      <c r="M66" s="6">
        <v>13.67</v>
      </c>
      <c r="N66" s="6">
        <v>18.829999999999998</v>
      </c>
      <c r="O66" s="6">
        <v>5.16</v>
      </c>
      <c r="P66" s="6">
        <v>41.77</v>
      </c>
      <c r="Q66" s="6">
        <v>0</v>
      </c>
      <c r="R66" s="6">
        <v>0</v>
      </c>
      <c r="S66" s="5">
        <v>0</v>
      </c>
      <c r="T66" s="5">
        <v>0</v>
      </c>
      <c r="U66" s="22">
        <v>0</v>
      </c>
      <c r="V66" s="5">
        <v>0</v>
      </c>
      <c r="W66" s="5">
        <v>168</v>
      </c>
      <c r="X66" s="5">
        <v>96</v>
      </c>
      <c r="Y66" s="5">
        <v>120</v>
      </c>
      <c r="Z66" s="5">
        <v>90</v>
      </c>
      <c r="AA66" s="5">
        <v>11</v>
      </c>
      <c r="AB66" s="5">
        <v>19</v>
      </c>
      <c r="AC66" s="5">
        <v>1</v>
      </c>
      <c r="AD66" s="5">
        <v>0</v>
      </c>
      <c r="AE66" s="5">
        <v>0</v>
      </c>
      <c r="AF66" s="5"/>
      <c r="AG66" s="5">
        <v>1</v>
      </c>
      <c r="AH66" s="5">
        <v>40</v>
      </c>
      <c r="AI66" s="35">
        <v>1</v>
      </c>
      <c r="AJ66" s="23">
        <v>15</v>
      </c>
      <c r="AK66" s="29">
        <v>0</v>
      </c>
      <c r="AL66" s="35">
        <v>0</v>
      </c>
      <c r="AM66" s="24">
        <v>11</v>
      </c>
      <c r="AN66" s="24">
        <v>0</v>
      </c>
      <c r="AO66" s="39">
        <v>0</v>
      </c>
      <c r="AP66" s="24">
        <v>19</v>
      </c>
      <c r="AQ66" s="24">
        <v>0</v>
      </c>
      <c r="AR66" s="24">
        <v>0</v>
      </c>
      <c r="AS66" s="5">
        <v>12</v>
      </c>
      <c r="AT66" s="5">
        <v>20</v>
      </c>
      <c r="AU66" s="5">
        <v>1</v>
      </c>
      <c r="AV66" s="5">
        <v>0</v>
      </c>
      <c r="AX66">
        <v>4</v>
      </c>
      <c r="AY66">
        <v>50</v>
      </c>
      <c r="AZ66">
        <v>0</v>
      </c>
      <c r="BD66">
        <v>0</v>
      </c>
      <c r="BE66">
        <v>55.34</v>
      </c>
      <c r="BF66">
        <v>58.68</v>
      </c>
      <c r="BG66">
        <v>0.94308111792774396</v>
      </c>
      <c r="BH66">
        <v>57.46</v>
      </c>
      <c r="BI66">
        <v>59.87</v>
      </c>
      <c r="BJ66">
        <v>0.959746116585936</v>
      </c>
      <c r="BK66">
        <v>2.61</v>
      </c>
      <c r="BL66">
        <v>3.22</v>
      </c>
      <c r="BM66">
        <v>0.81055900621118004</v>
      </c>
      <c r="BN66">
        <v>3.05</v>
      </c>
      <c r="BO66">
        <v>3.24</v>
      </c>
      <c r="BP66">
        <v>0.94135802469135799</v>
      </c>
      <c r="BQ66">
        <v>6.43</v>
      </c>
      <c r="BR66">
        <v>3.46</v>
      </c>
      <c r="BS66">
        <v>2.97</v>
      </c>
      <c r="BT66">
        <v>4.1399999999999997</v>
      </c>
      <c r="BU66">
        <v>3.8</v>
      </c>
      <c r="BV66">
        <v>0.34</v>
      </c>
      <c r="BW66">
        <v>168</v>
      </c>
      <c r="BX66">
        <v>152</v>
      </c>
      <c r="BY66">
        <v>147</v>
      </c>
      <c r="BZ66">
        <v>136</v>
      </c>
      <c r="CA66">
        <v>137</v>
      </c>
      <c r="CB66">
        <v>145</v>
      </c>
      <c r="CC66">
        <v>92</v>
      </c>
      <c r="CD66">
        <v>131</v>
      </c>
      <c r="CE66">
        <v>92</v>
      </c>
      <c r="CF66">
        <v>101</v>
      </c>
      <c r="CH66">
        <v>110</v>
      </c>
      <c r="CJ66">
        <v>106</v>
      </c>
      <c r="CL66">
        <v>118</v>
      </c>
      <c r="CM66">
        <v>100</v>
      </c>
      <c r="CN66">
        <v>121</v>
      </c>
      <c r="CO66">
        <v>125</v>
      </c>
      <c r="CP66">
        <v>128</v>
      </c>
      <c r="CQ66">
        <v>117</v>
      </c>
      <c r="CR66">
        <v>133</v>
      </c>
      <c r="CS66">
        <v>135</v>
      </c>
      <c r="CT66">
        <v>133</v>
      </c>
      <c r="CU66">
        <v>131</v>
      </c>
      <c r="CV66">
        <v>142</v>
      </c>
      <c r="CW66">
        <v>143</v>
      </c>
      <c r="CX66">
        <v>150</v>
      </c>
      <c r="CY66">
        <v>164</v>
      </c>
      <c r="CZ66">
        <v>152</v>
      </c>
      <c r="DD66">
        <v>149</v>
      </c>
      <c r="DE66">
        <v>149</v>
      </c>
      <c r="DF66">
        <v>106</v>
      </c>
      <c r="DG66">
        <v>133</v>
      </c>
      <c r="DH66">
        <v>138</v>
      </c>
      <c r="DI66">
        <v>119</v>
      </c>
      <c r="DL66">
        <v>96</v>
      </c>
      <c r="DM66">
        <v>94</v>
      </c>
      <c r="DN66">
        <v>84</v>
      </c>
      <c r="DO66">
        <v>80</v>
      </c>
      <c r="DP66">
        <v>95</v>
      </c>
      <c r="DQ66">
        <v>66</v>
      </c>
      <c r="DR66">
        <v>49</v>
      </c>
      <c r="DS66">
        <v>70</v>
      </c>
      <c r="DT66">
        <v>60</v>
      </c>
      <c r="DU66">
        <v>153</v>
      </c>
      <c r="DW66">
        <v>73</v>
      </c>
      <c r="DY66">
        <v>72</v>
      </c>
      <c r="EA66">
        <v>60</v>
      </c>
      <c r="EB66">
        <v>85</v>
      </c>
      <c r="EC66">
        <v>64</v>
      </c>
      <c r="ED66">
        <v>76</v>
      </c>
      <c r="EE66">
        <v>64</v>
      </c>
      <c r="EF66">
        <v>56</v>
      </c>
      <c r="EG66">
        <v>63</v>
      </c>
      <c r="EH66">
        <v>95</v>
      </c>
      <c r="EI66">
        <v>59</v>
      </c>
      <c r="EJ66">
        <v>62</v>
      </c>
      <c r="EK66">
        <v>70</v>
      </c>
      <c r="EL66">
        <v>82</v>
      </c>
      <c r="EM66">
        <v>71</v>
      </c>
      <c r="EN66">
        <v>92</v>
      </c>
      <c r="EO66">
        <v>72</v>
      </c>
      <c r="ES66">
        <v>71</v>
      </c>
      <c r="ET66">
        <v>71</v>
      </c>
      <c r="EU66">
        <v>54</v>
      </c>
      <c r="EV66">
        <v>68</v>
      </c>
      <c r="EW66">
        <v>81</v>
      </c>
      <c r="EX66">
        <v>68</v>
      </c>
      <c r="FA66">
        <v>120</v>
      </c>
      <c r="FB66">
        <v>113.333333333333</v>
      </c>
      <c r="FC66">
        <v>105</v>
      </c>
      <c r="FD66">
        <v>98.6666666666667</v>
      </c>
      <c r="FE66">
        <v>109</v>
      </c>
      <c r="FF66">
        <v>92.3333333333333</v>
      </c>
      <c r="FG66">
        <v>63.3333333333333</v>
      </c>
      <c r="FH66">
        <v>90.3333333333333</v>
      </c>
      <c r="FI66">
        <v>70.6666666666667</v>
      </c>
      <c r="FJ66">
        <v>135.666666666667</v>
      </c>
      <c r="FL66">
        <v>85.3333333333333</v>
      </c>
      <c r="FN66">
        <v>83.3333333333333</v>
      </c>
      <c r="FP66">
        <v>79.3333333333333</v>
      </c>
      <c r="FQ66">
        <v>90</v>
      </c>
      <c r="FR66">
        <v>83</v>
      </c>
      <c r="FS66">
        <v>92.3333333333333</v>
      </c>
      <c r="FT66">
        <v>85.3333333333333</v>
      </c>
      <c r="FU66">
        <v>76.3333333333333</v>
      </c>
      <c r="FV66">
        <v>86.3333333333333</v>
      </c>
      <c r="FW66">
        <v>108.333333333333</v>
      </c>
      <c r="FX66">
        <v>83.6666666666667</v>
      </c>
      <c r="FY66">
        <v>85</v>
      </c>
      <c r="FZ66">
        <v>94</v>
      </c>
      <c r="GA66">
        <v>102.333333333333</v>
      </c>
      <c r="GB66">
        <v>97.3333333333333</v>
      </c>
      <c r="GC66">
        <v>116</v>
      </c>
      <c r="GD66">
        <v>98.6666666666667</v>
      </c>
      <c r="GH66">
        <v>97</v>
      </c>
      <c r="GI66">
        <v>97</v>
      </c>
      <c r="GJ66">
        <v>71.3333333333333</v>
      </c>
      <c r="GK66">
        <v>89.6666666666667</v>
      </c>
      <c r="GL66">
        <v>100</v>
      </c>
      <c r="GM66">
        <v>85</v>
      </c>
      <c r="GP66">
        <v>90</v>
      </c>
      <c r="GQ66">
        <v>89</v>
      </c>
      <c r="GR66">
        <v>83</v>
      </c>
      <c r="GS66">
        <v>74</v>
      </c>
      <c r="GT66">
        <v>75</v>
      </c>
      <c r="GU66">
        <v>88</v>
      </c>
      <c r="GV66">
        <v>88</v>
      </c>
      <c r="GW66">
        <v>73</v>
      </c>
      <c r="GX66">
        <v>93</v>
      </c>
      <c r="GY66">
        <v>73</v>
      </c>
      <c r="GZ66">
        <v>72</v>
      </c>
      <c r="HB66">
        <v>72</v>
      </c>
      <c r="HD66">
        <v>78</v>
      </c>
      <c r="HF66">
        <v>72</v>
      </c>
      <c r="HG66">
        <v>80</v>
      </c>
      <c r="HH66">
        <v>78</v>
      </c>
      <c r="HI66">
        <v>75</v>
      </c>
      <c r="HJ66">
        <v>75</v>
      </c>
      <c r="HK66">
        <v>72</v>
      </c>
      <c r="HL66">
        <v>82</v>
      </c>
      <c r="HM66">
        <v>78</v>
      </c>
      <c r="HN66">
        <v>65</v>
      </c>
      <c r="HO66">
        <v>62</v>
      </c>
      <c r="HP66">
        <v>65</v>
      </c>
      <c r="HQ66">
        <v>82</v>
      </c>
      <c r="HR66">
        <v>88</v>
      </c>
      <c r="HS66">
        <v>90</v>
      </c>
      <c r="HT66">
        <v>76</v>
      </c>
      <c r="HX66">
        <v>73</v>
      </c>
      <c r="HY66">
        <v>73</v>
      </c>
      <c r="HZ66">
        <v>78</v>
      </c>
      <c r="IA66">
        <v>90</v>
      </c>
      <c r="IB66">
        <v>84</v>
      </c>
      <c r="IC66">
        <v>67</v>
      </c>
    </row>
    <row r="67" spans="1:239" s="61" customFormat="1" ht="13.2" x14ac:dyDescent="0.25">
      <c r="A67" s="87" t="s">
        <v>333</v>
      </c>
      <c r="B67" s="50" t="s">
        <v>333</v>
      </c>
      <c r="C67" s="51" t="s">
        <v>334</v>
      </c>
      <c r="D67" s="33">
        <v>17.82</v>
      </c>
      <c r="E67" s="50">
        <v>3</v>
      </c>
      <c r="F67" s="50">
        <v>0</v>
      </c>
      <c r="G67" s="50">
        <v>5</v>
      </c>
      <c r="H67" s="52">
        <v>1</v>
      </c>
      <c r="I67" s="53" t="s">
        <v>334</v>
      </c>
      <c r="J67" s="53"/>
      <c r="K67" s="53">
        <v>0</v>
      </c>
      <c r="L67" s="53">
        <v>55</v>
      </c>
      <c r="M67" s="51">
        <v>1.93</v>
      </c>
      <c r="N67" s="51">
        <v>3.9</v>
      </c>
      <c r="O67" s="51">
        <v>1.97</v>
      </c>
      <c r="P67" s="51">
        <v>23.07</v>
      </c>
      <c r="Q67" s="51">
        <v>0</v>
      </c>
      <c r="R67" s="51">
        <v>0</v>
      </c>
      <c r="S67" s="50">
        <v>0</v>
      </c>
      <c r="T67" s="50">
        <v>0</v>
      </c>
      <c r="U67" s="54">
        <v>0</v>
      </c>
      <c r="V67" s="50">
        <v>0</v>
      </c>
      <c r="W67" s="50">
        <v>192.5</v>
      </c>
      <c r="X67" s="50">
        <v>130</v>
      </c>
      <c r="Y67" s="50">
        <v>150.833333333333</v>
      </c>
      <c r="Z67" s="50"/>
      <c r="AA67" s="50">
        <v>15</v>
      </c>
      <c r="AB67" s="50">
        <v>13</v>
      </c>
      <c r="AC67" s="50">
        <v>1</v>
      </c>
      <c r="AD67" s="50">
        <v>1</v>
      </c>
      <c r="AE67" s="50">
        <v>1</v>
      </c>
      <c r="AF67" s="50"/>
      <c r="AG67" s="50">
        <v>0</v>
      </c>
      <c r="AH67" s="50">
        <v>0</v>
      </c>
      <c r="AI67" s="88">
        <v>1</v>
      </c>
      <c r="AJ67" s="55">
        <v>10</v>
      </c>
      <c r="AK67" s="55">
        <v>0</v>
      </c>
      <c r="AL67" s="88">
        <v>0</v>
      </c>
      <c r="AM67" s="56">
        <v>15</v>
      </c>
      <c r="AN67" s="56">
        <v>0</v>
      </c>
      <c r="AO67" s="88">
        <v>0</v>
      </c>
      <c r="AP67" s="55">
        <v>13</v>
      </c>
      <c r="AQ67" s="56">
        <v>0</v>
      </c>
      <c r="AR67" s="56">
        <v>0</v>
      </c>
      <c r="AS67" s="50">
        <v>15</v>
      </c>
      <c r="AT67" s="50">
        <v>12</v>
      </c>
      <c r="AU67" s="50">
        <v>-1</v>
      </c>
      <c r="AV67" s="50">
        <v>0</v>
      </c>
      <c r="AW67" s="61">
        <v>7</v>
      </c>
      <c r="AX67" s="61">
        <v>4</v>
      </c>
      <c r="AY67" s="61">
        <v>60</v>
      </c>
      <c r="AZ67" s="61">
        <v>0</v>
      </c>
      <c r="BA67" s="61">
        <v>6</v>
      </c>
      <c r="BB67" s="61">
        <v>4</v>
      </c>
      <c r="BC67" s="61">
        <v>80</v>
      </c>
      <c r="BD67" s="61">
        <v>0</v>
      </c>
      <c r="BE67" s="61">
        <v>38.94</v>
      </c>
      <c r="BF67" s="61">
        <v>47.38</v>
      </c>
      <c r="BG67" s="61">
        <v>0.821865766146053</v>
      </c>
      <c r="BH67" s="61">
        <v>42.99</v>
      </c>
      <c r="BI67" s="61">
        <v>44.28</v>
      </c>
      <c r="BJ67" s="61">
        <v>0.97086720867208698</v>
      </c>
      <c r="BK67" s="61">
        <v>4.28</v>
      </c>
      <c r="BL67" s="61">
        <v>4.68</v>
      </c>
      <c r="BM67" s="61">
        <v>0.91452991452991494</v>
      </c>
      <c r="BN67" s="61">
        <v>4.28</v>
      </c>
      <c r="BO67" s="61">
        <v>4.3099999999999996</v>
      </c>
      <c r="BP67" s="61">
        <v>0.99303944315545301</v>
      </c>
      <c r="BQ67" s="61">
        <v>5.4</v>
      </c>
      <c r="BR67" s="61">
        <v>3.11</v>
      </c>
      <c r="BS67" s="61">
        <v>2.29</v>
      </c>
      <c r="BT67" s="61">
        <v>4.24</v>
      </c>
      <c r="BU67" s="61">
        <v>3.7</v>
      </c>
      <c r="BV67" s="61">
        <v>0.54</v>
      </c>
      <c r="BW67" s="61">
        <v>192.5</v>
      </c>
      <c r="CA67" s="61">
        <v>158</v>
      </c>
      <c r="CB67" s="61">
        <v>110</v>
      </c>
      <c r="CC67" s="61">
        <v>110</v>
      </c>
      <c r="CE67" s="61">
        <v>136</v>
      </c>
      <c r="CF67" s="61">
        <v>142</v>
      </c>
      <c r="CG67" s="61">
        <v>140</v>
      </c>
      <c r="CH67" s="61">
        <v>146</v>
      </c>
      <c r="CI67" s="61">
        <v>137</v>
      </c>
      <c r="CJ67" s="61">
        <v>153</v>
      </c>
      <c r="CK67" s="61">
        <v>150</v>
      </c>
      <c r="CL67" s="61">
        <v>136</v>
      </c>
      <c r="CM67" s="61">
        <v>149</v>
      </c>
      <c r="CN67" s="61">
        <v>138</v>
      </c>
      <c r="CO67" s="61">
        <v>127</v>
      </c>
      <c r="CP67" s="61">
        <v>131</v>
      </c>
      <c r="CQ67" s="61">
        <v>144</v>
      </c>
      <c r="CR67" s="61">
        <v>128</v>
      </c>
      <c r="CZ67" s="61">
        <v>118</v>
      </c>
      <c r="DA67" s="61">
        <v>131</v>
      </c>
      <c r="DB67" s="61">
        <v>177</v>
      </c>
      <c r="DC67" s="61">
        <v>155</v>
      </c>
      <c r="DD67" s="61">
        <v>131</v>
      </c>
      <c r="DE67" s="61">
        <v>143</v>
      </c>
      <c r="DJ67" s="61">
        <v>114</v>
      </c>
      <c r="DK67" s="61">
        <v>134</v>
      </c>
      <c r="DL67" s="61">
        <v>130</v>
      </c>
      <c r="DP67" s="61">
        <v>98</v>
      </c>
      <c r="DQ67" s="61">
        <v>70</v>
      </c>
      <c r="DR67" s="61">
        <v>70</v>
      </c>
      <c r="DT67" s="61">
        <v>82</v>
      </c>
      <c r="DU67" s="61">
        <v>92</v>
      </c>
      <c r="DV67" s="61">
        <v>90</v>
      </c>
      <c r="DW67" s="61">
        <v>75</v>
      </c>
      <c r="DX67" s="61">
        <v>79</v>
      </c>
      <c r="DY67" s="61">
        <v>82</v>
      </c>
      <c r="DZ67" s="61">
        <v>86</v>
      </c>
      <c r="EA67" s="61">
        <v>82</v>
      </c>
      <c r="EB67" s="61">
        <v>80</v>
      </c>
      <c r="EC67" s="61">
        <v>86</v>
      </c>
      <c r="ED67" s="61">
        <v>79</v>
      </c>
      <c r="EE67" s="61">
        <v>82</v>
      </c>
      <c r="EF67" s="61">
        <v>81</v>
      </c>
      <c r="EG67" s="61">
        <v>74</v>
      </c>
      <c r="EO67" s="61">
        <v>68</v>
      </c>
      <c r="EP67" s="61">
        <v>64</v>
      </c>
      <c r="EQ67" s="61">
        <v>86</v>
      </c>
      <c r="ER67" s="61">
        <v>76</v>
      </c>
      <c r="ES67" s="61">
        <v>64</v>
      </c>
      <c r="ET67" s="61">
        <v>69</v>
      </c>
      <c r="EY67" s="61">
        <v>75</v>
      </c>
      <c r="EZ67" s="61">
        <v>96</v>
      </c>
      <c r="FA67" s="61">
        <v>150.833333333333</v>
      </c>
      <c r="FE67" s="61">
        <v>118</v>
      </c>
      <c r="FF67" s="61">
        <v>83.3333333333333</v>
      </c>
      <c r="FG67" s="61">
        <v>83.3333333333333</v>
      </c>
      <c r="FI67" s="61">
        <v>100</v>
      </c>
      <c r="FJ67" s="61">
        <v>108.666666666667</v>
      </c>
      <c r="FK67" s="61">
        <v>106.666666666667</v>
      </c>
      <c r="FL67" s="61">
        <v>98.6666666666667</v>
      </c>
      <c r="FM67" s="61">
        <v>98.3333333333333</v>
      </c>
      <c r="FN67" s="61">
        <v>105.666666666667</v>
      </c>
      <c r="FO67" s="61">
        <v>107.333333333333</v>
      </c>
      <c r="FP67" s="61">
        <v>100</v>
      </c>
      <c r="FQ67" s="61">
        <v>103</v>
      </c>
      <c r="FR67" s="61">
        <v>103.333333333333</v>
      </c>
      <c r="FS67" s="61">
        <v>95</v>
      </c>
      <c r="FT67" s="61">
        <v>98.3333333333333</v>
      </c>
      <c r="FU67" s="61">
        <v>102</v>
      </c>
      <c r="FV67" s="61">
        <v>92</v>
      </c>
      <c r="GD67" s="61">
        <v>84.6666666666667</v>
      </c>
      <c r="GE67" s="61">
        <v>86.3333333333333</v>
      </c>
      <c r="GF67" s="61">
        <v>116.333333333333</v>
      </c>
      <c r="GG67" s="61">
        <v>102.333333333333</v>
      </c>
      <c r="GH67" s="61">
        <v>86.3333333333333</v>
      </c>
      <c r="GI67" s="61">
        <v>93.6666666666667</v>
      </c>
      <c r="GN67" s="61">
        <v>88</v>
      </c>
      <c r="GO67" s="61">
        <v>108.666666666667</v>
      </c>
      <c r="GS67" s="61">
        <v>72</v>
      </c>
      <c r="GU67" s="61">
        <v>74</v>
      </c>
      <c r="GV67" s="61">
        <v>66</v>
      </c>
      <c r="GW67" s="61">
        <v>86</v>
      </c>
      <c r="GY67" s="61">
        <v>76</v>
      </c>
      <c r="GZ67" s="61">
        <v>76</v>
      </c>
      <c r="HA67" s="61">
        <v>76</v>
      </c>
      <c r="HB67" s="61">
        <v>78</v>
      </c>
      <c r="HC67" s="61">
        <v>80</v>
      </c>
      <c r="HD67" s="61">
        <v>82</v>
      </c>
      <c r="HE67" s="61">
        <v>76</v>
      </c>
      <c r="HF67" s="61">
        <v>80</v>
      </c>
      <c r="HG67" s="61">
        <v>92</v>
      </c>
      <c r="HH67" s="61">
        <v>86</v>
      </c>
      <c r="HI67" s="61">
        <v>90</v>
      </c>
      <c r="HJ67" s="61">
        <v>90</v>
      </c>
      <c r="HK67" s="61">
        <v>92</v>
      </c>
      <c r="HL67" s="61">
        <v>92</v>
      </c>
      <c r="HM67" s="61">
        <v>80</v>
      </c>
      <c r="HN67" s="61">
        <v>88</v>
      </c>
      <c r="HO67" s="61">
        <v>80</v>
      </c>
      <c r="HP67" s="61">
        <v>80</v>
      </c>
      <c r="HQ67" s="61">
        <v>92</v>
      </c>
      <c r="HR67" s="61">
        <v>88</v>
      </c>
      <c r="HS67" s="61">
        <v>86</v>
      </c>
      <c r="HT67" s="61">
        <v>93</v>
      </c>
      <c r="HU67" s="61">
        <v>94</v>
      </c>
      <c r="HV67" s="61">
        <v>87</v>
      </c>
      <c r="HW67" s="61">
        <v>84</v>
      </c>
      <c r="HX67" s="61">
        <v>94</v>
      </c>
      <c r="HY67" s="61">
        <v>88</v>
      </c>
      <c r="ID67" s="61">
        <v>88</v>
      </c>
      <c r="IE67" s="61">
        <v>69</v>
      </c>
    </row>
    <row r="68" spans="1:239" ht="13.2" x14ac:dyDescent="0.25">
      <c r="A68" s="34" t="s">
        <v>335</v>
      </c>
      <c r="B68" s="5" t="s">
        <v>335</v>
      </c>
      <c r="C68" s="6" t="s">
        <v>336</v>
      </c>
      <c r="D68" s="33">
        <v>1.32</v>
      </c>
      <c r="E68" s="5">
        <v>3</v>
      </c>
      <c r="F68" s="5">
        <v>1</v>
      </c>
      <c r="G68" s="5">
        <v>8</v>
      </c>
      <c r="H68" s="21">
        <v>2</v>
      </c>
      <c r="I68" s="8" t="s">
        <v>336</v>
      </c>
      <c r="J68" s="8"/>
      <c r="K68" s="8">
        <v>0</v>
      </c>
      <c r="L68" s="8">
        <v>63</v>
      </c>
      <c r="M68" s="6">
        <v>13.37</v>
      </c>
      <c r="N68" s="6">
        <v>15.07</v>
      </c>
      <c r="O68" s="6">
        <v>1.7</v>
      </c>
      <c r="P68" s="6">
        <v>35.020000000000003</v>
      </c>
      <c r="Q68" s="6">
        <v>0</v>
      </c>
      <c r="R68" s="6">
        <v>0</v>
      </c>
      <c r="S68" s="5">
        <v>0</v>
      </c>
      <c r="T68" s="5">
        <v>0</v>
      </c>
      <c r="U68" s="22">
        <v>0</v>
      </c>
      <c r="V68" s="5">
        <v>0</v>
      </c>
      <c r="W68" s="5">
        <v>175</v>
      </c>
      <c r="X68" s="5">
        <v>89.5</v>
      </c>
      <c r="Y68" s="5">
        <v>118</v>
      </c>
      <c r="Z68" s="5">
        <v>74</v>
      </c>
      <c r="AA68" s="5">
        <v>15</v>
      </c>
      <c r="AB68" s="5">
        <v>4</v>
      </c>
      <c r="AC68" s="5">
        <v>1</v>
      </c>
      <c r="AD68" s="5">
        <v>1</v>
      </c>
      <c r="AE68" s="5">
        <v>0</v>
      </c>
      <c r="AF68" s="5"/>
      <c r="AG68" s="5">
        <v>1</v>
      </c>
      <c r="AH68" s="5">
        <v>20</v>
      </c>
      <c r="AI68" s="35">
        <v>0</v>
      </c>
      <c r="AJ68" s="23">
        <v>0</v>
      </c>
      <c r="AK68" s="29">
        <v>0</v>
      </c>
      <c r="AL68" s="35">
        <v>0</v>
      </c>
      <c r="AM68" s="24">
        <v>15</v>
      </c>
      <c r="AN68" s="24">
        <v>0</v>
      </c>
      <c r="AO68" s="39">
        <v>0</v>
      </c>
      <c r="AP68">
        <v>2</v>
      </c>
      <c r="AQ68" s="24">
        <v>-2</v>
      </c>
      <c r="AR68" s="24">
        <v>0</v>
      </c>
      <c r="AS68" s="5">
        <v>15</v>
      </c>
      <c r="AT68" s="5">
        <v>1</v>
      </c>
      <c r="AU68" s="5">
        <v>-3</v>
      </c>
      <c r="AV68" s="5">
        <v>0</v>
      </c>
      <c r="AW68">
        <v>0</v>
      </c>
      <c r="AX68">
        <v>0</v>
      </c>
      <c r="AY68">
        <v>100</v>
      </c>
      <c r="AZ68">
        <v>0</v>
      </c>
      <c r="BA68">
        <v>0</v>
      </c>
      <c r="BB68">
        <v>0</v>
      </c>
      <c r="BC68">
        <v>100</v>
      </c>
      <c r="BD68">
        <v>0</v>
      </c>
      <c r="BE68">
        <v>62.49</v>
      </c>
      <c r="BF68">
        <v>60.74</v>
      </c>
      <c r="BG68">
        <v>1.0288113269674</v>
      </c>
      <c r="BH68">
        <v>53.28</v>
      </c>
      <c r="BI68">
        <v>53.94</v>
      </c>
      <c r="BJ68">
        <v>0.98776418242491704</v>
      </c>
      <c r="BK68">
        <v>4.42</v>
      </c>
      <c r="BL68">
        <v>4.33</v>
      </c>
      <c r="BM68">
        <v>1.0207852193995399</v>
      </c>
      <c r="BN68">
        <v>4.22</v>
      </c>
      <c r="BO68">
        <v>4.3499999999999996</v>
      </c>
      <c r="BP68">
        <v>0.97011494252873598</v>
      </c>
      <c r="BQ68">
        <v>2.59</v>
      </c>
      <c r="BR68">
        <v>1.98</v>
      </c>
      <c r="BS68">
        <v>0.61</v>
      </c>
      <c r="BT68">
        <v>2.92</v>
      </c>
      <c r="BU68">
        <v>2.89</v>
      </c>
      <c r="BV68">
        <v>2.9999999999999801E-2</v>
      </c>
      <c r="BW68">
        <v>175</v>
      </c>
      <c r="BX68">
        <v>183</v>
      </c>
      <c r="BY68">
        <v>158</v>
      </c>
      <c r="BZ68">
        <v>167</v>
      </c>
      <c r="CA68">
        <v>182</v>
      </c>
      <c r="CB68">
        <v>161</v>
      </c>
      <c r="CC68">
        <v>179</v>
      </c>
      <c r="CD68">
        <v>170</v>
      </c>
      <c r="CE68">
        <v>168</v>
      </c>
      <c r="CF68">
        <v>152</v>
      </c>
      <c r="CG68">
        <v>145</v>
      </c>
      <c r="CH68">
        <v>145</v>
      </c>
      <c r="CI68">
        <v>138</v>
      </c>
      <c r="CJ68">
        <v>140</v>
      </c>
      <c r="CK68">
        <v>135</v>
      </c>
      <c r="CL68">
        <v>167</v>
      </c>
      <c r="CM68">
        <v>159</v>
      </c>
      <c r="CN68">
        <v>147</v>
      </c>
      <c r="CO68">
        <v>141</v>
      </c>
      <c r="CP68">
        <v>182</v>
      </c>
      <c r="CQ68">
        <v>170</v>
      </c>
      <c r="CR68">
        <v>156</v>
      </c>
      <c r="CS68">
        <v>175</v>
      </c>
      <c r="CT68">
        <v>171</v>
      </c>
      <c r="CU68">
        <v>170</v>
      </c>
      <c r="CV68">
        <v>164</v>
      </c>
      <c r="CW68">
        <v>164</v>
      </c>
      <c r="CX68">
        <v>166</v>
      </c>
      <c r="CY68">
        <v>164</v>
      </c>
      <c r="CZ68">
        <v>155</v>
      </c>
      <c r="DA68">
        <v>164</v>
      </c>
      <c r="DB68">
        <v>160</v>
      </c>
      <c r="DC68">
        <v>161</v>
      </c>
      <c r="DD68">
        <v>166</v>
      </c>
      <c r="DE68">
        <v>147</v>
      </c>
      <c r="DF68">
        <v>163</v>
      </c>
      <c r="DG68">
        <v>172</v>
      </c>
      <c r="DJ68">
        <v>147</v>
      </c>
      <c r="DK68">
        <v>149</v>
      </c>
      <c r="DL68">
        <v>89.5</v>
      </c>
      <c r="DM68">
        <v>98</v>
      </c>
      <c r="DN68">
        <v>181</v>
      </c>
      <c r="DO68">
        <v>87</v>
      </c>
      <c r="DP68">
        <v>88</v>
      </c>
      <c r="DQ68">
        <v>76</v>
      </c>
      <c r="DR68">
        <v>88</v>
      </c>
      <c r="DS68">
        <v>88</v>
      </c>
      <c r="DT68">
        <v>80</v>
      </c>
      <c r="DU68">
        <v>77</v>
      </c>
      <c r="DV68">
        <v>71</v>
      </c>
      <c r="DW68">
        <v>78</v>
      </c>
      <c r="DX68">
        <v>69</v>
      </c>
      <c r="DY68">
        <v>71</v>
      </c>
      <c r="DZ68">
        <v>72</v>
      </c>
      <c r="EA68">
        <v>87</v>
      </c>
      <c r="EB68">
        <v>81</v>
      </c>
      <c r="EC68">
        <v>78</v>
      </c>
      <c r="ED68">
        <v>78</v>
      </c>
      <c r="EE68">
        <v>81</v>
      </c>
      <c r="EF68">
        <v>82</v>
      </c>
      <c r="EG68">
        <v>73</v>
      </c>
      <c r="EH68">
        <v>76</v>
      </c>
      <c r="EI68">
        <v>72</v>
      </c>
      <c r="EJ68">
        <v>77</v>
      </c>
      <c r="EK68">
        <v>71</v>
      </c>
      <c r="EL68">
        <v>76</v>
      </c>
      <c r="EM68">
        <v>78</v>
      </c>
      <c r="EN68">
        <v>80</v>
      </c>
      <c r="EO68">
        <v>84</v>
      </c>
      <c r="EP68">
        <v>81</v>
      </c>
      <c r="EQ68">
        <v>79</v>
      </c>
      <c r="ER68">
        <v>80</v>
      </c>
      <c r="ES68">
        <v>80</v>
      </c>
      <c r="ET68">
        <v>79</v>
      </c>
      <c r="EU68">
        <v>92</v>
      </c>
      <c r="EV68">
        <v>99</v>
      </c>
      <c r="EY68">
        <v>80</v>
      </c>
      <c r="EZ68">
        <v>79</v>
      </c>
      <c r="FA68">
        <v>118</v>
      </c>
      <c r="FB68">
        <v>126.333333333333</v>
      </c>
      <c r="FC68">
        <v>173.333333333333</v>
      </c>
      <c r="FD68">
        <v>113.666666666667</v>
      </c>
      <c r="FE68">
        <v>119.333333333333</v>
      </c>
      <c r="FF68">
        <v>104.333333333333</v>
      </c>
      <c r="FG68">
        <v>118.333333333333</v>
      </c>
      <c r="FH68">
        <v>115.333333333333</v>
      </c>
      <c r="FI68">
        <v>109.333333333333</v>
      </c>
      <c r="FJ68">
        <v>102</v>
      </c>
      <c r="FK68">
        <v>95.6666666666667</v>
      </c>
      <c r="FL68">
        <v>100.333333333333</v>
      </c>
      <c r="FM68">
        <v>92</v>
      </c>
      <c r="FN68">
        <v>94</v>
      </c>
      <c r="FO68">
        <v>93</v>
      </c>
      <c r="FP68">
        <v>113.666666666667</v>
      </c>
      <c r="FQ68">
        <v>107</v>
      </c>
      <c r="FR68">
        <v>101</v>
      </c>
      <c r="FS68">
        <v>99</v>
      </c>
      <c r="FT68">
        <v>114.666666666667</v>
      </c>
      <c r="FU68">
        <v>111.333333333333</v>
      </c>
      <c r="FV68">
        <v>100.666666666667</v>
      </c>
      <c r="FW68">
        <v>109</v>
      </c>
      <c r="FX68">
        <v>105</v>
      </c>
      <c r="FY68">
        <v>108</v>
      </c>
      <c r="FZ68">
        <v>102</v>
      </c>
      <c r="GA68">
        <v>105.333333333333</v>
      </c>
      <c r="GB68">
        <v>107.333333333333</v>
      </c>
      <c r="GC68">
        <v>108</v>
      </c>
      <c r="GD68">
        <v>107.666666666667</v>
      </c>
      <c r="GE68">
        <v>108.666666666667</v>
      </c>
      <c r="GF68">
        <v>106</v>
      </c>
      <c r="GG68">
        <v>107</v>
      </c>
      <c r="GH68">
        <v>108.666666666667</v>
      </c>
      <c r="GI68">
        <v>101.666666666667</v>
      </c>
      <c r="GJ68">
        <v>115.666666666667</v>
      </c>
      <c r="GK68">
        <v>123.333333333333</v>
      </c>
      <c r="GN68">
        <v>102.333333333333</v>
      </c>
      <c r="GO68">
        <v>102.333333333333</v>
      </c>
      <c r="GP68">
        <v>74</v>
      </c>
      <c r="GR68">
        <v>70</v>
      </c>
      <c r="GS68">
        <v>74</v>
      </c>
      <c r="GT68">
        <v>72</v>
      </c>
      <c r="GU68">
        <v>73</v>
      </c>
      <c r="GV68">
        <v>72</v>
      </c>
      <c r="GW68">
        <v>79</v>
      </c>
      <c r="GX68">
        <v>79</v>
      </c>
      <c r="GY68">
        <v>67</v>
      </c>
      <c r="GZ68">
        <v>67</v>
      </c>
      <c r="HA68">
        <v>79</v>
      </c>
      <c r="HB68">
        <v>70</v>
      </c>
      <c r="HC68">
        <v>66</v>
      </c>
      <c r="HD68">
        <v>61</v>
      </c>
      <c r="HE68">
        <v>63</v>
      </c>
      <c r="HF68">
        <v>78</v>
      </c>
      <c r="HG68">
        <v>70</v>
      </c>
      <c r="HH68">
        <v>76</v>
      </c>
      <c r="HI68">
        <v>78</v>
      </c>
      <c r="HJ68">
        <v>78</v>
      </c>
      <c r="HK68">
        <v>77</v>
      </c>
      <c r="HL68">
        <v>82</v>
      </c>
      <c r="HM68">
        <v>82</v>
      </c>
      <c r="HN68">
        <v>84</v>
      </c>
      <c r="HO68">
        <v>80</v>
      </c>
      <c r="HP68">
        <v>78</v>
      </c>
      <c r="HQ68">
        <v>80</v>
      </c>
      <c r="HR68">
        <v>82</v>
      </c>
      <c r="HS68">
        <v>80</v>
      </c>
      <c r="HT68">
        <v>70</v>
      </c>
      <c r="HU68">
        <v>77</v>
      </c>
      <c r="HV68">
        <v>69</v>
      </c>
      <c r="HW68">
        <v>70</v>
      </c>
      <c r="HX68">
        <v>79</v>
      </c>
      <c r="HY68">
        <v>64</v>
      </c>
      <c r="HZ68">
        <v>75</v>
      </c>
      <c r="IA68">
        <v>82</v>
      </c>
      <c r="ID68">
        <v>69</v>
      </c>
      <c r="IE68">
        <v>53</v>
      </c>
    </row>
    <row r="69" spans="1:239" ht="13.2" x14ac:dyDescent="0.25">
      <c r="A69" s="34" t="s">
        <v>337</v>
      </c>
      <c r="B69" s="5" t="s">
        <v>337</v>
      </c>
      <c r="C69" s="6" t="s">
        <v>338</v>
      </c>
      <c r="D69" s="33">
        <v>71.25</v>
      </c>
      <c r="E69" s="5">
        <v>3</v>
      </c>
      <c r="F69" s="5">
        <v>0</v>
      </c>
      <c r="G69" s="5">
        <v>5</v>
      </c>
      <c r="H69" s="21">
        <v>2</v>
      </c>
      <c r="I69" s="8" t="s">
        <v>339</v>
      </c>
      <c r="J69" s="8"/>
      <c r="K69" s="8">
        <v>0</v>
      </c>
      <c r="L69" s="8">
        <v>88</v>
      </c>
      <c r="M69" s="6">
        <v>15.58</v>
      </c>
      <c r="N69" s="6">
        <v>18.920000000000002</v>
      </c>
      <c r="O69" s="6">
        <v>3.34</v>
      </c>
      <c r="P69" s="6">
        <v>37.9</v>
      </c>
      <c r="Q69" s="6">
        <v>1</v>
      </c>
      <c r="R69" s="6">
        <v>0</v>
      </c>
      <c r="S69" s="5">
        <v>0</v>
      </c>
      <c r="T69" s="5">
        <v>0</v>
      </c>
      <c r="U69" s="22">
        <v>0</v>
      </c>
      <c r="V69" s="5">
        <v>0</v>
      </c>
      <c r="W69" s="5">
        <v>167.5</v>
      </c>
      <c r="X69" s="5">
        <v>76</v>
      </c>
      <c r="Y69" s="5">
        <v>106.5</v>
      </c>
      <c r="Z69" s="5">
        <v>82</v>
      </c>
      <c r="AA69" s="5">
        <v>15</v>
      </c>
      <c r="AB69" s="5">
        <v>9</v>
      </c>
      <c r="AC69" s="5">
        <v>1</v>
      </c>
      <c r="AD69" s="5">
        <v>0</v>
      </c>
      <c r="AE69" s="5">
        <v>1</v>
      </c>
      <c r="AF69" s="5"/>
      <c r="AG69" s="5">
        <v>1</v>
      </c>
      <c r="AH69" s="5">
        <v>20</v>
      </c>
      <c r="AI69" s="35">
        <v>0</v>
      </c>
      <c r="AJ69" s="23">
        <v>0</v>
      </c>
      <c r="AK69" s="29">
        <v>0</v>
      </c>
      <c r="AL69" s="35">
        <v>0</v>
      </c>
      <c r="AM69" s="24">
        <v>15</v>
      </c>
      <c r="AN69" s="24">
        <v>0</v>
      </c>
      <c r="AO69" s="39">
        <v>0</v>
      </c>
      <c r="AP69" s="39">
        <v>9</v>
      </c>
      <c r="AQ69" s="24">
        <v>0</v>
      </c>
      <c r="AR69" s="24">
        <v>0</v>
      </c>
      <c r="AS69" s="5">
        <v>9</v>
      </c>
      <c r="AT69" s="5">
        <v>15</v>
      </c>
      <c r="AU69" s="5">
        <v>6</v>
      </c>
      <c r="AV69" s="5">
        <v>1</v>
      </c>
      <c r="AW69">
        <v>42</v>
      </c>
      <c r="AX69">
        <v>6</v>
      </c>
      <c r="AY69">
        <v>0</v>
      </c>
      <c r="AZ69">
        <v>1</v>
      </c>
      <c r="BA69">
        <v>42</v>
      </c>
      <c r="BB69">
        <v>6</v>
      </c>
      <c r="BC69">
        <v>0</v>
      </c>
      <c r="BD69">
        <v>1</v>
      </c>
      <c r="BE69">
        <v>21.61</v>
      </c>
      <c r="BF69">
        <v>25</v>
      </c>
      <c r="BG69">
        <v>0.86439999999999995</v>
      </c>
      <c r="BH69">
        <v>23.63</v>
      </c>
      <c r="BI69">
        <v>24.36</v>
      </c>
      <c r="BJ69">
        <v>0.97003284072249596</v>
      </c>
      <c r="BK69">
        <v>4.9000000000000004</v>
      </c>
      <c r="BL69">
        <v>5.37</v>
      </c>
      <c r="BM69">
        <v>0.91247672253258805</v>
      </c>
      <c r="BN69">
        <v>5.13</v>
      </c>
      <c r="BO69">
        <v>5.28</v>
      </c>
      <c r="BP69">
        <v>0.97159090909090895</v>
      </c>
      <c r="BQ69">
        <v>2.99</v>
      </c>
      <c r="BR69">
        <v>2.17</v>
      </c>
      <c r="BS69">
        <v>0.82</v>
      </c>
      <c r="BT69">
        <v>2.59</v>
      </c>
      <c r="BU69">
        <v>2.33</v>
      </c>
      <c r="BV69">
        <v>0.26</v>
      </c>
      <c r="BW69">
        <v>167.5</v>
      </c>
      <c r="BX69">
        <v>137</v>
      </c>
      <c r="BY69">
        <v>149</v>
      </c>
      <c r="BZ69">
        <v>143</v>
      </c>
      <c r="CA69">
        <v>153</v>
      </c>
      <c r="CB69">
        <v>155</v>
      </c>
      <c r="CC69">
        <v>149</v>
      </c>
      <c r="CD69">
        <v>113</v>
      </c>
      <c r="CE69">
        <v>157</v>
      </c>
      <c r="CF69">
        <v>153</v>
      </c>
      <c r="CG69">
        <v>153</v>
      </c>
      <c r="CH69">
        <v>151</v>
      </c>
      <c r="CI69">
        <v>154</v>
      </c>
      <c r="CJ69">
        <v>140</v>
      </c>
      <c r="CK69">
        <v>148</v>
      </c>
      <c r="CL69">
        <v>140</v>
      </c>
      <c r="CM69">
        <v>140</v>
      </c>
      <c r="CN69">
        <v>142</v>
      </c>
      <c r="CO69">
        <v>145</v>
      </c>
      <c r="CP69">
        <v>151</v>
      </c>
      <c r="CQ69">
        <v>157</v>
      </c>
      <c r="CR69">
        <v>142</v>
      </c>
      <c r="CS69">
        <v>140</v>
      </c>
      <c r="CT69">
        <v>141</v>
      </c>
      <c r="CU69">
        <v>141</v>
      </c>
      <c r="CV69">
        <v>144</v>
      </c>
      <c r="CW69">
        <v>149</v>
      </c>
      <c r="CX69">
        <v>148</v>
      </c>
      <c r="CZ69">
        <v>147</v>
      </c>
      <c r="DA69">
        <v>143</v>
      </c>
      <c r="DB69">
        <v>144</v>
      </c>
      <c r="DC69">
        <v>146</v>
      </c>
      <c r="DD69">
        <v>147</v>
      </c>
      <c r="DE69">
        <v>146</v>
      </c>
      <c r="DL69">
        <v>76</v>
      </c>
      <c r="DM69">
        <v>70</v>
      </c>
      <c r="DN69">
        <v>76</v>
      </c>
      <c r="DO69">
        <v>79</v>
      </c>
      <c r="DP69">
        <v>78</v>
      </c>
      <c r="DQ69">
        <v>81</v>
      </c>
      <c r="DR69">
        <v>84</v>
      </c>
      <c r="DS69">
        <v>78</v>
      </c>
      <c r="DT69">
        <v>82</v>
      </c>
      <c r="DU69">
        <v>81</v>
      </c>
      <c r="DV69">
        <v>81</v>
      </c>
      <c r="DW69">
        <v>81</v>
      </c>
      <c r="DX69">
        <v>85</v>
      </c>
      <c r="DY69">
        <v>74</v>
      </c>
      <c r="DZ69">
        <v>79</v>
      </c>
      <c r="EA69">
        <v>73</v>
      </c>
      <c r="EB69">
        <v>73</v>
      </c>
      <c r="EC69">
        <v>78</v>
      </c>
      <c r="ED69">
        <v>74</v>
      </c>
      <c r="EE69">
        <v>81</v>
      </c>
      <c r="EF69">
        <v>84</v>
      </c>
      <c r="EG69">
        <v>79</v>
      </c>
      <c r="EH69">
        <v>79</v>
      </c>
      <c r="EI69">
        <v>82</v>
      </c>
      <c r="EJ69">
        <v>80</v>
      </c>
      <c r="EK69">
        <v>87</v>
      </c>
      <c r="EL69">
        <v>79</v>
      </c>
      <c r="EM69">
        <v>80</v>
      </c>
      <c r="EO69">
        <v>83</v>
      </c>
      <c r="EP69">
        <v>78</v>
      </c>
      <c r="EQ69">
        <v>78</v>
      </c>
      <c r="ER69">
        <v>80</v>
      </c>
      <c r="ES69">
        <v>83</v>
      </c>
      <c r="ET69">
        <v>83</v>
      </c>
      <c r="FA69">
        <v>106.5</v>
      </c>
      <c r="FB69">
        <v>92.3333333333333</v>
      </c>
      <c r="FC69">
        <v>100.333333333333</v>
      </c>
      <c r="FD69">
        <v>100.333333333333</v>
      </c>
      <c r="FE69">
        <v>103</v>
      </c>
      <c r="FF69">
        <v>105.666666666667</v>
      </c>
      <c r="FG69">
        <v>105.666666666667</v>
      </c>
      <c r="FH69">
        <v>89.6666666666667</v>
      </c>
      <c r="FI69">
        <v>107</v>
      </c>
      <c r="FJ69">
        <v>105</v>
      </c>
      <c r="FK69">
        <v>105</v>
      </c>
      <c r="FL69">
        <v>104.333333333333</v>
      </c>
      <c r="FM69">
        <v>108</v>
      </c>
      <c r="FN69">
        <v>96</v>
      </c>
      <c r="FO69">
        <v>102</v>
      </c>
      <c r="FP69">
        <v>95.3333333333333</v>
      </c>
      <c r="FQ69">
        <v>95.3333333333333</v>
      </c>
      <c r="FR69">
        <v>99.3333333333333</v>
      </c>
      <c r="FS69">
        <v>97.6666666666667</v>
      </c>
      <c r="FT69">
        <v>104.333333333333</v>
      </c>
      <c r="FU69">
        <v>108.333333333333</v>
      </c>
      <c r="FV69">
        <v>100</v>
      </c>
      <c r="FW69">
        <v>99.3333333333333</v>
      </c>
      <c r="FX69">
        <v>101.666666666667</v>
      </c>
      <c r="FY69">
        <v>100.333333333333</v>
      </c>
      <c r="FZ69">
        <v>106</v>
      </c>
      <c r="GA69">
        <v>102.333333333333</v>
      </c>
      <c r="GB69">
        <v>102.666666666667</v>
      </c>
      <c r="GD69">
        <v>104.333333333333</v>
      </c>
      <c r="GE69">
        <v>99.6666666666667</v>
      </c>
      <c r="GF69">
        <v>100</v>
      </c>
      <c r="GG69">
        <v>102</v>
      </c>
      <c r="GH69">
        <v>104.333333333333</v>
      </c>
      <c r="GI69">
        <v>104</v>
      </c>
      <c r="GP69">
        <v>82</v>
      </c>
      <c r="GR69">
        <v>77</v>
      </c>
      <c r="GS69">
        <v>79</v>
      </c>
      <c r="GT69">
        <v>72</v>
      </c>
      <c r="GU69">
        <v>78</v>
      </c>
      <c r="GV69">
        <v>75</v>
      </c>
      <c r="GX69">
        <v>68</v>
      </c>
      <c r="GY69">
        <v>71</v>
      </c>
      <c r="GZ69">
        <v>74</v>
      </c>
      <c r="HA69">
        <v>77</v>
      </c>
      <c r="HB69">
        <v>71</v>
      </c>
      <c r="HC69">
        <v>73</v>
      </c>
      <c r="HD69">
        <v>74</v>
      </c>
      <c r="HF69">
        <v>67</v>
      </c>
      <c r="HG69">
        <v>70</v>
      </c>
      <c r="HH69">
        <v>72</v>
      </c>
      <c r="HI69">
        <v>62</v>
      </c>
      <c r="HJ69">
        <v>75</v>
      </c>
      <c r="HK69">
        <v>75</v>
      </c>
      <c r="HL69">
        <v>80</v>
      </c>
      <c r="HM69">
        <v>86</v>
      </c>
      <c r="HN69">
        <v>81</v>
      </c>
      <c r="HO69">
        <v>83</v>
      </c>
      <c r="HP69">
        <v>85</v>
      </c>
      <c r="HQ69">
        <v>82</v>
      </c>
      <c r="HR69">
        <v>84</v>
      </c>
      <c r="HT69">
        <v>86</v>
      </c>
      <c r="HU69">
        <v>84</v>
      </c>
      <c r="HV69">
        <v>86</v>
      </c>
      <c r="HW69">
        <v>84</v>
      </c>
      <c r="HX69">
        <v>86</v>
      </c>
    </row>
    <row r="70" spans="1:239" ht="13.2" x14ac:dyDescent="0.25">
      <c r="A70" s="34" t="s">
        <v>340</v>
      </c>
      <c r="B70" s="5" t="s">
        <v>341</v>
      </c>
      <c r="C70" s="6" t="s">
        <v>263</v>
      </c>
      <c r="D70" s="33">
        <v>7.64</v>
      </c>
      <c r="E70" s="5">
        <v>0</v>
      </c>
      <c r="F70" s="5">
        <v>0</v>
      </c>
      <c r="G70" s="5">
        <v>5</v>
      </c>
      <c r="H70" s="21">
        <v>1</v>
      </c>
      <c r="I70" s="8" t="s">
        <v>342</v>
      </c>
      <c r="J70" s="8"/>
      <c r="K70" s="8">
        <v>0</v>
      </c>
      <c r="L70" s="8">
        <v>64</v>
      </c>
      <c r="M70" s="6">
        <v>2.33</v>
      </c>
      <c r="N70" s="6">
        <v>5.35</v>
      </c>
      <c r="O70" s="6">
        <v>3.02</v>
      </c>
      <c r="P70" s="6">
        <v>34.130000000000003</v>
      </c>
      <c r="Q70" s="6">
        <v>1</v>
      </c>
      <c r="R70" s="6">
        <v>0</v>
      </c>
      <c r="S70" s="5">
        <v>0</v>
      </c>
      <c r="T70" s="5">
        <v>1</v>
      </c>
      <c r="U70" s="22">
        <v>0</v>
      </c>
      <c r="V70" s="5">
        <v>0</v>
      </c>
      <c r="W70" s="5">
        <v>208</v>
      </c>
      <c r="X70" s="5">
        <v>106.5</v>
      </c>
      <c r="Y70" s="5">
        <v>140.333333333333</v>
      </c>
      <c r="Z70" s="5">
        <v>84</v>
      </c>
      <c r="AA70" s="5">
        <v>15</v>
      </c>
      <c r="AB70" s="5">
        <v>8</v>
      </c>
      <c r="AC70" s="5">
        <v>1</v>
      </c>
      <c r="AD70" s="5">
        <v>0</v>
      </c>
      <c r="AE70" s="5">
        <v>0</v>
      </c>
      <c r="AF70" s="5"/>
      <c r="AG70" s="5">
        <v>1</v>
      </c>
      <c r="AH70" s="5">
        <v>35</v>
      </c>
      <c r="AI70" s="36">
        <v>1</v>
      </c>
      <c r="AJ70" s="23">
        <v>25</v>
      </c>
      <c r="AK70" s="23">
        <v>0</v>
      </c>
      <c r="AL70" s="36">
        <v>0</v>
      </c>
      <c r="AM70" s="24">
        <v>15</v>
      </c>
      <c r="AN70" s="24">
        <v>0</v>
      </c>
      <c r="AO70" s="36">
        <v>0</v>
      </c>
      <c r="AP70" s="23">
        <v>8</v>
      </c>
      <c r="AQ70" s="24">
        <v>0</v>
      </c>
      <c r="AR70" s="24">
        <v>0</v>
      </c>
      <c r="AS70" s="5">
        <v>15</v>
      </c>
      <c r="AT70" s="5">
        <v>2</v>
      </c>
      <c r="AU70" s="5">
        <v>-6</v>
      </c>
      <c r="AV70" s="5">
        <v>0</v>
      </c>
      <c r="AW70">
        <v>1</v>
      </c>
      <c r="AX70">
        <v>1</v>
      </c>
      <c r="AY70">
        <v>100</v>
      </c>
      <c r="AZ70">
        <v>0</v>
      </c>
      <c r="BA70">
        <v>1</v>
      </c>
      <c r="BB70">
        <v>2</v>
      </c>
      <c r="BC70">
        <v>100</v>
      </c>
      <c r="BD70">
        <v>0</v>
      </c>
      <c r="BE70">
        <v>41.11</v>
      </c>
      <c r="BF70">
        <v>47.6</v>
      </c>
      <c r="BG70">
        <v>0.86365546218487399</v>
      </c>
      <c r="BH70">
        <v>41.49</v>
      </c>
      <c r="BI70">
        <v>42.12</v>
      </c>
      <c r="BJ70">
        <v>0.98504273504273498</v>
      </c>
      <c r="BK70">
        <v>4.1900000000000004</v>
      </c>
      <c r="BL70">
        <v>4.28</v>
      </c>
      <c r="BM70">
        <v>0.97897196261682196</v>
      </c>
      <c r="BN70">
        <v>4.1900000000000004</v>
      </c>
      <c r="BO70">
        <v>4.2300000000000004</v>
      </c>
      <c r="BP70">
        <v>0.99054373522458605</v>
      </c>
      <c r="BQ70">
        <v>11.06</v>
      </c>
      <c r="BR70">
        <v>7.89</v>
      </c>
      <c r="BS70">
        <v>3.17</v>
      </c>
      <c r="BT70">
        <v>10.68</v>
      </c>
      <c r="BU70">
        <v>9.7200000000000006</v>
      </c>
      <c r="BV70">
        <v>0.95999999999999897</v>
      </c>
      <c r="BW70">
        <v>208</v>
      </c>
      <c r="BY70">
        <v>178</v>
      </c>
      <c r="BZ70">
        <v>169</v>
      </c>
      <c r="CA70">
        <v>171</v>
      </c>
      <c r="CB70">
        <v>132</v>
      </c>
      <c r="CC70">
        <v>140</v>
      </c>
      <c r="CD70">
        <v>138</v>
      </c>
      <c r="CE70">
        <v>135</v>
      </c>
      <c r="CF70">
        <v>140</v>
      </c>
      <c r="CG70">
        <v>143</v>
      </c>
      <c r="CH70">
        <v>116</v>
      </c>
      <c r="CI70">
        <v>127</v>
      </c>
      <c r="CJ70">
        <v>138</v>
      </c>
      <c r="CK70">
        <v>123</v>
      </c>
      <c r="CL70">
        <v>136</v>
      </c>
      <c r="CM70">
        <v>136</v>
      </c>
      <c r="CN70">
        <v>142</v>
      </c>
      <c r="CO70">
        <v>133</v>
      </c>
      <c r="CP70">
        <v>130</v>
      </c>
      <c r="CQ70">
        <v>140</v>
      </c>
      <c r="CR70">
        <v>158</v>
      </c>
      <c r="CS70">
        <v>149</v>
      </c>
      <c r="CT70">
        <v>122</v>
      </c>
      <c r="CU70">
        <v>116</v>
      </c>
      <c r="CV70">
        <v>143</v>
      </c>
      <c r="CW70">
        <v>137</v>
      </c>
      <c r="CX70">
        <v>147</v>
      </c>
      <c r="CY70">
        <v>150</v>
      </c>
      <c r="CZ70">
        <v>145</v>
      </c>
      <c r="DA70">
        <v>165</v>
      </c>
      <c r="DB70">
        <v>141</v>
      </c>
      <c r="DC70">
        <v>140</v>
      </c>
      <c r="DD70">
        <v>159</v>
      </c>
      <c r="DE70">
        <v>142</v>
      </c>
      <c r="DF70">
        <v>139</v>
      </c>
      <c r="DG70">
        <v>181</v>
      </c>
      <c r="DJ70">
        <v>152</v>
      </c>
      <c r="DK70">
        <v>116</v>
      </c>
      <c r="DL70">
        <v>106.5</v>
      </c>
      <c r="DN70">
        <v>100</v>
      </c>
      <c r="DO70">
        <v>99</v>
      </c>
      <c r="DP70">
        <v>99</v>
      </c>
      <c r="DQ70">
        <v>69</v>
      </c>
      <c r="DR70">
        <v>78</v>
      </c>
      <c r="DS70">
        <v>70</v>
      </c>
      <c r="DT70">
        <v>79</v>
      </c>
      <c r="DU70">
        <v>78</v>
      </c>
      <c r="DV70">
        <v>70</v>
      </c>
      <c r="DW70">
        <v>66</v>
      </c>
      <c r="DX70">
        <v>72</v>
      </c>
      <c r="DY70">
        <v>70</v>
      </c>
      <c r="DZ70">
        <v>71</v>
      </c>
      <c r="EA70">
        <v>69</v>
      </c>
      <c r="EB70">
        <v>80</v>
      </c>
      <c r="EC70">
        <v>89</v>
      </c>
      <c r="ED70">
        <v>69</v>
      </c>
      <c r="EE70">
        <v>72</v>
      </c>
      <c r="EF70">
        <v>72</v>
      </c>
      <c r="EG70">
        <v>84</v>
      </c>
      <c r="EH70">
        <v>76</v>
      </c>
      <c r="EI70">
        <v>78</v>
      </c>
      <c r="EJ70">
        <v>62</v>
      </c>
      <c r="EK70">
        <v>76</v>
      </c>
      <c r="EL70">
        <v>89</v>
      </c>
      <c r="EM70">
        <v>85</v>
      </c>
      <c r="EN70">
        <v>82</v>
      </c>
      <c r="EO70">
        <v>84</v>
      </c>
      <c r="EP70">
        <v>84</v>
      </c>
      <c r="EQ70">
        <v>73</v>
      </c>
      <c r="ER70">
        <v>89</v>
      </c>
      <c r="ES70">
        <v>93</v>
      </c>
      <c r="ET70">
        <v>98</v>
      </c>
      <c r="EU70">
        <v>103</v>
      </c>
      <c r="EY70">
        <v>99</v>
      </c>
      <c r="EZ70">
        <v>75</v>
      </c>
      <c r="FA70">
        <v>140.333333333333</v>
      </c>
      <c r="FC70">
        <v>126</v>
      </c>
      <c r="FD70">
        <v>122.333333333333</v>
      </c>
      <c r="FE70">
        <v>123</v>
      </c>
      <c r="FF70">
        <v>90</v>
      </c>
      <c r="FG70">
        <v>98.6666666666667</v>
      </c>
      <c r="FH70">
        <v>92.6666666666667</v>
      </c>
      <c r="FI70">
        <v>97.6666666666667</v>
      </c>
      <c r="FJ70">
        <v>98.6666666666667</v>
      </c>
      <c r="FK70">
        <v>94.3333333333333</v>
      </c>
      <c r="FL70">
        <v>82.6666666666667</v>
      </c>
      <c r="FM70">
        <v>90.3333333333333</v>
      </c>
      <c r="FN70">
        <v>92.6666666666667</v>
      </c>
      <c r="FO70">
        <v>88.3333333333333</v>
      </c>
      <c r="FP70">
        <v>91.3333333333333</v>
      </c>
      <c r="FQ70">
        <v>98.6666666666667</v>
      </c>
      <c r="FR70">
        <v>106.666666666667</v>
      </c>
      <c r="FS70">
        <v>90.3333333333333</v>
      </c>
      <c r="FT70">
        <v>91.3333333333333</v>
      </c>
      <c r="FU70">
        <v>94.6666666666667</v>
      </c>
      <c r="FV70">
        <v>108.666666666667</v>
      </c>
      <c r="FW70">
        <v>100.333333333333</v>
      </c>
      <c r="FX70">
        <v>92.6666666666667</v>
      </c>
      <c r="FY70">
        <v>80</v>
      </c>
      <c r="FZ70">
        <v>98.3333333333333</v>
      </c>
      <c r="GA70">
        <v>105</v>
      </c>
      <c r="GB70">
        <v>105.666666666667</v>
      </c>
      <c r="GC70">
        <v>104.666666666667</v>
      </c>
      <c r="GD70">
        <v>104.333333333333</v>
      </c>
      <c r="GE70">
        <v>111</v>
      </c>
      <c r="GF70">
        <v>95.6666666666667</v>
      </c>
      <c r="GG70">
        <v>106</v>
      </c>
      <c r="GH70">
        <v>115</v>
      </c>
      <c r="GI70">
        <v>112.666666666667</v>
      </c>
      <c r="GJ70">
        <v>115</v>
      </c>
      <c r="GK70">
        <v>60.3333333333333</v>
      </c>
      <c r="GN70">
        <v>116.666666666667</v>
      </c>
      <c r="GO70">
        <v>88.6666666666667</v>
      </c>
      <c r="GP70">
        <v>84</v>
      </c>
      <c r="GS70">
        <v>80</v>
      </c>
      <c r="GT70">
        <v>85</v>
      </c>
      <c r="GU70">
        <v>83</v>
      </c>
      <c r="GV70">
        <v>87</v>
      </c>
      <c r="GW70">
        <v>89</v>
      </c>
      <c r="GX70">
        <v>88</v>
      </c>
      <c r="GY70">
        <v>83</v>
      </c>
      <c r="GZ70">
        <v>89</v>
      </c>
      <c r="HA70">
        <v>85</v>
      </c>
      <c r="HB70">
        <v>88</v>
      </c>
      <c r="HC70">
        <v>84</v>
      </c>
      <c r="HD70">
        <v>84</v>
      </c>
      <c r="HE70">
        <v>83</v>
      </c>
      <c r="HF70">
        <v>88</v>
      </c>
      <c r="HG70">
        <v>84</v>
      </c>
      <c r="HH70">
        <v>80</v>
      </c>
      <c r="HI70">
        <v>82</v>
      </c>
      <c r="HJ70">
        <v>82</v>
      </c>
      <c r="HK70">
        <v>78</v>
      </c>
      <c r="HL70">
        <v>79</v>
      </c>
      <c r="HM70">
        <v>80</v>
      </c>
      <c r="HN70">
        <v>85</v>
      </c>
      <c r="HO70">
        <v>88</v>
      </c>
      <c r="HP70">
        <v>96</v>
      </c>
      <c r="HQ70">
        <v>90</v>
      </c>
      <c r="HR70">
        <v>82</v>
      </c>
      <c r="HS70">
        <v>83</v>
      </c>
      <c r="HT70">
        <v>80</v>
      </c>
      <c r="HU70">
        <v>91</v>
      </c>
      <c r="HV70">
        <v>102</v>
      </c>
      <c r="HW70">
        <v>110</v>
      </c>
      <c r="HY70">
        <v>108</v>
      </c>
      <c r="HZ70">
        <v>87</v>
      </c>
      <c r="IA70">
        <v>62</v>
      </c>
      <c r="ID70">
        <v>72</v>
      </c>
      <c r="IE70">
        <v>74</v>
      </c>
    </row>
    <row r="71" spans="1:239" ht="13.2" x14ac:dyDescent="0.25">
      <c r="A71" s="34" t="s">
        <v>341</v>
      </c>
      <c r="B71" s="5" t="s">
        <v>343</v>
      </c>
      <c r="C71" s="6" t="s">
        <v>344</v>
      </c>
      <c r="D71" s="33">
        <v>16.260000000000002</v>
      </c>
      <c r="E71" s="5">
        <v>0</v>
      </c>
      <c r="F71" s="5">
        <v>1</v>
      </c>
      <c r="G71" s="5">
        <v>8</v>
      </c>
      <c r="H71" s="21">
        <v>2</v>
      </c>
      <c r="I71" s="8" t="s">
        <v>345</v>
      </c>
      <c r="J71" s="8"/>
      <c r="K71" s="8">
        <v>0</v>
      </c>
      <c r="L71" s="8">
        <v>71</v>
      </c>
      <c r="M71" s="6">
        <v>16.329999999999998</v>
      </c>
      <c r="N71" s="6">
        <v>17.82</v>
      </c>
      <c r="O71" s="6">
        <v>1.49</v>
      </c>
      <c r="P71" s="6">
        <v>41.33</v>
      </c>
      <c r="Q71" s="6">
        <v>1</v>
      </c>
      <c r="R71" s="6">
        <v>0</v>
      </c>
      <c r="S71" s="5">
        <v>0</v>
      </c>
      <c r="T71" s="5">
        <v>1</v>
      </c>
      <c r="U71" s="22">
        <v>0</v>
      </c>
      <c r="V71" s="5">
        <v>0</v>
      </c>
      <c r="W71" s="5">
        <v>176.5</v>
      </c>
      <c r="X71" s="5">
        <v>74</v>
      </c>
      <c r="Y71" s="5">
        <v>108.166666666667</v>
      </c>
      <c r="Z71" s="5">
        <v>65</v>
      </c>
      <c r="AA71" s="5">
        <v>13</v>
      </c>
      <c r="AB71" s="5">
        <v>24</v>
      </c>
      <c r="AC71" s="5">
        <v>2</v>
      </c>
      <c r="AD71" s="5">
        <v>1</v>
      </c>
      <c r="AE71" s="5">
        <v>1</v>
      </c>
      <c r="AF71" s="5"/>
      <c r="AG71" s="5">
        <v>0</v>
      </c>
      <c r="AH71" s="5">
        <v>0</v>
      </c>
      <c r="AI71" s="35">
        <v>0</v>
      </c>
      <c r="AJ71" s="23">
        <v>0</v>
      </c>
      <c r="AK71" s="29">
        <v>0</v>
      </c>
      <c r="AL71" s="35">
        <v>0</v>
      </c>
      <c r="AM71" s="24">
        <v>14</v>
      </c>
      <c r="AN71" s="24">
        <v>1</v>
      </c>
      <c r="AO71">
        <v>0</v>
      </c>
      <c r="AP71">
        <v>22</v>
      </c>
      <c r="AQ71" s="24">
        <v>-2</v>
      </c>
      <c r="AR71" s="24">
        <v>0</v>
      </c>
      <c r="AS71" s="5">
        <v>14</v>
      </c>
      <c r="AT71" s="5">
        <v>20</v>
      </c>
      <c r="AU71" s="5">
        <v>-4</v>
      </c>
      <c r="AV71" s="5">
        <v>0</v>
      </c>
      <c r="AX71">
        <v>5</v>
      </c>
      <c r="AY71">
        <v>5</v>
      </c>
      <c r="AZ71">
        <v>0</v>
      </c>
      <c r="BB71">
        <v>5</v>
      </c>
      <c r="BC71">
        <v>5</v>
      </c>
      <c r="BD71">
        <v>0</v>
      </c>
      <c r="BE71">
        <v>59.23</v>
      </c>
      <c r="BF71">
        <v>60.52</v>
      </c>
      <c r="BG71">
        <v>0.97868473231989395</v>
      </c>
      <c r="BH71">
        <v>56.55</v>
      </c>
      <c r="BI71">
        <v>57.09</v>
      </c>
      <c r="BJ71">
        <v>0.99054125065685705</v>
      </c>
      <c r="BK71">
        <v>3.99</v>
      </c>
      <c r="BL71">
        <v>4.18</v>
      </c>
      <c r="BM71">
        <v>0.95454545454545503</v>
      </c>
      <c r="BN71">
        <v>4.08</v>
      </c>
      <c r="BO71">
        <v>4.0599999999999996</v>
      </c>
      <c r="BP71">
        <v>1.0049261083743799</v>
      </c>
      <c r="BQ71">
        <v>4.76</v>
      </c>
      <c r="BR71">
        <v>3.4</v>
      </c>
      <c r="BS71">
        <v>1.36</v>
      </c>
      <c r="BT71">
        <v>4.34</v>
      </c>
      <c r="BU71">
        <v>4.12</v>
      </c>
      <c r="BV71">
        <v>0.22</v>
      </c>
      <c r="BW71">
        <v>176.5</v>
      </c>
      <c r="BY71">
        <v>160</v>
      </c>
      <c r="BZ71">
        <v>159</v>
      </c>
      <c r="CA71">
        <v>160</v>
      </c>
      <c r="CB71">
        <v>158</v>
      </c>
      <c r="CC71">
        <v>174</v>
      </c>
      <c r="CD71">
        <v>174</v>
      </c>
      <c r="CF71">
        <v>158</v>
      </c>
      <c r="CH71">
        <v>146</v>
      </c>
      <c r="CI71">
        <v>150</v>
      </c>
      <c r="CJ71">
        <v>176</v>
      </c>
      <c r="CL71">
        <v>165</v>
      </c>
      <c r="CM71">
        <v>175</v>
      </c>
      <c r="CN71">
        <v>158</v>
      </c>
      <c r="CP71">
        <v>152</v>
      </c>
      <c r="CR71">
        <v>172</v>
      </c>
      <c r="CT71">
        <v>175</v>
      </c>
      <c r="CV71">
        <v>172</v>
      </c>
      <c r="CX71">
        <v>178</v>
      </c>
      <c r="CZ71">
        <v>175</v>
      </c>
      <c r="DB71">
        <v>160</v>
      </c>
      <c r="DD71">
        <v>163</v>
      </c>
      <c r="DE71">
        <v>155</v>
      </c>
      <c r="DF71">
        <v>170</v>
      </c>
      <c r="DG71">
        <v>205</v>
      </c>
      <c r="DH71">
        <v>192</v>
      </c>
      <c r="DI71">
        <v>183</v>
      </c>
      <c r="DJ71">
        <v>128</v>
      </c>
      <c r="DK71">
        <v>128</v>
      </c>
      <c r="DL71">
        <v>74</v>
      </c>
      <c r="DN71">
        <v>69</v>
      </c>
      <c r="DO71">
        <v>69</v>
      </c>
      <c r="DP71">
        <v>66</v>
      </c>
      <c r="DQ71">
        <v>72</v>
      </c>
      <c r="DR71">
        <v>68</v>
      </c>
      <c r="DS71">
        <v>68</v>
      </c>
      <c r="DU71">
        <v>82</v>
      </c>
      <c r="DW71">
        <v>66</v>
      </c>
      <c r="DY71">
        <v>77</v>
      </c>
      <c r="DZ71">
        <v>72</v>
      </c>
      <c r="EA71">
        <v>65</v>
      </c>
      <c r="EB71">
        <v>70</v>
      </c>
      <c r="EC71">
        <v>60</v>
      </c>
      <c r="EE71">
        <v>72</v>
      </c>
      <c r="EG71">
        <v>60</v>
      </c>
      <c r="EI71">
        <v>75</v>
      </c>
      <c r="EK71">
        <v>68</v>
      </c>
      <c r="EM71">
        <v>82</v>
      </c>
      <c r="EO71">
        <v>115</v>
      </c>
      <c r="EQ71">
        <v>55</v>
      </c>
      <c r="ES71">
        <v>56</v>
      </c>
      <c r="ET71">
        <v>95</v>
      </c>
      <c r="EU71">
        <v>58</v>
      </c>
      <c r="EV71">
        <v>54</v>
      </c>
      <c r="EW71">
        <v>62</v>
      </c>
      <c r="EX71">
        <v>53</v>
      </c>
      <c r="EY71">
        <v>57</v>
      </c>
      <c r="EZ71">
        <v>62</v>
      </c>
      <c r="FA71">
        <v>108.166666666667</v>
      </c>
      <c r="FC71">
        <v>99.3333333333333</v>
      </c>
      <c r="FD71">
        <v>99</v>
      </c>
      <c r="FE71">
        <v>97.3333333333333</v>
      </c>
      <c r="FF71">
        <v>100.666666666667</v>
      </c>
      <c r="FG71">
        <v>103.333333333333</v>
      </c>
      <c r="FH71">
        <v>103.333333333333</v>
      </c>
      <c r="FJ71">
        <v>107.333333333333</v>
      </c>
      <c r="FL71">
        <v>92.6666666666667</v>
      </c>
      <c r="FM71">
        <v>50</v>
      </c>
      <c r="FN71">
        <v>110</v>
      </c>
      <c r="FO71">
        <v>48</v>
      </c>
      <c r="FP71">
        <v>98.3333333333333</v>
      </c>
      <c r="FQ71">
        <v>105</v>
      </c>
      <c r="FR71">
        <v>92.6666666666667</v>
      </c>
      <c r="FT71">
        <v>98.6666666666667</v>
      </c>
      <c r="FV71">
        <v>97.3333333333333</v>
      </c>
      <c r="FX71">
        <v>108.333333333333</v>
      </c>
      <c r="FZ71">
        <v>102.666666666667</v>
      </c>
      <c r="GB71">
        <v>114</v>
      </c>
      <c r="GD71">
        <v>135</v>
      </c>
      <c r="GF71">
        <v>90</v>
      </c>
      <c r="GH71">
        <v>91.6666666666667</v>
      </c>
      <c r="GI71">
        <v>115</v>
      </c>
      <c r="GJ71">
        <v>95.3333333333334</v>
      </c>
      <c r="GK71">
        <v>104.333333333333</v>
      </c>
      <c r="GL71">
        <v>105.333333333333</v>
      </c>
      <c r="GM71">
        <v>96.3333333333333</v>
      </c>
      <c r="GN71">
        <v>80.6666666666667</v>
      </c>
      <c r="GO71">
        <v>84</v>
      </c>
      <c r="GP71">
        <v>65</v>
      </c>
      <c r="GS71">
        <v>68</v>
      </c>
      <c r="GT71">
        <v>69</v>
      </c>
      <c r="GU71">
        <v>68</v>
      </c>
      <c r="GV71">
        <v>71</v>
      </c>
      <c r="GW71">
        <v>69</v>
      </c>
      <c r="GX71">
        <v>69</v>
      </c>
      <c r="GZ71">
        <v>63</v>
      </c>
      <c r="HB71">
        <v>58</v>
      </c>
      <c r="HD71">
        <v>58</v>
      </c>
      <c r="HE71">
        <v>61</v>
      </c>
      <c r="HF71">
        <v>59</v>
      </c>
      <c r="HG71">
        <v>64</v>
      </c>
      <c r="HH71">
        <v>63</v>
      </c>
      <c r="HJ71">
        <v>56</v>
      </c>
      <c r="HL71">
        <v>55</v>
      </c>
      <c r="HN71">
        <v>55</v>
      </c>
      <c r="HP71">
        <v>68</v>
      </c>
      <c r="HR71">
        <v>66</v>
      </c>
      <c r="HT71">
        <v>74</v>
      </c>
      <c r="HV71">
        <v>74</v>
      </c>
      <c r="HX71">
        <v>75</v>
      </c>
      <c r="HY71">
        <v>72</v>
      </c>
      <c r="HZ71">
        <v>60</v>
      </c>
      <c r="IA71">
        <v>67</v>
      </c>
      <c r="IB71">
        <v>77</v>
      </c>
      <c r="IC71">
        <v>68</v>
      </c>
      <c r="ID71">
        <v>56</v>
      </c>
      <c r="IE71">
        <v>66</v>
      </c>
    </row>
    <row r="72" spans="1:239" ht="13.2" x14ac:dyDescent="0.25">
      <c r="A72" s="34" t="s">
        <v>346</v>
      </c>
      <c r="B72" s="5" t="s">
        <v>346</v>
      </c>
      <c r="C72" s="6" t="s">
        <v>347</v>
      </c>
      <c r="D72" s="33">
        <v>9.93</v>
      </c>
      <c r="E72" s="5">
        <v>0</v>
      </c>
      <c r="F72" s="5">
        <v>0</v>
      </c>
      <c r="G72" s="5">
        <v>5</v>
      </c>
      <c r="H72" s="21">
        <v>2</v>
      </c>
      <c r="I72" s="8" t="s">
        <v>348</v>
      </c>
      <c r="J72" s="8"/>
      <c r="K72" s="8">
        <v>0</v>
      </c>
      <c r="L72" s="8">
        <v>56</v>
      </c>
      <c r="M72" s="6">
        <v>16.75</v>
      </c>
      <c r="N72" s="6">
        <v>19.18</v>
      </c>
      <c r="O72" s="6">
        <v>2.4300000000000002</v>
      </c>
      <c r="P72" s="6">
        <v>42.93</v>
      </c>
      <c r="Q72" s="6">
        <v>1</v>
      </c>
      <c r="R72" s="6">
        <v>0</v>
      </c>
      <c r="S72" s="5">
        <v>0</v>
      </c>
      <c r="T72" s="5">
        <v>1</v>
      </c>
      <c r="U72" s="22">
        <v>0</v>
      </c>
      <c r="V72" s="5">
        <v>0</v>
      </c>
      <c r="W72" s="5">
        <v>208.5</v>
      </c>
      <c r="X72" s="5">
        <v>119</v>
      </c>
      <c r="Y72" s="5">
        <v>148.833333333333</v>
      </c>
      <c r="Z72" s="5">
        <v>112</v>
      </c>
      <c r="AA72" s="5">
        <v>15</v>
      </c>
      <c r="AB72" s="5">
        <v>6</v>
      </c>
      <c r="AC72" s="5">
        <v>1</v>
      </c>
      <c r="AD72" s="5">
        <v>0</v>
      </c>
      <c r="AE72" s="5">
        <v>1</v>
      </c>
      <c r="AF72" s="5"/>
      <c r="AG72" s="5">
        <v>1</v>
      </c>
      <c r="AH72" s="5">
        <v>10</v>
      </c>
      <c r="AI72" s="35">
        <v>0</v>
      </c>
      <c r="AJ72" s="23">
        <v>0</v>
      </c>
      <c r="AK72" s="30">
        <v>1</v>
      </c>
      <c r="AL72" s="44">
        <v>1.25</v>
      </c>
      <c r="AM72" s="24">
        <v>15</v>
      </c>
      <c r="AN72" s="24">
        <v>0</v>
      </c>
      <c r="AO72" s="39">
        <v>0</v>
      </c>
      <c r="AP72">
        <v>6</v>
      </c>
      <c r="AQ72" s="24">
        <v>0</v>
      </c>
      <c r="AR72" s="24">
        <v>0</v>
      </c>
      <c r="AS72" s="5">
        <v>15</v>
      </c>
      <c r="AT72" s="5">
        <v>6</v>
      </c>
      <c r="AU72" s="5">
        <v>0</v>
      </c>
      <c r="AV72" s="5">
        <v>0</v>
      </c>
      <c r="AZ72">
        <v>0</v>
      </c>
      <c r="BA72">
        <v>2</v>
      </c>
      <c r="BB72">
        <v>1</v>
      </c>
      <c r="BC72">
        <v>100</v>
      </c>
      <c r="BD72">
        <v>0</v>
      </c>
      <c r="BE72">
        <v>36.03</v>
      </c>
      <c r="BF72">
        <v>33.28</v>
      </c>
      <c r="BG72">
        <v>1.0826322115384599</v>
      </c>
      <c r="BH72">
        <v>37.770000000000003</v>
      </c>
      <c r="BI72">
        <v>38.479999999999997</v>
      </c>
      <c r="BJ72">
        <v>0.98154885654885704</v>
      </c>
      <c r="BK72">
        <v>3.79</v>
      </c>
      <c r="BL72">
        <v>4</v>
      </c>
      <c r="BM72">
        <v>0.94750000000000001</v>
      </c>
      <c r="BN72">
        <v>3.97</v>
      </c>
      <c r="BO72">
        <v>4.1500000000000004</v>
      </c>
      <c r="BP72">
        <v>0.95662650602409605</v>
      </c>
      <c r="BQ72">
        <v>12.26</v>
      </c>
      <c r="BR72">
        <v>8.98</v>
      </c>
      <c r="BS72">
        <v>3.28</v>
      </c>
      <c r="BT72">
        <v>11.56</v>
      </c>
      <c r="BU72">
        <v>8.9</v>
      </c>
      <c r="BV72">
        <v>2.66</v>
      </c>
      <c r="BW72">
        <v>208.5</v>
      </c>
      <c r="BX72">
        <v>152</v>
      </c>
      <c r="BY72">
        <v>151</v>
      </c>
      <c r="BZ72">
        <v>148</v>
      </c>
      <c r="CA72">
        <v>158</v>
      </c>
      <c r="CB72">
        <v>155</v>
      </c>
      <c r="CC72">
        <v>148</v>
      </c>
      <c r="CD72">
        <v>168</v>
      </c>
      <c r="CF72">
        <v>144</v>
      </c>
      <c r="CH72">
        <v>141</v>
      </c>
      <c r="CJ72">
        <v>141</v>
      </c>
      <c r="CL72">
        <v>162</v>
      </c>
      <c r="CM72">
        <v>142</v>
      </c>
      <c r="CN72">
        <v>135</v>
      </c>
      <c r="CP72">
        <v>128</v>
      </c>
      <c r="CR72">
        <v>137</v>
      </c>
      <c r="CT72">
        <v>135</v>
      </c>
      <c r="CV72">
        <v>122</v>
      </c>
      <c r="CX72">
        <v>135</v>
      </c>
      <c r="CZ72">
        <v>149</v>
      </c>
      <c r="DB72">
        <v>128</v>
      </c>
      <c r="DD72">
        <v>174</v>
      </c>
      <c r="DE72">
        <v>173</v>
      </c>
      <c r="DF72">
        <v>133</v>
      </c>
      <c r="DG72">
        <v>152</v>
      </c>
      <c r="DH72">
        <v>146</v>
      </c>
      <c r="DI72">
        <v>148</v>
      </c>
      <c r="DK72">
        <v>133</v>
      </c>
      <c r="DL72">
        <v>119</v>
      </c>
      <c r="DM72">
        <v>106</v>
      </c>
      <c r="DN72">
        <v>87</v>
      </c>
      <c r="DO72">
        <v>95</v>
      </c>
      <c r="DP72">
        <v>99</v>
      </c>
      <c r="DQ72">
        <v>90</v>
      </c>
      <c r="DR72">
        <v>98</v>
      </c>
      <c r="DS72">
        <v>91</v>
      </c>
      <c r="DU72">
        <v>95</v>
      </c>
      <c r="DW72">
        <v>102</v>
      </c>
      <c r="DY72">
        <v>90</v>
      </c>
      <c r="EA72">
        <v>95</v>
      </c>
      <c r="EB72">
        <v>99</v>
      </c>
      <c r="EC72">
        <v>85</v>
      </c>
      <c r="EE72">
        <v>92</v>
      </c>
      <c r="EG72">
        <v>82</v>
      </c>
      <c r="EI72">
        <v>89</v>
      </c>
      <c r="EK72">
        <v>85</v>
      </c>
      <c r="EM72">
        <v>85</v>
      </c>
      <c r="EO72">
        <v>93</v>
      </c>
      <c r="EQ72">
        <v>95</v>
      </c>
      <c r="ES72">
        <v>121</v>
      </c>
      <c r="ET72">
        <v>108</v>
      </c>
      <c r="EU72">
        <v>50</v>
      </c>
      <c r="EV72">
        <v>79</v>
      </c>
      <c r="EW72">
        <v>89</v>
      </c>
      <c r="EX72">
        <v>101</v>
      </c>
      <c r="EZ72">
        <v>83</v>
      </c>
      <c r="FA72">
        <v>148.833333333333</v>
      </c>
      <c r="FB72">
        <v>121.333333333333</v>
      </c>
      <c r="FC72">
        <v>108.333333333333</v>
      </c>
      <c r="FD72">
        <v>112.666666666667</v>
      </c>
      <c r="FE72">
        <v>118.666666666667</v>
      </c>
      <c r="FF72">
        <v>111.666666666667</v>
      </c>
      <c r="FG72">
        <v>114.666666666667</v>
      </c>
      <c r="FH72">
        <v>116.666666666667</v>
      </c>
      <c r="FJ72">
        <v>111.333333333333</v>
      </c>
      <c r="FL72">
        <v>115</v>
      </c>
      <c r="FN72">
        <v>107</v>
      </c>
      <c r="FP72">
        <v>117.333333333333</v>
      </c>
      <c r="FQ72">
        <v>113.333333333333</v>
      </c>
      <c r="FR72">
        <v>101.666666666667</v>
      </c>
      <c r="FT72">
        <v>104</v>
      </c>
      <c r="FV72">
        <v>100.333333333333</v>
      </c>
      <c r="FX72">
        <v>104.333333333333</v>
      </c>
      <c r="FZ72">
        <v>97.3333333333333</v>
      </c>
      <c r="GB72">
        <v>101.666666666667</v>
      </c>
      <c r="GD72">
        <v>111.666666666667</v>
      </c>
      <c r="GF72">
        <v>106</v>
      </c>
      <c r="GH72">
        <v>138.666666666667</v>
      </c>
      <c r="GI72">
        <v>129.666666666667</v>
      </c>
      <c r="GJ72">
        <v>77.6666666666667</v>
      </c>
      <c r="GK72">
        <v>103.333333333333</v>
      </c>
      <c r="GL72">
        <v>108</v>
      </c>
      <c r="GM72">
        <v>116.666666666667</v>
      </c>
      <c r="GO72">
        <v>99.6666666666667</v>
      </c>
      <c r="GP72">
        <v>112</v>
      </c>
      <c r="GR72">
        <v>93</v>
      </c>
      <c r="GS72">
        <v>93</v>
      </c>
      <c r="GT72">
        <v>109</v>
      </c>
      <c r="GV72">
        <v>97</v>
      </c>
      <c r="GX72">
        <v>93</v>
      </c>
      <c r="GZ72">
        <v>94</v>
      </c>
      <c r="HB72">
        <v>102</v>
      </c>
      <c r="HD72">
        <v>109</v>
      </c>
      <c r="HF72">
        <v>98</v>
      </c>
      <c r="HG72">
        <v>98</v>
      </c>
      <c r="HH72">
        <v>92</v>
      </c>
      <c r="HJ72">
        <v>95</v>
      </c>
      <c r="HL72">
        <v>95</v>
      </c>
      <c r="HN72">
        <v>97</v>
      </c>
      <c r="HP72">
        <v>89</v>
      </c>
      <c r="HR72">
        <v>88</v>
      </c>
      <c r="HT72">
        <v>88</v>
      </c>
      <c r="HV72">
        <v>85</v>
      </c>
      <c r="HX72">
        <v>90</v>
      </c>
      <c r="HY72">
        <v>95</v>
      </c>
      <c r="HZ72">
        <v>97</v>
      </c>
      <c r="IA72">
        <v>92</v>
      </c>
      <c r="IB72">
        <v>84</v>
      </c>
      <c r="IC72">
        <v>92</v>
      </c>
      <c r="IE72">
        <v>64</v>
      </c>
    </row>
    <row r="73" spans="1:239" ht="13.2" x14ac:dyDescent="0.25">
      <c r="A73" s="34" t="s">
        <v>343</v>
      </c>
      <c r="B73" s="5" t="s">
        <v>349</v>
      </c>
      <c r="C73" s="6" t="s">
        <v>350</v>
      </c>
      <c r="D73" s="33">
        <v>4.9000000000000004</v>
      </c>
      <c r="E73" s="5">
        <v>0</v>
      </c>
      <c r="F73" s="5">
        <v>1</v>
      </c>
      <c r="G73" s="5">
        <v>8</v>
      </c>
      <c r="H73" s="21">
        <v>2</v>
      </c>
      <c r="I73" s="8" t="s">
        <v>344</v>
      </c>
      <c r="J73" s="8"/>
      <c r="K73" s="8">
        <v>1</v>
      </c>
      <c r="L73" s="8">
        <v>78</v>
      </c>
      <c r="M73" s="6">
        <v>21.75</v>
      </c>
      <c r="N73" s="6">
        <v>26.03</v>
      </c>
      <c r="O73" s="6">
        <v>4.28</v>
      </c>
      <c r="P73" s="6">
        <v>90.72</v>
      </c>
      <c r="Q73" s="6">
        <v>1</v>
      </c>
      <c r="R73" s="6">
        <v>0</v>
      </c>
      <c r="S73" s="5">
        <v>0</v>
      </c>
      <c r="T73" s="5">
        <v>0</v>
      </c>
      <c r="U73" s="22">
        <v>0</v>
      </c>
      <c r="V73" s="5">
        <v>0</v>
      </c>
      <c r="W73" s="5">
        <v>154.5</v>
      </c>
      <c r="X73" s="5">
        <v>48.5</v>
      </c>
      <c r="Y73" s="5">
        <v>83.8333333333333</v>
      </c>
      <c r="Z73" s="5">
        <v>60</v>
      </c>
      <c r="AA73" s="5">
        <v>15</v>
      </c>
      <c r="AB73" s="5">
        <v>9</v>
      </c>
      <c r="AC73" s="5">
        <v>2</v>
      </c>
      <c r="AD73" s="5">
        <v>1</v>
      </c>
      <c r="AE73" s="5">
        <v>0</v>
      </c>
      <c r="AF73" s="5"/>
      <c r="AG73" s="5">
        <v>0</v>
      </c>
      <c r="AH73" s="5">
        <v>0</v>
      </c>
      <c r="AI73" s="35">
        <v>0</v>
      </c>
      <c r="AJ73" s="23">
        <v>0</v>
      </c>
      <c r="AK73" s="24">
        <v>0</v>
      </c>
      <c r="AL73" s="5">
        <v>0</v>
      </c>
      <c r="AM73" s="24">
        <v>15</v>
      </c>
      <c r="AN73" s="24">
        <v>0</v>
      </c>
      <c r="AO73">
        <v>0</v>
      </c>
      <c r="AQ73" s="24"/>
      <c r="AR73" s="24"/>
      <c r="AS73" s="5"/>
      <c r="AT73" s="5"/>
      <c r="AU73" s="5"/>
      <c r="AV73" s="5"/>
      <c r="AW73">
        <v>3</v>
      </c>
      <c r="AX73">
        <v>4</v>
      </c>
      <c r="AY73">
        <v>15</v>
      </c>
      <c r="AZ73">
        <v>0</v>
      </c>
      <c r="BD73">
        <v>0</v>
      </c>
      <c r="BE73">
        <v>48.66</v>
      </c>
      <c r="BF73">
        <v>49.64</v>
      </c>
      <c r="BG73">
        <v>0.98025785656728404</v>
      </c>
      <c r="BH73">
        <v>44.28</v>
      </c>
      <c r="BI73">
        <v>44.23</v>
      </c>
      <c r="BJ73">
        <v>1.00113045444269</v>
      </c>
      <c r="BK73">
        <v>3.96</v>
      </c>
      <c r="BL73">
        <v>6.01</v>
      </c>
      <c r="BM73">
        <v>0.65890183028286198</v>
      </c>
      <c r="BN73">
        <v>3.69</v>
      </c>
      <c r="BO73">
        <v>3.91</v>
      </c>
      <c r="BP73">
        <v>0.94373401534526802</v>
      </c>
      <c r="BQ73">
        <v>6.29</v>
      </c>
      <c r="BR73">
        <v>5.6</v>
      </c>
      <c r="BS73">
        <v>0.69</v>
      </c>
      <c r="BT73">
        <v>7.01</v>
      </c>
      <c r="BU73">
        <v>7.08</v>
      </c>
      <c r="BV73">
        <v>-7.0000000000000298E-2</v>
      </c>
      <c r="BW73">
        <v>154.5</v>
      </c>
      <c r="BX73">
        <v>141</v>
      </c>
      <c r="BZ73">
        <v>156</v>
      </c>
      <c r="CA73">
        <v>95</v>
      </c>
      <c r="CB73">
        <v>118</v>
      </c>
      <c r="CC73">
        <v>155</v>
      </c>
      <c r="CD73">
        <v>144</v>
      </c>
      <c r="CT73">
        <v>135</v>
      </c>
      <c r="CX73">
        <v>137</v>
      </c>
      <c r="DC73">
        <v>156</v>
      </c>
      <c r="DE73">
        <v>118</v>
      </c>
      <c r="DF73">
        <v>146</v>
      </c>
      <c r="DG73">
        <v>156</v>
      </c>
      <c r="DH73">
        <v>148</v>
      </c>
      <c r="DI73">
        <v>144</v>
      </c>
      <c r="DJ73">
        <v>126</v>
      </c>
      <c r="DL73">
        <v>48.5</v>
      </c>
      <c r="DM73">
        <v>69</v>
      </c>
      <c r="DO73">
        <v>55</v>
      </c>
      <c r="DP73">
        <v>81</v>
      </c>
      <c r="DQ73">
        <v>74</v>
      </c>
      <c r="DR73">
        <v>64</v>
      </c>
      <c r="DS73">
        <v>51</v>
      </c>
      <c r="EI73">
        <v>42</v>
      </c>
      <c r="EM73">
        <v>60</v>
      </c>
      <c r="ER73">
        <v>55</v>
      </c>
      <c r="ET73">
        <v>94</v>
      </c>
      <c r="EU73">
        <v>65</v>
      </c>
      <c r="EV73">
        <v>75</v>
      </c>
      <c r="EW73">
        <v>63</v>
      </c>
      <c r="EX73">
        <v>60</v>
      </c>
      <c r="EY73">
        <v>63</v>
      </c>
      <c r="FA73">
        <v>83.8333333333333</v>
      </c>
      <c r="FB73">
        <v>93</v>
      </c>
      <c r="FD73">
        <v>88.6666666666667</v>
      </c>
      <c r="FE73">
        <v>85.6666666666667</v>
      </c>
      <c r="FF73">
        <v>88.6666666666667</v>
      </c>
      <c r="FG73">
        <v>94.3333333333333</v>
      </c>
      <c r="FH73">
        <v>82</v>
      </c>
      <c r="FP73">
        <v>44</v>
      </c>
      <c r="FX73">
        <v>73</v>
      </c>
      <c r="GB73">
        <v>85.6666666666667</v>
      </c>
      <c r="GG73">
        <v>88.6666666666667</v>
      </c>
      <c r="GI73">
        <v>102</v>
      </c>
      <c r="GJ73">
        <v>92</v>
      </c>
      <c r="GK73">
        <v>102</v>
      </c>
      <c r="GL73">
        <v>91.3333333333333</v>
      </c>
      <c r="GM73">
        <v>88</v>
      </c>
      <c r="GN73">
        <v>84</v>
      </c>
      <c r="GP73">
        <v>60</v>
      </c>
      <c r="GQ73">
        <v>60</v>
      </c>
      <c r="GR73">
        <v>60</v>
      </c>
      <c r="GT73">
        <v>60</v>
      </c>
      <c r="GU73">
        <v>60</v>
      </c>
      <c r="GV73">
        <v>60</v>
      </c>
      <c r="GW73">
        <v>60</v>
      </c>
      <c r="GX73">
        <v>60</v>
      </c>
      <c r="GY73">
        <v>60</v>
      </c>
      <c r="HR73">
        <v>60</v>
      </c>
      <c r="HW73">
        <v>60</v>
      </c>
      <c r="HY73">
        <v>60</v>
      </c>
      <c r="HZ73">
        <v>60</v>
      </c>
      <c r="IA73">
        <v>60</v>
      </c>
      <c r="IB73">
        <v>68</v>
      </c>
      <c r="IC73">
        <v>62</v>
      </c>
      <c r="ID73">
        <v>63</v>
      </c>
    </row>
    <row r="74" spans="1:239" ht="13.2" x14ac:dyDescent="0.25">
      <c r="A74" s="34" t="s">
        <v>351</v>
      </c>
      <c r="B74" s="5" t="s">
        <v>351</v>
      </c>
      <c r="C74" s="6" t="s">
        <v>352</v>
      </c>
      <c r="D74" s="33">
        <v>16.239999999999998</v>
      </c>
      <c r="E74" s="5">
        <v>0</v>
      </c>
      <c r="F74" s="5">
        <v>0</v>
      </c>
      <c r="G74" s="5">
        <v>5</v>
      </c>
      <c r="H74" s="21">
        <v>2</v>
      </c>
      <c r="I74" s="8" t="s">
        <v>353</v>
      </c>
      <c r="J74" s="8"/>
      <c r="K74" s="8">
        <v>0</v>
      </c>
      <c r="L74" s="8">
        <v>66</v>
      </c>
      <c r="M74" s="6">
        <v>15.25</v>
      </c>
      <c r="N74" s="6">
        <v>17.920000000000002</v>
      </c>
      <c r="O74" s="6">
        <v>2.67</v>
      </c>
      <c r="P74" s="6">
        <v>38.68</v>
      </c>
      <c r="Q74" s="6">
        <v>1</v>
      </c>
      <c r="R74" s="6">
        <v>0</v>
      </c>
      <c r="S74" s="5">
        <v>0</v>
      </c>
      <c r="T74" s="5">
        <v>1</v>
      </c>
      <c r="U74" s="22">
        <v>0</v>
      </c>
      <c r="V74" s="5">
        <v>0</v>
      </c>
      <c r="W74" s="5">
        <v>170.5</v>
      </c>
      <c r="X74" s="5">
        <v>69</v>
      </c>
      <c r="Y74" s="5">
        <v>102.833333333333</v>
      </c>
      <c r="Z74" s="5">
        <v>71</v>
      </c>
      <c r="AA74" s="5">
        <v>15</v>
      </c>
      <c r="AB74" s="5">
        <v>18</v>
      </c>
      <c r="AC74" s="5">
        <v>1</v>
      </c>
      <c r="AD74" s="5">
        <v>0</v>
      </c>
      <c r="AE74" s="5">
        <v>0</v>
      </c>
      <c r="AF74" s="5"/>
      <c r="AG74" s="5">
        <v>1</v>
      </c>
      <c r="AH74" s="5">
        <v>5</v>
      </c>
      <c r="AI74" s="35">
        <v>0</v>
      </c>
      <c r="AJ74" s="23">
        <v>0</v>
      </c>
      <c r="AK74" s="30">
        <v>1</v>
      </c>
      <c r="AL74" s="44">
        <v>1.25</v>
      </c>
      <c r="AM74" s="24">
        <v>11</v>
      </c>
      <c r="AN74" s="24">
        <v>-4</v>
      </c>
      <c r="AO74" s="39">
        <v>1</v>
      </c>
      <c r="AP74">
        <v>21</v>
      </c>
      <c r="AQ74" s="24">
        <v>3</v>
      </c>
      <c r="AR74" s="24">
        <v>0</v>
      </c>
      <c r="AS74" s="5">
        <v>12</v>
      </c>
      <c r="AT74" s="5">
        <v>19</v>
      </c>
      <c r="AU74" s="5">
        <v>1</v>
      </c>
      <c r="AV74" s="5">
        <v>0</v>
      </c>
      <c r="AZ74">
        <v>0</v>
      </c>
      <c r="BA74">
        <v>4</v>
      </c>
      <c r="BB74">
        <v>3</v>
      </c>
      <c r="BC74">
        <v>90</v>
      </c>
      <c r="BD74">
        <v>0</v>
      </c>
      <c r="BE74">
        <v>18.16</v>
      </c>
      <c r="BF74">
        <v>24.02</v>
      </c>
      <c r="BG74">
        <v>0.75603663613655303</v>
      </c>
      <c r="BH74">
        <v>22.03</v>
      </c>
      <c r="BI74">
        <v>23.19</v>
      </c>
      <c r="BJ74">
        <v>0.94997843898232004</v>
      </c>
      <c r="BK74">
        <v>2.79</v>
      </c>
      <c r="BL74">
        <v>3.11</v>
      </c>
      <c r="BM74">
        <v>0.89710610932475898</v>
      </c>
      <c r="BN74">
        <v>2.86</v>
      </c>
      <c r="BO74">
        <v>3.1</v>
      </c>
      <c r="BP74">
        <v>0.92258064516129001</v>
      </c>
      <c r="BQ74">
        <v>9.09</v>
      </c>
      <c r="BR74">
        <v>5.39</v>
      </c>
      <c r="BS74">
        <v>3.7</v>
      </c>
      <c r="BT74">
        <v>7.1</v>
      </c>
      <c r="BU74">
        <v>5.93</v>
      </c>
      <c r="BV74">
        <v>1.17</v>
      </c>
      <c r="BW74">
        <v>170.5</v>
      </c>
      <c r="BX74">
        <v>126</v>
      </c>
      <c r="BY74">
        <v>133</v>
      </c>
      <c r="BZ74">
        <v>152</v>
      </c>
      <c r="CA74">
        <v>140</v>
      </c>
      <c r="CB74">
        <v>142</v>
      </c>
      <c r="CC74">
        <v>95</v>
      </c>
      <c r="CD74">
        <v>140</v>
      </c>
      <c r="CE74">
        <v>136</v>
      </c>
      <c r="CF74">
        <v>141</v>
      </c>
      <c r="CG74">
        <v>115</v>
      </c>
      <c r="CI74">
        <v>113</v>
      </c>
      <c r="CJ74">
        <v>126</v>
      </c>
      <c r="CK74">
        <v>129</v>
      </c>
      <c r="CL74">
        <v>106</v>
      </c>
      <c r="CM74">
        <v>107</v>
      </c>
      <c r="CN74">
        <v>114</v>
      </c>
      <c r="CO74">
        <v>110</v>
      </c>
      <c r="CP74">
        <v>135</v>
      </c>
      <c r="CR74">
        <v>124</v>
      </c>
      <c r="CS74">
        <v>98</v>
      </c>
      <c r="CT74">
        <v>108</v>
      </c>
      <c r="CU74">
        <v>122</v>
      </c>
      <c r="CV74">
        <v>106</v>
      </c>
      <c r="CW74">
        <v>96</v>
      </c>
      <c r="CX74">
        <v>125</v>
      </c>
      <c r="CY74">
        <v>141</v>
      </c>
      <c r="CZ74">
        <v>143</v>
      </c>
      <c r="DA74">
        <v>152</v>
      </c>
      <c r="DB74">
        <v>130</v>
      </c>
      <c r="DC74">
        <v>130</v>
      </c>
      <c r="DD74">
        <v>130</v>
      </c>
      <c r="DE74">
        <v>145</v>
      </c>
      <c r="DF74">
        <v>138</v>
      </c>
      <c r="DG74">
        <v>145</v>
      </c>
      <c r="DH74">
        <v>131</v>
      </c>
      <c r="DI74">
        <v>165</v>
      </c>
      <c r="DK74">
        <v>164</v>
      </c>
      <c r="DL74">
        <v>69</v>
      </c>
      <c r="DM74">
        <v>53</v>
      </c>
      <c r="DN74">
        <v>58</v>
      </c>
      <c r="DO74">
        <v>54</v>
      </c>
      <c r="DP74">
        <v>59</v>
      </c>
      <c r="DQ74">
        <v>49</v>
      </c>
      <c r="DR74">
        <v>42</v>
      </c>
      <c r="DS74">
        <v>53</v>
      </c>
      <c r="DT74">
        <v>56</v>
      </c>
      <c r="DU74">
        <v>50</v>
      </c>
      <c r="DV74">
        <v>61</v>
      </c>
      <c r="DX74">
        <v>34</v>
      </c>
      <c r="DY74">
        <v>46</v>
      </c>
      <c r="DZ74">
        <v>42</v>
      </c>
      <c r="EA74">
        <v>45</v>
      </c>
      <c r="EB74">
        <v>62</v>
      </c>
      <c r="EC74">
        <v>39</v>
      </c>
      <c r="ED74">
        <v>37</v>
      </c>
      <c r="EE74">
        <v>49</v>
      </c>
      <c r="EG74">
        <v>33</v>
      </c>
      <c r="EH74">
        <v>33</v>
      </c>
      <c r="EI74">
        <v>52</v>
      </c>
      <c r="EJ74">
        <v>82</v>
      </c>
      <c r="EK74">
        <v>28</v>
      </c>
      <c r="EL74">
        <v>31</v>
      </c>
      <c r="EM74">
        <v>57</v>
      </c>
      <c r="EN74">
        <v>60</v>
      </c>
      <c r="EO74">
        <v>58</v>
      </c>
      <c r="EP74">
        <v>49</v>
      </c>
      <c r="EQ74">
        <v>62</v>
      </c>
      <c r="ER74">
        <v>65</v>
      </c>
      <c r="ES74">
        <v>63</v>
      </c>
      <c r="ET74">
        <v>45</v>
      </c>
      <c r="EU74">
        <v>50</v>
      </c>
      <c r="EV74">
        <v>55</v>
      </c>
      <c r="EW74">
        <v>59</v>
      </c>
      <c r="EX74">
        <v>73</v>
      </c>
      <c r="EZ74">
        <v>85</v>
      </c>
      <c r="FA74">
        <v>102.833333333333</v>
      </c>
      <c r="FB74">
        <v>77.3333333333333</v>
      </c>
      <c r="FC74">
        <v>83</v>
      </c>
      <c r="FD74">
        <v>86.6666666666667</v>
      </c>
      <c r="FE74">
        <v>86</v>
      </c>
      <c r="FF74">
        <v>80</v>
      </c>
      <c r="FG74">
        <v>59.6666666666667</v>
      </c>
      <c r="FH74">
        <v>82</v>
      </c>
      <c r="FI74">
        <v>82.6666666666667</v>
      </c>
      <c r="FJ74">
        <v>80.3333333333333</v>
      </c>
      <c r="FK74">
        <v>79</v>
      </c>
      <c r="FM74">
        <v>60.3333333333333</v>
      </c>
      <c r="FN74">
        <v>72.6666666666667</v>
      </c>
      <c r="FO74">
        <v>71</v>
      </c>
      <c r="FP74">
        <v>65.3333333333333</v>
      </c>
      <c r="FQ74">
        <v>77</v>
      </c>
      <c r="FR74">
        <v>64</v>
      </c>
      <c r="FS74">
        <v>61.3333333333333</v>
      </c>
      <c r="FT74">
        <v>77.6666666666667</v>
      </c>
      <c r="FV74">
        <v>63.3333333333333</v>
      </c>
      <c r="FW74">
        <v>54.6666666666667</v>
      </c>
      <c r="FX74">
        <v>70.6666666666667</v>
      </c>
      <c r="FY74">
        <v>95.3333333333333</v>
      </c>
      <c r="FZ74">
        <v>54</v>
      </c>
      <c r="GA74">
        <v>52.6666666666667</v>
      </c>
      <c r="GB74">
        <v>79.6666666666667</v>
      </c>
      <c r="GC74">
        <v>87</v>
      </c>
      <c r="GD74">
        <v>86.3333333333333</v>
      </c>
      <c r="GE74">
        <v>83.3333333333333</v>
      </c>
      <c r="GF74">
        <v>84.6666666666667</v>
      </c>
      <c r="GG74">
        <v>86.6666666666667</v>
      </c>
      <c r="GH74">
        <v>85.3333333333333</v>
      </c>
      <c r="GI74">
        <v>78.3333333333333</v>
      </c>
      <c r="GJ74">
        <v>79.3333333333333</v>
      </c>
      <c r="GK74">
        <v>85</v>
      </c>
      <c r="GL74">
        <v>83</v>
      </c>
      <c r="GM74">
        <v>103.666666666667</v>
      </c>
      <c r="GO74">
        <v>111.333333333333</v>
      </c>
      <c r="GP74">
        <v>71</v>
      </c>
      <c r="GR74">
        <v>55</v>
      </c>
      <c r="GS74">
        <v>51</v>
      </c>
      <c r="GT74">
        <v>72</v>
      </c>
      <c r="GU74">
        <v>68</v>
      </c>
      <c r="GV74">
        <v>76</v>
      </c>
      <c r="GW74">
        <v>62</v>
      </c>
      <c r="GX74">
        <v>69</v>
      </c>
      <c r="GY74">
        <v>66</v>
      </c>
      <c r="GZ74">
        <v>67</v>
      </c>
      <c r="HA74">
        <v>60</v>
      </c>
      <c r="HC74">
        <v>62</v>
      </c>
      <c r="HD74">
        <v>64</v>
      </c>
      <c r="HE74">
        <v>64</v>
      </c>
      <c r="HF74">
        <v>65</v>
      </c>
      <c r="HG74">
        <v>69</v>
      </c>
      <c r="HH74">
        <v>63</v>
      </c>
      <c r="HI74">
        <v>64</v>
      </c>
      <c r="HJ74">
        <v>65</v>
      </c>
      <c r="HL74">
        <v>58</v>
      </c>
      <c r="HM74">
        <v>58</v>
      </c>
      <c r="HN74">
        <v>51</v>
      </c>
      <c r="HO74">
        <v>59</v>
      </c>
      <c r="HP74">
        <v>63</v>
      </c>
      <c r="HQ74">
        <v>54</v>
      </c>
      <c r="HR74">
        <v>55</v>
      </c>
      <c r="HS74">
        <v>60</v>
      </c>
      <c r="HT74">
        <v>62</v>
      </c>
      <c r="HU74">
        <v>61</v>
      </c>
      <c r="HV74">
        <v>61</v>
      </c>
      <c r="HW74">
        <v>62</v>
      </c>
      <c r="HX74">
        <v>62</v>
      </c>
      <c r="HY74">
        <v>57</v>
      </c>
      <c r="HZ74">
        <v>68</v>
      </c>
      <c r="IA74">
        <v>60</v>
      </c>
      <c r="IB74">
        <v>55</v>
      </c>
      <c r="IC74">
        <v>58</v>
      </c>
      <c r="IE74">
        <v>76</v>
      </c>
    </row>
    <row r="75" spans="1:239" ht="13.2" x14ac:dyDescent="0.25">
      <c r="A75" s="34" t="s">
        <v>349</v>
      </c>
      <c r="B75" s="5" t="s">
        <v>340</v>
      </c>
      <c r="C75" s="6" t="s">
        <v>342</v>
      </c>
      <c r="D75" s="33">
        <v>27.48</v>
      </c>
      <c r="E75" s="5">
        <v>3</v>
      </c>
      <c r="F75" s="5">
        <v>0</v>
      </c>
      <c r="G75" s="5">
        <v>5</v>
      </c>
      <c r="H75" s="21">
        <v>2</v>
      </c>
      <c r="I75" s="8" t="s">
        <v>350</v>
      </c>
      <c r="J75" s="8"/>
      <c r="K75" s="8">
        <v>1</v>
      </c>
      <c r="L75" s="8">
        <v>79</v>
      </c>
      <c r="M75" s="6">
        <v>7.83</v>
      </c>
      <c r="N75" s="6">
        <v>9.98</v>
      </c>
      <c r="O75" s="6">
        <v>2.15</v>
      </c>
      <c r="P75" s="6">
        <v>23.55</v>
      </c>
      <c r="Q75" s="6">
        <v>1</v>
      </c>
      <c r="R75" s="6">
        <v>0</v>
      </c>
      <c r="S75" s="5">
        <v>0</v>
      </c>
      <c r="T75" s="5">
        <v>1</v>
      </c>
      <c r="U75" s="22">
        <v>0</v>
      </c>
      <c r="V75" s="5">
        <v>0</v>
      </c>
      <c r="W75" s="5">
        <v>206.5</v>
      </c>
      <c r="X75" s="5">
        <v>87</v>
      </c>
      <c r="Y75" s="5">
        <v>126.833333333333</v>
      </c>
      <c r="Z75" s="5">
        <v>75</v>
      </c>
      <c r="AA75" s="5">
        <v>15</v>
      </c>
      <c r="AB75" s="5">
        <v>13</v>
      </c>
      <c r="AC75" s="5">
        <v>2</v>
      </c>
      <c r="AD75" s="5">
        <v>2</v>
      </c>
      <c r="AE75" s="5">
        <v>0</v>
      </c>
      <c r="AF75" s="5"/>
      <c r="AG75" s="5">
        <v>1</v>
      </c>
      <c r="AH75" s="5">
        <v>110</v>
      </c>
      <c r="AI75" s="35">
        <v>1</v>
      </c>
      <c r="AJ75" s="23">
        <v>20</v>
      </c>
      <c r="AK75" s="30">
        <v>1</v>
      </c>
      <c r="AL75" s="44">
        <v>0</v>
      </c>
      <c r="AM75" s="24">
        <v>15</v>
      </c>
      <c r="AN75" s="24">
        <v>0</v>
      </c>
      <c r="AO75" s="39">
        <v>0</v>
      </c>
      <c r="AP75">
        <v>13</v>
      </c>
      <c r="AQ75" s="24">
        <v>0</v>
      </c>
      <c r="AR75" s="24">
        <v>0</v>
      </c>
      <c r="AS75" s="5">
        <v>10</v>
      </c>
      <c r="AT75" s="5">
        <v>26</v>
      </c>
      <c r="AU75" s="5">
        <v>13</v>
      </c>
      <c r="AV75" s="5">
        <v>1</v>
      </c>
      <c r="AW75">
        <v>5</v>
      </c>
      <c r="AX75">
        <v>4</v>
      </c>
      <c r="AY75">
        <v>30</v>
      </c>
      <c r="AZ75">
        <v>0</v>
      </c>
      <c r="BD75">
        <v>0</v>
      </c>
      <c r="BE75">
        <v>38.28</v>
      </c>
      <c r="BF75">
        <v>39.47</v>
      </c>
      <c r="BG75">
        <v>0.969850519381809</v>
      </c>
      <c r="BH75">
        <v>38.729999999999997</v>
      </c>
      <c r="BI75">
        <v>41.75</v>
      </c>
      <c r="BJ75">
        <v>0.92766467065868197</v>
      </c>
      <c r="BK75">
        <v>4.07</v>
      </c>
      <c r="BL75">
        <v>4.3</v>
      </c>
      <c r="BM75">
        <v>0.94651162790697696</v>
      </c>
      <c r="BN75">
        <v>4.24</v>
      </c>
      <c r="BO75">
        <v>4.3</v>
      </c>
      <c r="BP75">
        <v>0.98604651162790702</v>
      </c>
      <c r="BQ75">
        <v>12.41</v>
      </c>
      <c r="BR75">
        <v>7.6</v>
      </c>
      <c r="BS75">
        <v>4.8099999999999996</v>
      </c>
      <c r="BT75">
        <v>8.49</v>
      </c>
      <c r="BU75">
        <v>6.69</v>
      </c>
      <c r="BV75">
        <v>1.8</v>
      </c>
      <c r="BW75">
        <v>206.5</v>
      </c>
      <c r="BX75">
        <v>151</v>
      </c>
      <c r="BY75">
        <v>156</v>
      </c>
      <c r="BZ75">
        <v>152</v>
      </c>
      <c r="CA75">
        <v>146</v>
      </c>
      <c r="CB75">
        <v>144</v>
      </c>
      <c r="CC75">
        <v>134</v>
      </c>
      <c r="CD75">
        <v>134</v>
      </c>
      <c r="CH75">
        <v>126</v>
      </c>
      <c r="CJ75">
        <v>131</v>
      </c>
      <c r="CL75">
        <v>146</v>
      </c>
      <c r="CM75">
        <v>138</v>
      </c>
      <c r="CN75">
        <v>132</v>
      </c>
      <c r="CO75">
        <v>144</v>
      </c>
      <c r="CP75">
        <v>154</v>
      </c>
      <c r="CQ75">
        <v>189</v>
      </c>
      <c r="CR75">
        <v>185</v>
      </c>
      <c r="CS75">
        <v>141</v>
      </c>
      <c r="CT75">
        <v>144</v>
      </c>
      <c r="CU75">
        <v>146</v>
      </c>
      <c r="CV75">
        <v>171</v>
      </c>
      <c r="CW75">
        <v>166</v>
      </c>
      <c r="CX75">
        <v>133</v>
      </c>
      <c r="CY75">
        <v>125</v>
      </c>
      <c r="CZ75">
        <v>150</v>
      </c>
      <c r="DA75">
        <v>148</v>
      </c>
      <c r="DB75">
        <v>117</v>
      </c>
      <c r="DC75">
        <v>161</v>
      </c>
      <c r="DD75">
        <v>146</v>
      </c>
      <c r="DE75">
        <v>175</v>
      </c>
      <c r="DF75">
        <v>123</v>
      </c>
      <c r="DG75">
        <v>147</v>
      </c>
      <c r="DH75">
        <v>160</v>
      </c>
      <c r="DI75">
        <v>160</v>
      </c>
      <c r="DJ75">
        <v>148</v>
      </c>
      <c r="DL75">
        <v>87</v>
      </c>
      <c r="DM75">
        <v>59</v>
      </c>
      <c r="DN75">
        <v>64</v>
      </c>
      <c r="DO75">
        <v>68</v>
      </c>
      <c r="DP75">
        <v>72</v>
      </c>
      <c r="DQ75">
        <v>63</v>
      </c>
      <c r="DR75">
        <v>61</v>
      </c>
      <c r="DS75">
        <v>61</v>
      </c>
      <c r="DW75">
        <v>53</v>
      </c>
      <c r="DY75">
        <v>54</v>
      </c>
      <c r="EA75">
        <v>65</v>
      </c>
      <c r="EB75">
        <v>55</v>
      </c>
      <c r="EC75">
        <v>60</v>
      </c>
      <c r="ED75">
        <v>62</v>
      </c>
      <c r="EE75">
        <v>69</v>
      </c>
      <c r="EF75">
        <v>88</v>
      </c>
      <c r="EG75">
        <v>85</v>
      </c>
      <c r="EH75">
        <v>63</v>
      </c>
      <c r="EI75">
        <v>62</v>
      </c>
      <c r="EJ75">
        <v>63</v>
      </c>
      <c r="EK75">
        <v>75</v>
      </c>
      <c r="EL75">
        <v>88</v>
      </c>
      <c r="EM75">
        <v>46</v>
      </c>
      <c r="EN75">
        <v>65</v>
      </c>
      <c r="EO75">
        <v>72</v>
      </c>
      <c r="EP75">
        <v>75</v>
      </c>
      <c r="EQ75">
        <v>63</v>
      </c>
      <c r="ER75">
        <v>73</v>
      </c>
      <c r="ES75">
        <v>63</v>
      </c>
      <c r="ET75">
        <v>75</v>
      </c>
      <c r="EU75">
        <v>56</v>
      </c>
      <c r="EV75">
        <v>61</v>
      </c>
      <c r="EW75">
        <v>88</v>
      </c>
      <c r="EX75">
        <v>76</v>
      </c>
      <c r="EY75">
        <v>74</v>
      </c>
      <c r="FA75">
        <v>126.833333333333</v>
      </c>
      <c r="FB75">
        <v>89.6666666666667</v>
      </c>
      <c r="FC75">
        <v>94.6666666666667</v>
      </c>
      <c r="FD75">
        <v>96</v>
      </c>
      <c r="FE75">
        <v>96.6666666666667</v>
      </c>
      <c r="FF75">
        <v>90</v>
      </c>
      <c r="FG75">
        <v>85.3333333333333</v>
      </c>
      <c r="FH75">
        <v>85.3333333333333</v>
      </c>
      <c r="FL75">
        <v>77.3333333333333</v>
      </c>
      <c r="FN75">
        <v>79.6666666666667</v>
      </c>
      <c r="FP75">
        <v>92</v>
      </c>
      <c r="FQ75">
        <v>82.6666666666667</v>
      </c>
      <c r="FR75">
        <v>84</v>
      </c>
      <c r="FS75">
        <v>89.3333333333333</v>
      </c>
      <c r="FT75">
        <v>97.3333333333333</v>
      </c>
      <c r="FU75">
        <v>121.666666666667</v>
      </c>
      <c r="FV75">
        <v>118.333333333333</v>
      </c>
      <c r="FW75">
        <v>89</v>
      </c>
      <c r="FX75">
        <v>89.3333333333333</v>
      </c>
      <c r="FY75">
        <v>90.6666666666667</v>
      </c>
      <c r="FZ75">
        <v>107</v>
      </c>
      <c r="GA75">
        <v>114</v>
      </c>
      <c r="GB75">
        <v>75</v>
      </c>
      <c r="GC75">
        <v>85</v>
      </c>
      <c r="GD75">
        <v>98</v>
      </c>
      <c r="GE75">
        <v>99.3333333333333</v>
      </c>
      <c r="GF75">
        <v>81</v>
      </c>
      <c r="GG75">
        <v>102.333333333333</v>
      </c>
      <c r="GH75">
        <v>90.6666666666667</v>
      </c>
      <c r="GI75">
        <v>108.333333333333</v>
      </c>
      <c r="GJ75">
        <v>78.3333333333333</v>
      </c>
      <c r="GK75">
        <v>89.6666666666667</v>
      </c>
      <c r="GL75">
        <v>112</v>
      </c>
      <c r="GM75">
        <v>104</v>
      </c>
      <c r="GN75">
        <v>98.6666666666667</v>
      </c>
      <c r="GP75">
        <v>75</v>
      </c>
      <c r="GR75">
        <v>66</v>
      </c>
      <c r="GS75">
        <v>69</v>
      </c>
      <c r="GT75">
        <v>69</v>
      </c>
      <c r="GU75">
        <v>64</v>
      </c>
      <c r="GV75">
        <v>70</v>
      </c>
      <c r="GW75">
        <v>74</v>
      </c>
      <c r="GX75">
        <v>74</v>
      </c>
      <c r="HB75">
        <v>62</v>
      </c>
      <c r="HD75">
        <v>65</v>
      </c>
      <c r="HF75">
        <v>75</v>
      </c>
      <c r="HG75">
        <v>82</v>
      </c>
      <c r="HH75">
        <v>70</v>
      </c>
      <c r="HI75">
        <v>72</v>
      </c>
      <c r="HJ75">
        <v>85</v>
      </c>
      <c r="HK75">
        <v>95</v>
      </c>
      <c r="HL75">
        <v>90</v>
      </c>
      <c r="HM75">
        <v>98</v>
      </c>
      <c r="HN75">
        <v>98</v>
      </c>
      <c r="HO75">
        <v>106</v>
      </c>
      <c r="HP75">
        <v>101</v>
      </c>
      <c r="HQ75">
        <v>86</v>
      </c>
      <c r="HR75">
        <v>74</v>
      </c>
      <c r="HS75">
        <v>87</v>
      </c>
      <c r="HT75">
        <v>95</v>
      </c>
      <c r="HU75">
        <v>87</v>
      </c>
      <c r="HV75">
        <v>82</v>
      </c>
      <c r="HW75">
        <v>92</v>
      </c>
      <c r="HX75">
        <v>106</v>
      </c>
      <c r="HY75">
        <v>101</v>
      </c>
      <c r="HZ75">
        <v>73</v>
      </c>
      <c r="IA75">
        <v>118</v>
      </c>
      <c r="IB75">
        <v>101</v>
      </c>
      <c r="ID75">
        <v>63</v>
      </c>
    </row>
    <row r="76" spans="1:239" ht="13.2" x14ac:dyDescent="0.25">
      <c r="A76" s="34" t="s">
        <v>355</v>
      </c>
      <c r="B76" s="5" t="s">
        <v>355</v>
      </c>
      <c r="C76" s="6" t="s">
        <v>356</v>
      </c>
      <c r="D76" s="33">
        <v>33.89</v>
      </c>
      <c r="E76" s="5">
        <v>0</v>
      </c>
      <c r="F76" s="5">
        <v>1</v>
      </c>
      <c r="G76" s="5">
        <v>8</v>
      </c>
      <c r="H76" s="21">
        <v>2</v>
      </c>
      <c r="I76" s="8" t="s">
        <v>356</v>
      </c>
      <c r="J76" s="8"/>
      <c r="K76" s="8">
        <v>1</v>
      </c>
      <c r="L76" s="8">
        <v>83</v>
      </c>
      <c r="M76" s="6">
        <v>23</v>
      </c>
      <c r="N76" s="6">
        <v>24.5</v>
      </c>
      <c r="O76" s="6">
        <v>1.5</v>
      </c>
      <c r="P76" s="6">
        <v>42.22</v>
      </c>
      <c r="Q76" s="6">
        <v>1</v>
      </c>
      <c r="R76" s="6">
        <v>0</v>
      </c>
      <c r="S76" s="5">
        <v>0</v>
      </c>
      <c r="T76" s="5">
        <v>1</v>
      </c>
      <c r="U76" s="22">
        <v>0</v>
      </c>
      <c r="V76" s="5">
        <v>0</v>
      </c>
      <c r="W76" s="5">
        <v>173.5</v>
      </c>
      <c r="X76" s="5">
        <v>90.5</v>
      </c>
      <c r="Y76" s="5">
        <v>118.166666666667</v>
      </c>
      <c r="Z76" s="5">
        <v>87</v>
      </c>
      <c r="AA76" s="5">
        <v>12</v>
      </c>
      <c r="AB76" s="5">
        <v>21</v>
      </c>
      <c r="AC76" s="5">
        <v>1</v>
      </c>
      <c r="AD76" s="5">
        <v>0</v>
      </c>
      <c r="AE76" s="5">
        <v>1</v>
      </c>
      <c r="AF76" s="5"/>
      <c r="AG76" s="5">
        <v>0</v>
      </c>
      <c r="AH76" s="5">
        <v>0</v>
      </c>
      <c r="AI76" s="35">
        <v>0</v>
      </c>
      <c r="AJ76" s="23">
        <v>0</v>
      </c>
      <c r="AK76" s="30">
        <v>0</v>
      </c>
      <c r="AL76" s="44">
        <v>0</v>
      </c>
      <c r="AM76" s="24">
        <v>12</v>
      </c>
      <c r="AN76" s="24">
        <v>0</v>
      </c>
      <c r="AO76" s="39">
        <v>0</v>
      </c>
      <c r="AP76">
        <v>21</v>
      </c>
      <c r="AQ76" s="24">
        <v>0</v>
      </c>
      <c r="AR76" s="24">
        <v>0</v>
      </c>
      <c r="AS76" s="5">
        <v>10</v>
      </c>
      <c r="AT76" s="5">
        <v>23</v>
      </c>
      <c r="AU76" s="5">
        <v>2</v>
      </c>
      <c r="AV76" s="5">
        <v>0</v>
      </c>
      <c r="AW76">
        <v>21</v>
      </c>
      <c r="AX76">
        <v>5</v>
      </c>
      <c r="AY76">
        <v>0</v>
      </c>
      <c r="AZ76">
        <v>0</v>
      </c>
      <c r="BB76">
        <v>5</v>
      </c>
      <c r="BC76">
        <v>10</v>
      </c>
      <c r="BD76">
        <v>0</v>
      </c>
      <c r="BE76">
        <v>32.630000000000003</v>
      </c>
      <c r="BF76">
        <v>34.200000000000003</v>
      </c>
      <c r="BG76">
        <v>0.95409356725146199</v>
      </c>
      <c r="BH76">
        <v>33.630000000000003</v>
      </c>
      <c r="BI76">
        <v>35.130000000000003</v>
      </c>
      <c r="BJ76">
        <v>0.95730145175063996</v>
      </c>
      <c r="BK76">
        <v>2.92</v>
      </c>
      <c r="BL76">
        <v>3.03</v>
      </c>
      <c r="BM76">
        <v>0.96369636963696403</v>
      </c>
      <c r="BN76">
        <v>3.11</v>
      </c>
      <c r="BO76">
        <v>3.06</v>
      </c>
      <c r="BP76">
        <v>1.0163398692810499</v>
      </c>
      <c r="BQ76">
        <v>7.71</v>
      </c>
      <c r="BR76">
        <v>5.92</v>
      </c>
      <c r="BS76">
        <v>1.79</v>
      </c>
      <c r="BT76">
        <v>6.09</v>
      </c>
      <c r="BU76">
        <v>5.91</v>
      </c>
      <c r="BV76">
        <v>0.18</v>
      </c>
      <c r="BW76">
        <v>173.5</v>
      </c>
      <c r="BX76">
        <v>156</v>
      </c>
      <c r="BY76">
        <v>165</v>
      </c>
      <c r="CA76">
        <v>165</v>
      </c>
      <c r="CB76">
        <v>174</v>
      </c>
      <c r="CC76">
        <v>171</v>
      </c>
      <c r="CD76">
        <v>171</v>
      </c>
      <c r="CE76">
        <v>160</v>
      </c>
      <c r="CF76">
        <v>162</v>
      </c>
      <c r="CG76">
        <v>160</v>
      </c>
      <c r="CI76">
        <v>149</v>
      </c>
      <c r="CK76">
        <v>165</v>
      </c>
      <c r="CL76">
        <v>145</v>
      </c>
      <c r="CM76">
        <v>157</v>
      </c>
      <c r="CP76">
        <v>167</v>
      </c>
      <c r="CQ76">
        <v>161</v>
      </c>
      <c r="CR76">
        <v>161</v>
      </c>
      <c r="CT76">
        <v>156</v>
      </c>
      <c r="CU76">
        <v>157</v>
      </c>
      <c r="CW76">
        <v>177</v>
      </c>
      <c r="CY76">
        <v>156</v>
      </c>
      <c r="DB76">
        <v>177</v>
      </c>
      <c r="DE76">
        <v>176</v>
      </c>
      <c r="DF76">
        <v>165</v>
      </c>
      <c r="DG76">
        <v>159</v>
      </c>
      <c r="DH76">
        <v>136</v>
      </c>
      <c r="DJ76">
        <v>122</v>
      </c>
      <c r="DL76">
        <v>90.5</v>
      </c>
      <c r="DM76">
        <v>74</v>
      </c>
      <c r="DN76">
        <v>64</v>
      </c>
      <c r="DP76">
        <v>64</v>
      </c>
      <c r="DQ76">
        <v>75</v>
      </c>
      <c r="DR76">
        <v>73</v>
      </c>
      <c r="DS76">
        <v>73</v>
      </c>
      <c r="DT76">
        <v>73</v>
      </c>
      <c r="DU76">
        <v>80</v>
      </c>
      <c r="DV76">
        <v>81</v>
      </c>
      <c r="DX76">
        <v>70</v>
      </c>
      <c r="DZ76">
        <v>88</v>
      </c>
      <c r="EA76">
        <v>70</v>
      </c>
      <c r="EB76">
        <v>80</v>
      </c>
      <c r="EE76">
        <v>70</v>
      </c>
      <c r="EF76">
        <v>76</v>
      </c>
      <c r="EG76">
        <v>72</v>
      </c>
      <c r="EI76">
        <v>73</v>
      </c>
      <c r="EJ76">
        <v>71</v>
      </c>
      <c r="EL76">
        <v>71</v>
      </c>
      <c r="EN76">
        <v>64</v>
      </c>
      <c r="EQ76">
        <v>85</v>
      </c>
      <c r="ET76">
        <v>93</v>
      </c>
      <c r="EU76">
        <v>84</v>
      </c>
      <c r="EV76">
        <v>80</v>
      </c>
      <c r="EW76">
        <v>76</v>
      </c>
      <c r="EY76">
        <v>92</v>
      </c>
      <c r="FA76">
        <v>118.166666666667</v>
      </c>
      <c r="FB76">
        <v>101.333333333333</v>
      </c>
      <c r="FC76">
        <v>97.6666666666667</v>
      </c>
      <c r="FE76">
        <v>97.6666666666667</v>
      </c>
      <c r="FF76">
        <v>108</v>
      </c>
      <c r="FG76">
        <v>105.666666666667</v>
      </c>
      <c r="FH76">
        <v>105.666666666667</v>
      </c>
      <c r="FI76">
        <v>102</v>
      </c>
      <c r="FJ76">
        <v>107.333333333333</v>
      </c>
      <c r="FK76">
        <v>107.333333333333</v>
      </c>
      <c r="FM76">
        <v>96.3333333333333</v>
      </c>
      <c r="FO76">
        <v>113.666666666667</v>
      </c>
      <c r="FP76">
        <v>95</v>
      </c>
      <c r="FQ76">
        <v>105.666666666667</v>
      </c>
      <c r="FT76">
        <v>102.333333333333</v>
      </c>
      <c r="FU76">
        <v>104.333333333333</v>
      </c>
      <c r="FV76">
        <v>101.666666666667</v>
      </c>
      <c r="FX76">
        <v>100.666666666667</v>
      </c>
      <c r="FY76">
        <v>99.6666666666667</v>
      </c>
      <c r="GA76">
        <v>106.333333333333</v>
      </c>
      <c r="GC76">
        <v>94.6666666666667</v>
      </c>
      <c r="GF76">
        <v>115.666666666667</v>
      </c>
      <c r="GI76">
        <v>120.666666666667</v>
      </c>
      <c r="GJ76">
        <v>111</v>
      </c>
      <c r="GK76">
        <v>106.333333333333</v>
      </c>
      <c r="GL76">
        <v>96</v>
      </c>
      <c r="GN76">
        <v>102</v>
      </c>
      <c r="GP76">
        <v>87</v>
      </c>
      <c r="GR76">
        <v>90</v>
      </c>
      <c r="GS76">
        <v>91</v>
      </c>
      <c r="GU76">
        <v>79</v>
      </c>
      <c r="GV76">
        <v>93</v>
      </c>
      <c r="GW76">
        <v>91</v>
      </c>
      <c r="GX76">
        <v>91</v>
      </c>
      <c r="GY76">
        <v>93</v>
      </c>
      <c r="GZ76">
        <v>90</v>
      </c>
      <c r="HA76">
        <v>92</v>
      </c>
      <c r="HC76">
        <v>81</v>
      </c>
      <c r="HE76">
        <v>75</v>
      </c>
      <c r="HF76">
        <v>73</v>
      </c>
      <c r="HG76">
        <v>75</v>
      </c>
      <c r="HJ76">
        <v>75</v>
      </c>
      <c r="HK76">
        <v>79</v>
      </c>
      <c r="HL76">
        <v>76</v>
      </c>
      <c r="HN76">
        <v>71</v>
      </c>
      <c r="HO76">
        <v>87</v>
      </c>
      <c r="HQ76">
        <v>91</v>
      </c>
      <c r="HS76">
        <v>83</v>
      </c>
      <c r="HZ76">
        <v>96</v>
      </c>
      <c r="IA76">
        <v>93</v>
      </c>
      <c r="IB76">
        <v>78</v>
      </c>
      <c r="ID76">
        <v>86</v>
      </c>
    </row>
    <row r="78" spans="1:239" x14ac:dyDescent="0.2">
      <c r="A78" t="s">
        <v>357</v>
      </c>
      <c r="L78">
        <v>69.760000000000005</v>
      </c>
      <c r="Q78">
        <v>53</v>
      </c>
      <c r="V78" t="s">
        <v>357</v>
      </c>
      <c r="W78">
        <v>182.90666666666701</v>
      </c>
      <c r="AA78" t="s">
        <v>358</v>
      </c>
      <c r="AB78">
        <v>10</v>
      </c>
    </row>
    <row r="79" spans="1:239" x14ac:dyDescent="0.2">
      <c r="A79" t="s">
        <v>359</v>
      </c>
      <c r="L79">
        <v>11.850236626671601</v>
      </c>
      <c r="P79" t="s">
        <v>360</v>
      </c>
      <c r="Q79">
        <v>0.706666666666667</v>
      </c>
      <c r="V79" t="s">
        <v>359</v>
      </c>
      <c r="W79">
        <v>22.401691136290701</v>
      </c>
      <c r="AA79" t="s">
        <v>361</v>
      </c>
      <c r="AB79">
        <v>10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S79"/>
  <sheetViews>
    <sheetView topLeftCell="AA1" zoomScaleNormal="100" workbookViewId="0">
      <selection activeCell="AO1" sqref="AO1:AO1048576"/>
    </sheetView>
  </sheetViews>
  <sheetFormatPr defaultRowHeight="12.6" x14ac:dyDescent="0.2"/>
  <cols>
    <col min="12" max="12" width="6.90625" customWidth="1"/>
    <col min="13" max="13" width="23.90625" customWidth="1"/>
    <col min="41" max="41" width="30.26953125" customWidth="1"/>
  </cols>
  <sheetData>
    <row r="1" spans="1:45" x14ac:dyDescent="0.2">
      <c r="A1" t="s">
        <v>0</v>
      </c>
      <c r="B1" t="s">
        <v>1</v>
      </c>
      <c r="C1" t="s">
        <v>3</v>
      </c>
      <c r="D1" t="s">
        <v>27</v>
      </c>
      <c r="E1" t="s">
        <v>362</v>
      </c>
      <c r="F1" t="s">
        <v>363</v>
      </c>
      <c r="G1" t="s">
        <v>364</v>
      </c>
      <c r="H1" t="s">
        <v>365</v>
      </c>
      <c r="I1" t="s">
        <v>366</v>
      </c>
      <c r="J1" t="s">
        <v>367</v>
      </c>
      <c r="K1" t="s">
        <v>368</v>
      </c>
      <c r="L1" t="s">
        <v>369</v>
      </c>
      <c r="M1" t="s">
        <v>370</v>
      </c>
      <c r="N1" t="s">
        <v>371</v>
      </c>
      <c r="O1" t="s">
        <v>372</v>
      </c>
      <c r="P1" t="s">
        <v>373</v>
      </c>
      <c r="Q1" s="41" t="s">
        <v>374</v>
      </c>
      <c r="S1" t="s">
        <v>375</v>
      </c>
      <c r="T1" t="s">
        <v>376</v>
      </c>
      <c r="U1" t="s">
        <v>377</v>
      </c>
      <c r="V1" t="s">
        <v>378</v>
      </c>
      <c r="W1" t="s">
        <v>379</v>
      </c>
      <c r="X1" t="s">
        <v>380</v>
      </c>
      <c r="Y1" t="s">
        <v>381</v>
      </c>
      <c r="Z1" t="s">
        <v>382</v>
      </c>
      <c r="AA1" t="s">
        <v>383</v>
      </c>
      <c r="AB1" t="s">
        <v>384</v>
      </c>
      <c r="AC1" t="s">
        <v>385</v>
      </c>
      <c r="AD1" t="s">
        <v>386</v>
      </c>
      <c r="AE1" t="s">
        <v>387</v>
      </c>
      <c r="AG1" t="s">
        <v>388</v>
      </c>
      <c r="AH1" t="s">
        <v>389</v>
      </c>
      <c r="AI1" t="s">
        <v>390</v>
      </c>
      <c r="AJ1" t="s">
        <v>391</v>
      </c>
      <c r="AK1" t="s">
        <v>392</v>
      </c>
      <c r="AL1" t="s">
        <v>393</v>
      </c>
      <c r="AM1" t="s">
        <v>394</v>
      </c>
      <c r="AN1" t="s">
        <v>395</v>
      </c>
      <c r="AO1" t="s">
        <v>396</v>
      </c>
      <c r="AP1" t="s">
        <v>397</v>
      </c>
      <c r="AQ1" t="s">
        <v>398</v>
      </c>
      <c r="AR1" t="s">
        <v>399</v>
      </c>
      <c r="AS1" t="s">
        <v>400</v>
      </c>
    </row>
    <row r="2" spans="1:45" x14ac:dyDescent="0.2">
      <c r="A2">
        <v>1</v>
      </c>
      <c r="B2" t="s">
        <v>234</v>
      </c>
      <c r="C2" t="s">
        <v>401</v>
      </c>
      <c r="D2" t="s">
        <v>402</v>
      </c>
      <c r="E2">
        <v>1.42</v>
      </c>
      <c r="F2">
        <v>1.5780000000000001</v>
      </c>
      <c r="G2">
        <v>1.4990000000000001</v>
      </c>
      <c r="H2">
        <v>0</v>
      </c>
      <c r="I2">
        <v>0</v>
      </c>
      <c r="J2">
        <v>0</v>
      </c>
      <c r="K2">
        <v>1.42</v>
      </c>
      <c r="L2">
        <v>1.5780000000000001</v>
      </c>
      <c r="M2">
        <v>1.4990000000000001</v>
      </c>
      <c r="N2">
        <v>1.36</v>
      </c>
      <c r="O2">
        <v>0.79</v>
      </c>
      <c r="P2">
        <v>7.64</v>
      </c>
      <c r="Q2">
        <v>4.33</v>
      </c>
      <c r="S2">
        <v>1.49</v>
      </c>
      <c r="T2">
        <v>1.8149999999999999</v>
      </c>
      <c r="U2">
        <v>1.6525000000000001</v>
      </c>
      <c r="V2">
        <v>0</v>
      </c>
      <c r="W2">
        <v>0</v>
      </c>
      <c r="X2">
        <v>0</v>
      </c>
      <c r="Y2">
        <v>1.49</v>
      </c>
      <c r="Z2">
        <v>1.8149999999999999</v>
      </c>
      <c r="AA2">
        <v>1.6525000000000001</v>
      </c>
      <c r="AB2">
        <v>3.67</v>
      </c>
      <c r="AC2">
        <v>1.03</v>
      </c>
      <c r="AD2">
        <v>4.6900000000000004</v>
      </c>
      <c r="AE2">
        <v>1.24</v>
      </c>
      <c r="AG2">
        <v>1.45</v>
      </c>
      <c r="AH2">
        <v>1.883</v>
      </c>
      <c r="AI2">
        <v>1.6665000000000001</v>
      </c>
      <c r="AJ2">
        <v>0</v>
      </c>
      <c r="AK2">
        <v>0</v>
      </c>
      <c r="AL2">
        <v>0</v>
      </c>
      <c r="AM2">
        <v>1.45</v>
      </c>
      <c r="AN2">
        <v>1.883</v>
      </c>
      <c r="AO2">
        <v>1.6665000000000001</v>
      </c>
      <c r="AP2">
        <v>4.0199999999999996</v>
      </c>
      <c r="AQ2">
        <v>1.34</v>
      </c>
      <c r="AR2">
        <v>2.58</v>
      </c>
      <c r="AS2">
        <v>0.69799999999999995</v>
      </c>
    </row>
    <row r="3" spans="1:45" x14ac:dyDescent="0.2">
      <c r="A3">
        <v>2</v>
      </c>
      <c r="B3" t="s">
        <v>235</v>
      </c>
      <c r="C3" t="s">
        <v>401</v>
      </c>
      <c r="D3" t="s">
        <v>402</v>
      </c>
      <c r="E3">
        <v>11.33</v>
      </c>
      <c r="F3">
        <v>11.68</v>
      </c>
      <c r="G3">
        <v>11.505000000000001</v>
      </c>
      <c r="H3">
        <v>0</v>
      </c>
      <c r="I3">
        <v>0</v>
      </c>
      <c r="J3">
        <v>0</v>
      </c>
      <c r="K3">
        <v>11.33</v>
      </c>
      <c r="L3">
        <v>11.68</v>
      </c>
      <c r="M3">
        <v>11.505000000000001</v>
      </c>
      <c r="N3">
        <v>4.26</v>
      </c>
      <c r="O3">
        <v>2.12</v>
      </c>
      <c r="P3">
        <v>8.3640000000000008</v>
      </c>
      <c r="Q3">
        <v>3.6659999999999999</v>
      </c>
      <c r="S3">
        <v>10.93</v>
      </c>
      <c r="T3">
        <v>11.298</v>
      </c>
      <c r="U3">
        <v>11.114000000000001</v>
      </c>
      <c r="V3">
        <v>0</v>
      </c>
      <c r="W3">
        <v>0.23599999999999999</v>
      </c>
      <c r="X3">
        <v>0.11799999999999999</v>
      </c>
      <c r="Y3">
        <v>10.93</v>
      </c>
      <c r="Z3">
        <v>11.534000000000001</v>
      </c>
      <c r="AA3">
        <v>11.231999999999999</v>
      </c>
      <c r="AB3">
        <v>7.45</v>
      </c>
      <c r="AC3">
        <v>2.61</v>
      </c>
      <c r="AD3">
        <v>9</v>
      </c>
      <c r="AE3">
        <v>2.8450000000000002</v>
      </c>
      <c r="AG3">
        <v>11.54</v>
      </c>
      <c r="AH3">
        <v>11.89</v>
      </c>
      <c r="AI3">
        <v>11.715</v>
      </c>
      <c r="AJ3">
        <v>0</v>
      </c>
      <c r="AK3">
        <v>0.44</v>
      </c>
      <c r="AL3">
        <v>0.22</v>
      </c>
      <c r="AM3">
        <v>11.54</v>
      </c>
      <c r="AN3">
        <v>12.33</v>
      </c>
      <c r="AO3">
        <v>11.935</v>
      </c>
      <c r="AP3">
        <v>8.66</v>
      </c>
      <c r="AQ3">
        <v>3.53</v>
      </c>
      <c r="AR3">
        <v>10.766</v>
      </c>
      <c r="AS3">
        <v>4.0999999999999996</v>
      </c>
    </row>
    <row r="4" spans="1:45" x14ac:dyDescent="0.2">
      <c r="A4">
        <v>3</v>
      </c>
      <c r="B4" t="s">
        <v>236</v>
      </c>
      <c r="C4" t="s">
        <v>401</v>
      </c>
      <c r="D4" t="s">
        <v>403</v>
      </c>
      <c r="E4">
        <v>6.37</v>
      </c>
      <c r="F4">
        <v>6.16</v>
      </c>
      <c r="G4">
        <v>6.2649999999999997</v>
      </c>
      <c r="H4">
        <v>0.96</v>
      </c>
      <c r="I4">
        <v>1.18</v>
      </c>
      <c r="J4">
        <v>1.07</v>
      </c>
      <c r="K4">
        <v>7.33</v>
      </c>
      <c r="L4">
        <v>7.34</v>
      </c>
      <c r="M4">
        <v>7.335</v>
      </c>
      <c r="N4">
        <v>3.94</v>
      </c>
      <c r="O4">
        <v>1.77</v>
      </c>
      <c r="P4">
        <v>2.7559999999999998</v>
      </c>
      <c r="Q4">
        <v>1.405</v>
      </c>
      <c r="S4">
        <v>6.55</v>
      </c>
      <c r="T4">
        <v>6.0919999999999996</v>
      </c>
      <c r="U4">
        <v>6.3209999999999997</v>
      </c>
      <c r="V4">
        <v>1.18</v>
      </c>
      <c r="W4">
        <v>0.71199999999999997</v>
      </c>
      <c r="X4">
        <v>0.94599999999999995</v>
      </c>
      <c r="Y4">
        <v>7.73</v>
      </c>
      <c r="Z4">
        <v>6.8040000000000003</v>
      </c>
      <c r="AA4">
        <v>7.2670000000000003</v>
      </c>
      <c r="AB4">
        <v>3.99</v>
      </c>
      <c r="AC4">
        <v>1.39</v>
      </c>
      <c r="AD4">
        <v>5.1109999999999998</v>
      </c>
      <c r="AE4">
        <v>1.63</v>
      </c>
      <c r="AG4">
        <v>6.95</v>
      </c>
      <c r="AH4">
        <v>7.4489999999999998</v>
      </c>
      <c r="AI4">
        <v>7.1994999999999996</v>
      </c>
      <c r="AJ4">
        <v>1.06</v>
      </c>
      <c r="AK4">
        <v>0.626</v>
      </c>
      <c r="AL4">
        <v>0.84299999999999997</v>
      </c>
      <c r="AM4">
        <v>8.01</v>
      </c>
      <c r="AN4">
        <v>8.0749999999999993</v>
      </c>
      <c r="AO4">
        <v>8.0425000000000004</v>
      </c>
      <c r="AP4">
        <v>6.16</v>
      </c>
      <c r="AQ4">
        <v>4.07</v>
      </c>
      <c r="AR4">
        <v>7.8890000000000002</v>
      </c>
      <c r="AS4">
        <v>4.68</v>
      </c>
    </row>
    <row r="5" spans="1:45" x14ac:dyDescent="0.2">
      <c r="A5">
        <v>4</v>
      </c>
      <c r="B5" t="s">
        <v>237</v>
      </c>
      <c r="C5" t="s">
        <v>404</v>
      </c>
      <c r="D5" t="s">
        <v>402</v>
      </c>
      <c r="E5">
        <v>19.34</v>
      </c>
      <c r="F5">
        <v>19</v>
      </c>
      <c r="G5">
        <v>19.170000000000002</v>
      </c>
      <c r="H5">
        <v>0</v>
      </c>
      <c r="I5">
        <v>0</v>
      </c>
      <c r="J5">
        <v>0</v>
      </c>
      <c r="K5">
        <v>19.34</v>
      </c>
      <c r="L5">
        <v>19</v>
      </c>
      <c r="M5">
        <v>19.170000000000002</v>
      </c>
      <c r="N5">
        <v>9.7799999999999994</v>
      </c>
      <c r="O5">
        <v>4.8899999999999997</v>
      </c>
      <c r="P5">
        <v>14.817</v>
      </c>
      <c r="Q5">
        <v>6.2610000000000001</v>
      </c>
      <c r="S5">
        <v>19.34</v>
      </c>
      <c r="T5">
        <v>19</v>
      </c>
      <c r="U5">
        <v>19.170000000000002</v>
      </c>
      <c r="V5">
        <v>0</v>
      </c>
      <c r="W5">
        <v>0</v>
      </c>
      <c r="X5">
        <v>0</v>
      </c>
      <c r="Y5">
        <v>19.34</v>
      </c>
      <c r="Z5">
        <v>19</v>
      </c>
      <c r="AA5">
        <v>19.170000000000002</v>
      </c>
      <c r="AB5">
        <v>9.7799999999999994</v>
      </c>
      <c r="AC5">
        <v>4.8899999999999997</v>
      </c>
      <c r="AD5">
        <v>14.817</v>
      </c>
      <c r="AE5">
        <v>6.2610000000000001</v>
      </c>
      <c r="AG5">
        <v>22.05</v>
      </c>
      <c r="AH5">
        <v>20.077999999999999</v>
      </c>
      <c r="AI5">
        <v>21.064</v>
      </c>
      <c r="AJ5">
        <v>0</v>
      </c>
      <c r="AK5">
        <v>0</v>
      </c>
      <c r="AL5">
        <v>0</v>
      </c>
      <c r="AM5">
        <v>22.05</v>
      </c>
      <c r="AN5">
        <v>20.077999999999999</v>
      </c>
      <c r="AO5">
        <v>21.064</v>
      </c>
      <c r="AP5">
        <v>11.76</v>
      </c>
      <c r="AQ5">
        <v>6.06</v>
      </c>
      <c r="AR5">
        <v>21.77</v>
      </c>
      <c r="AS5">
        <v>9.5850000000000009</v>
      </c>
    </row>
    <row r="6" spans="1:45" x14ac:dyDescent="0.2">
      <c r="A6">
        <v>5</v>
      </c>
      <c r="B6" t="s">
        <v>238</v>
      </c>
      <c r="C6" t="s">
        <v>404</v>
      </c>
      <c r="D6" t="s">
        <v>402</v>
      </c>
      <c r="E6">
        <v>10.36</v>
      </c>
      <c r="F6">
        <v>11.125</v>
      </c>
      <c r="G6">
        <v>10.7425</v>
      </c>
      <c r="H6">
        <v>0</v>
      </c>
      <c r="I6">
        <v>0</v>
      </c>
      <c r="J6">
        <v>0</v>
      </c>
      <c r="K6">
        <v>10.36</v>
      </c>
      <c r="L6">
        <v>11.125</v>
      </c>
      <c r="M6">
        <v>10.7425</v>
      </c>
      <c r="N6">
        <v>3.95</v>
      </c>
      <c r="O6">
        <v>1.77</v>
      </c>
      <c r="P6">
        <v>7.43</v>
      </c>
      <c r="Q6">
        <v>2.6110000000000002</v>
      </c>
      <c r="S6">
        <v>12.54</v>
      </c>
      <c r="T6">
        <v>7.44</v>
      </c>
      <c r="U6">
        <v>9.99</v>
      </c>
      <c r="V6">
        <v>0</v>
      </c>
      <c r="W6">
        <v>0</v>
      </c>
      <c r="X6">
        <v>0</v>
      </c>
      <c r="Y6">
        <v>12.54</v>
      </c>
      <c r="Z6">
        <v>7.44</v>
      </c>
      <c r="AA6">
        <v>9.99</v>
      </c>
      <c r="AB6">
        <v>6.17</v>
      </c>
      <c r="AC6">
        <v>2.6</v>
      </c>
      <c r="AD6">
        <v>10.955</v>
      </c>
      <c r="AE6">
        <v>0.12</v>
      </c>
      <c r="AG6">
        <v>17.190000000000001</v>
      </c>
      <c r="AH6">
        <v>16.61</v>
      </c>
      <c r="AI6">
        <v>16.899999999999999</v>
      </c>
      <c r="AJ6">
        <v>0</v>
      </c>
      <c r="AK6">
        <v>0</v>
      </c>
      <c r="AL6">
        <v>0</v>
      </c>
      <c r="AM6">
        <v>17.190000000000001</v>
      </c>
      <c r="AN6">
        <v>16.61</v>
      </c>
      <c r="AO6">
        <v>16.899999999999999</v>
      </c>
      <c r="AP6">
        <v>8</v>
      </c>
      <c r="AQ6">
        <v>3.53</v>
      </c>
      <c r="AR6">
        <v>8.6219999999999999</v>
      </c>
      <c r="AS6">
        <v>2.169</v>
      </c>
    </row>
    <row r="7" spans="1:45" x14ac:dyDescent="0.2">
      <c r="A7">
        <v>6</v>
      </c>
      <c r="B7" t="s">
        <v>239</v>
      </c>
      <c r="C7" t="s">
        <v>404</v>
      </c>
      <c r="D7" t="s">
        <v>405</v>
      </c>
      <c r="E7">
        <v>50.61</v>
      </c>
      <c r="F7">
        <v>49.94</v>
      </c>
      <c r="G7">
        <v>50.274999999999999</v>
      </c>
      <c r="H7">
        <v>4.7</v>
      </c>
      <c r="I7">
        <v>3.94</v>
      </c>
      <c r="J7">
        <v>4.32</v>
      </c>
      <c r="K7">
        <v>55.31</v>
      </c>
      <c r="L7">
        <v>53.88</v>
      </c>
      <c r="M7">
        <v>54.594999999999999</v>
      </c>
      <c r="N7">
        <v>13.45</v>
      </c>
      <c r="O7">
        <v>2.37</v>
      </c>
      <c r="P7">
        <v>19.34</v>
      </c>
      <c r="Q7">
        <v>2.82</v>
      </c>
      <c r="S7">
        <v>74.540000000000006</v>
      </c>
      <c r="T7">
        <v>74.83</v>
      </c>
      <c r="U7">
        <v>74.685000000000002</v>
      </c>
      <c r="V7">
        <v>4.76</v>
      </c>
      <c r="W7">
        <v>4.92</v>
      </c>
      <c r="X7">
        <v>4.84</v>
      </c>
      <c r="Y7">
        <v>79.3</v>
      </c>
      <c r="Z7">
        <v>79.75</v>
      </c>
      <c r="AA7">
        <v>79.525000000000006</v>
      </c>
      <c r="AB7">
        <v>19.05</v>
      </c>
      <c r="AC7">
        <v>7.36</v>
      </c>
      <c r="AD7">
        <v>18.088000000000001</v>
      </c>
      <c r="AE7">
        <v>7.8010000000000002</v>
      </c>
      <c r="AG7">
        <v>75.36</v>
      </c>
      <c r="AH7">
        <v>70.709999999999994</v>
      </c>
      <c r="AI7">
        <v>73.034999999999997</v>
      </c>
      <c r="AJ7">
        <v>3.42</v>
      </c>
      <c r="AK7">
        <v>2.89</v>
      </c>
      <c r="AL7">
        <v>3.1549999999999998</v>
      </c>
      <c r="AM7">
        <v>78.78</v>
      </c>
      <c r="AN7">
        <v>73.599999999999994</v>
      </c>
      <c r="AO7">
        <v>76.19</v>
      </c>
      <c r="AP7">
        <v>17.399999999999999</v>
      </c>
      <c r="AQ7">
        <v>14.36</v>
      </c>
      <c r="AR7">
        <v>24.84</v>
      </c>
      <c r="AS7">
        <v>19.010000000000002</v>
      </c>
    </row>
    <row r="8" spans="1:45" s="61" customFormat="1" x14ac:dyDescent="0.2">
      <c r="A8" s="61">
        <v>7</v>
      </c>
      <c r="B8" s="61" t="s">
        <v>240</v>
      </c>
      <c r="C8" s="61" t="s">
        <v>401</v>
      </c>
      <c r="D8" s="61" t="s">
        <v>405</v>
      </c>
      <c r="E8" s="61">
        <v>151.11000000000001</v>
      </c>
      <c r="F8" s="61">
        <v>133.72999999999999</v>
      </c>
      <c r="G8" s="61">
        <v>142.41999999999999</v>
      </c>
      <c r="H8" s="61">
        <v>0</v>
      </c>
      <c r="I8" s="61">
        <v>0.316</v>
      </c>
      <c r="J8" s="61">
        <v>0.158</v>
      </c>
      <c r="K8" s="61">
        <v>151.11000000000001</v>
      </c>
      <c r="L8" s="61">
        <v>134.04599999999999</v>
      </c>
      <c r="M8" s="61">
        <v>142.578</v>
      </c>
      <c r="N8" s="61">
        <v>38.5</v>
      </c>
      <c r="O8" s="61">
        <v>9.91</v>
      </c>
      <c r="P8" s="61">
        <v>33.799999999999997</v>
      </c>
      <c r="Q8" s="61">
        <v>9.7449999999999992</v>
      </c>
      <c r="S8" s="61">
        <v>213.83</v>
      </c>
      <c r="T8" s="61">
        <v>205.09</v>
      </c>
      <c r="U8" s="61">
        <v>209.46</v>
      </c>
      <c r="V8" s="61">
        <v>2.5099999999999998</v>
      </c>
      <c r="W8" s="61">
        <v>0.21199999999999999</v>
      </c>
      <c r="X8" s="61">
        <v>1.361</v>
      </c>
      <c r="Y8" s="61">
        <v>216.34</v>
      </c>
      <c r="Z8" s="61">
        <v>205.30199999999999</v>
      </c>
      <c r="AA8" s="61">
        <v>210.821</v>
      </c>
      <c r="AB8" s="61">
        <v>70.64</v>
      </c>
      <c r="AC8" s="61">
        <v>26.44</v>
      </c>
      <c r="AD8" s="61">
        <v>67.799000000000007</v>
      </c>
      <c r="AE8" s="61">
        <v>24.09</v>
      </c>
    </row>
    <row r="9" spans="1:45" x14ac:dyDescent="0.2">
      <c r="A9">
        <v>8</v>
      </c>
      <c r="B9" t="s">
        <v>241</v>
      </c>
      <c r="C9" t="s">
        <v>401</v>
      </c>
      <c r="D9" t="s">
        <v>402</v>
      </c>
      <c r="E9">
        <v>9.65</v>
      </c>
      <c r="F9">
        <v>9.3870000000000005</v>
      </c>
      <c r="G9">
        <v>9.5184999999999995</v>
      </c>
      <c r="H9">
        <v>0</v>
      </c>
      <c r="I9">
        <v>0</v>
      </c>
      <c r="J9">
        <v>0</v>
      </c>
      <c r="K9">
        <v>9.65</v>
      </c>
      <c r="L9">
        <v>9.3870000000000005</v>
      </c>
      <c r="M9">
        <v>9.5184999999999995</v>
      </c>
      <c r="N9">
        <v>5.6</v>
      </c>
      <c r="O9">
        <v>1.39</v>
      </c>
      <c r="P9">
        <v>6.44</v>
      </c>
      <c r="Q9">
        <v>1.587</v>
      </c>
      <c r="S9">
        <v>10.01</v>
      </c>
      <c r="T9">
        <v>9.2759999999999998</v>
      </c>
      <c r="U9">
        <v>9.6430000000000007</v>
      </c>
      <c r="V9">
        <v>0</v>
      </c>
      <c r="W9">
        <v>0</v>
      </c>
      <c r="X9">
        <v>0</v>
      </c>
      <c r="Y9">
        <v>10.01</v>
      </c>
      <c r="Z9">
        <v>9.2759999999999998</v>
      </c>
      <c r="AA9">
        <v>9.6430000000000007</v>
      </c>
      <c r="AB9">
        <v>5.95</v>
      </c>
      <c r="AC9">
        <v>2.1800000000000002</v>
      </c>
      <c r="AD9">
        <v>2.63</v>
      </c>
      <c r="AE9">
        <v>0.56999999999999995</v>
      </c>
      <c r="AG9">
        <v>10.28</v>
      </c>
      <c r="AH9">
        <v>9.7680000000000007</v>
      </c>
      <c r="AI9">
        <v>10.023999999999999</v>
      </c>
      <c r="AJ9">
        <v>0</v>
      </c>
      <c r="AK9">
        <v>0</v>
      </c>
      <c r="AL9">
        <v>0</v>
      </c>
      <c r="AM9">
        <v>10.28</v>
      </c>
      <c r="AN9">
        <v>9.7680000000000007</v>
      </c>
      <c r="AO9">
        <v>10.023999999999999</v>
      </c>
      <c r="AP9">
        <v>5.21</v>
      </c>
      <c r="AQ9">
        <v>1.64</v>
      </c>
      <c r="AR9">
        <v>6.81</v>
      </c>
      <c r="AS9">
        <v>2.0499999999999998</v>
      </c>
    </row>
    <row r="10" spans="1:45" x14ac:dyDescent="0.2">
      <c r="A10">
        <v>9</v>
      </c>
      <c r="B10" t="s">
        <v>242</v>
      </c>
      <c r="C10" t="s">
        <v>404</v>
      </c>
      <c r="D10" t="s">
        <v>405</v>
      </c>
      <c r="E10">
        <v>56.34</v>
      </c>
      <c r="F10">
        <v>53.256999999999998</v>
      </c>
      <c r="G10">
        <v>54.798499999999997</v>
      </c>
      <c r="H10">
        <v>4.4000000000000004</v>
      </c>
      <c r="I10">
        <v>4.2720000000000002</v>
      </c>
      <c r="J10">
        <v>4.3360000000000003</v>
      </c>
      <c r="K10">
        <v>60.74</v>
      </c>
      <c r="L10">
        <v>57.529000000000003</v>
      </c>
      <c r="M10">
        <v>59.134500000000003</v>
      </c>
      <c r="N10">
        <v>12.72</v>
      </c>
      <c r="O10">
        <v>1.8</v>
      </c>
      <c r="P10">
        <v>20.87</v>
      </c>
      <c r="Q10">
        <v>2.8</v>
      </c>
      <c r="S10">
        <v>61.27</v>
      </c>
      <c r="T10">
        <v>54.978000000000002</v>
      </c>
      <c r="U10">
        <v>58.124000000000002</v>
      </c>
      <c r="V10">
        <v>5.43</v>
      </c>
      <c r="W10">
        <v>7.4569999999999999</v>
      </c>
      <c r="X10">
        <v>6.4435000000000002</v>
      </c>
      <c r="Y10">
        <v>66.7</v>
      </c>
      <c r="Z10">
        <v>62.435000000000002</v>
      </c>
      <c r="AA10">
        <v>64.567499999999995</v>
      </c>
      <c r="AB10">
        <v>9.27</v>
      </c>
      <c r="AC10">
        <v>1.41</v>
      </c>
      <c r="AD10">
        <v>16.469000000000001</v>
      </c>
      <c r="AE10">
        <v>2.1</v>
      </c>
      <c r="AG10">
        <v>57.98</v>
      </c>
      <c r="AH10">
        <v>52.975000000000001</v>
      </c>
      <c r="AI10">
        <v>55.477499999999999</v>
      </c>
      <c r="AJ10">
        <v>2.61</v>
      </c>
      <c r="AK10">
        <v>3.097</v>
      </c>
      <c r="AL10">
        <v>2.8534999999999999</v>
      </c>
      <c r="AM10">
        <v>60.59</v>
      </c>
      <c r="AN10">
        <v>56.072000000000003</v>
      </c>
      <c r="AO10">
        <v>58.331000000000003</v>
      </c>
      <c r="AP10">
        <v>14.15</v>
      </c>
      <c r="AQ10">
        <v>5.4</v>
      </c>
      <c r="AR10">
        <v>19.861999999999998</v>
      </c>
      <c r="AS10">
        <v>6.5780000000000003</v>
      </c>
    </row>
    <row r="11" spans="1:45" x14ac:dyDescent="0.2">
      <c r="A11">
        <v>10</v>
      </c>
      <c r="B11" t="s">
        <v>243</v>
      </c>
      <c r="C11" t="s">
        <v>404</v>
      </c>
      <c r="D11" t="s">
        <v>403</v>
      </c>
      <c r="E11">
        <v>3.67</v>
      </c>
      <c r="F11">
        <v>3.42</v>
      </c>
      <c r="G11">
        <v>3.5449999999999999</v>
      </c>
      <c r="H11">
        <v>0</v>
      </c>
      <c r="I11">
        <v>0</v>
      </c>
      <c r="J11">
        <v>0</v>
      </c>
      <c r="K11">
        <v>3.67</v>
      </c>
      <c r="L11">
        <v>3.42</v>
      </c>
      <c r="M11">
        <v>3.5449999999999999</v>
      </c>
      <c r="N11">
        <v>3.33</v>
      </c>
      <c r="O11">
        <v>0.27</v>
      </c>
      <c r="P11">
        <v>2.5960000000000001</v>
      </c>
      <c r="Q11">
        <v>0.21</v>
      </c>
      <c r="S11">
        <v>4.29</v>
      </c>
      <c r="T11">
        <v>4.0620000000000003</v>
      </c>
      <c r="U11">
        <v>4.1760000000000002</v>
      </c>
      <c r="V11">
        <v>0</v>
      </c>
      <c r="W11">
        <v>0</v>
      </c>
      <c r="X11">
        <v>0</v>
      </c>
      <c r="Y11">
        <v>4.29</v>
      </c>
      <c r="Z11">
        <v>4.0620000000000003</v>
      </c>
      <c r="AA11">
        <v>4.1760000000000002</v>
      </c>
      <c r="AB11">
        <v>3.31</v>
      </c>
      <c r="AC11">
        <v>0.36</v>
      </c>
      <c r="AD11">
        <v>3.7280000000000002</v>
      </c>
      <c r="AE11">
        <v>0.377</v>
      </c>
      <c r="AG11">
        <v>5.1100000000000003</v>
      </c>
      <c r="AH11">
        <v>4.45</v>
      </c>
      <c r="AI11">
        <v>4.78</v>
      </c>
      <c r="AJ11">
        <v>0</v>
      </c>
      <c r="AK11">
        <v>0</v>
      </c>
      <c r="AL11">
        <v>0</v>
      </c>
      <c r="AM11">
        <v>5.1100000000000003</v>
      </c>
      <c r="AN11">
        <v>4.45</v>
      </c>
      <c r="AO11">
        <v>4.78</v>
      </c>
      <c r="AP11">
        <v>6.54</v>
      </c>
      <c r="AQ11">
        <v>0.98</v>
      </c>
      <c r="AR11">
        <v>8.85</v>
      </c>
      <c r="AS11">
        <v>1.1100000000000001</v>
      </c>
    </row>
    <row r="12" spans="1:45" x14ac:dyDescent="0.2">
      <c r="A12">
        <v>11</v>
      </c>
      <c r="B12" t="s">
        <v>244</v>
      </c>
      <c r="C12" t="s">
        <v>404</v>
      </c>
      <c r="D12" t="s">
        <v>403</v>
      </c>
      <c r="E12">
        <v>4.03</v>
      </c>
      <c r="F12">
        <v>3.8250000000000002</v>
      </c>
      <c r="G12">
        <v>3.9275000000000002</v>
      </c>
      <c r="H12">
        <v>0</v>
      </c>
      <c r="I12">
        <v>0</v>
      </c>
      <c r="J12">
        <v>0</v>
      </c>
      <c r="K12">
        <v>4.03</v>
      </c>
      <c r="L12">
        <v>3.8250000000000002</v>
      </c>
      <c r="M12">
        <v>3.9275000000000002</v>
      </c>
      <c r="N12">
        <v>2.93</v>
      </c>
      <c r="O12">
        <v>1.2</v>
      </c>
      <c r="P12">
        <v>4.38</v>
      </c>
      <c r="Q12">
        <v>1.53</v>
      </c>
      <c r="S12">
        <v>4.13</v>
      </c>
      <c r="T12">
        <v>4.5199999999999996</v>
      </c>
      <c r="U12">
        <v>4.3250000000000002</v>
      </c>
      <c r="V12">
        <v>0</v>
      </c>
      <c r="W12">
        <v>0</v>
      </c>
      <c r="X12">
        <v>0</v>
      </c>
      <c r="Y12">
        <v>4.13</v>
      </c>
      <c r="Z12">
        <v>4.5199999999999996</v>
      </c>
      <c r="AA12">
        <v>4.3250000000000002</v>
      </c>
      <c r="AB12">
        <v>4.29</v>
      </c>
      <c r="AC12">
        <v>1.44</v>
      </c>
      <c r="AD12">
        <v>4.1360000000000001</v>
      </c>
      <c r="AE12">
        <v>1.395</v>
      </c>
      <c r="AG12">
        <v>4.1100000000000003</v>
      </c>
      <c r="AH12">
        <v>4.5449999999999999</v>
      </c>
      <c r="AI12">
        <v>4.3274999999999997</v>
      </c>
      <c r="AJ12">
        <v>0</v>
      </c>
      <c r="AK12">
        <v>0</v>
      </c>
      <c r="AL12">
        <v>0</v>
      </c>
      <c r="AM12">
        <v>4.1100000000000003</v>
      </c>
      <c r="AN12">
        <v>4.5449999999999999</v>
      </c>
      <c r="AO12">
        <v>4.3274999999999997</v>
      </c>
      <c r="AP12">
        <v>5.92</v>
      </c>
      <c r="AQ12">
        <v>2.0499999999999998</v>
      </c>
      <c r="AR12">
        <v>4.34</v>
      </c>
      <c r="AS12">
        <v>1.79</v>
      </c>
    </row>
    <row r="13" spans="1:45" s="61" customFormat="1" x14ac:dyDescent="0.2">
      <c r="A13" s="61">
        <v>12</v>
      </c>
      <c r="B13" s="61" t="s">
        <v>245</v>
      </c>
      <c r="C13" s="61" t="s">
        <v>401</v>
      </c>
      <c r="D13" s="61" t="s">
        <v>402</v>
      </c>
      <c r="E13" s="61">
        <v>100.89</v>
      </c>
      <c r="F13" s="61">
        <v>99.866</v>
      </c>
      <c r="G13" s="61">
        <v>100.378</v>
      </c>
      <c r="H13" s="61">
        <v>1.54</v>
      </c>
      <c r="I13" s="61">
        <v>1.25</v>
      </c>
      <c r="J13" s="61">
        <v>1.395</v>
      </c>
      <c r="K13" s="61">
        <v>102.43</v>
      </c>
      <c r="L13" s="61">
        <v>101.116</v>
      </c>
      <c r="M13" s="61">
        <v>101.773</v>
      </c>
      <c r="N13" s="61">
        <v>23.04</v>
      </c>
      <c r="O13" s="61">
        <v>6.05</v>
      </c>
      <c r="P13" s="61">
        <v>31.044</v>
      </c>
      <c r="Q13" s="61">
        <v>7.7569999999999997</v>
      </c>
      <c r="S13" s="61">
        <v>122.31</v>
      </c>
      <c r="T13" s="61">
        <v>114.746</v>
      </c>
      <c r="U13" s="61">
        <v>118.52800000000001</v>
      </c>
      <c r="V13" s="61">
        <v>2.71</v>
      </c>
      <c r="W13" s="61">
        <v>3.4329999999999998</v>
      </c>
      <c r="X13" s="61">
        <v>3.0714999999999999</v>
      </c>
      <c r="Y13" s="61">
        <v>125.02</v>
      </c>
      <c r="Z13" s="61">
        <v>118.179</v>
      </c>
      <c r="AA13" s="61">
        <v>121.59950000000001</v>
      </c>
      <c r="AB13" s="61">
        <v>24.46</v>
      </c>
      <c r="AC13" s="61">
        <v>6.02</v>
      </c>
      <c r="AD13" s="61">
        <v>22.994</v>
      </c>
      <c r="AE13" s="61">
        <v>5.976</v>
      </c>
    </row>
    <row r="14" spans="1:45" x14ac:dyDescent="0.2">
      <c r="A14">
        <v>13</v>
      </c>
      <c r="B14" t="s">
        <v>246</v>
      </c>
      <c r="C14" t="s">
        <v>401</v>
      </c>
      <c r="D14" t="s">
        <v>405</v>
      </c>
      <c r="E14">
        <v>22.12</v>
      </c>
      <c r="F14">
        <v>22.97</v>
      </c>
      <c r="G14">
        <v>22.545000000000002</v>
      </c>
      <c r="H14">
        <v>0</v>
      </c>
      <c r="I14">
        <v>0</v>
      </c>
      <c r="J14">
        <v>0</v>
      </c>
      <c r="K14">
        <v>22.12</v>
      </c>
      <c r="L14">
        <v>22.97</v>
      </c>
      <c r="M14">
        <v>22.545000000000002</v>
      </c>
      <c r="N14">
        <v>11.66</v>
      </c>
      <c r="O14">
        <v>2.84</v>
      </c>
      <c r="P14">
        <v>10.64</v>
      </c>
      <c r="Q14">
        <v>2.8330000000000002</v>
      </c>
      <c r="S14">
        <v>26.25</v>
      </c>
      <c r="T14">
        <v>24.259</v>
      </c>
      <c r="U14">
        <v>25.2545</v>
      </c>
      <c r="V14">
        <v>0</v>
      </c>
      <c r="W14">
        <v>0</v>
      </c>
      <c r="X14">
        <v>0</v>
      </c>
      <c r="Y14">
        <v>26.25</v>
      </c>
      <c r="Z14">
        <v>24.259</v>
      </c>
      <c r="AA14">
        <v>25.2545</v>
      </c>
      <c r="AB14">
        <v>12.17</v>
      </c>
      <c r="AC14">
        <v>2.21</v>
      </c>
      <c r="AD14">
        <v>16.035</v>
      </c>
      <c r="AE14">
        <v>2.4500000000000002</v>
      </c>
      <c r="AG14">
        <v>25.09</v>
      </c>
      <c r="AH14">
        <v>24.373000000000001</v>
      </c>
      <c r="AI14">
        <v>24.7315</v>
      </c>
      <c r="AJ14">
        <v>0</v>
      </c>
      <c r="AK14">
        <v>0</v>
      </c>
      <c r="AL14">
        <v>0</v>
      </c>
      <c r="AM14">
        <v>25.09</v>
      </c>
      <c r="AN14">
        <v>24.373000000000001</v>
      </c>
      <c r="AO14">
        <v>24.7315</v>
      </c>
      <c r="AP14">
        <v>9.58</v>
      </c>
      <c r="AQ14">
        <v>1.7</v>
      </c>
      <c r="AR14">
        <v>12.17</v>
      </c>
      <c r="AS14">
        <v>2</v>
      </c>
    </row>
    <row r="15" spans="1:45" x14ac:dyDescent="0.2">
      <c r="A15">
        <v>14</v>
      </c>
      <c r="B15" t="s">
        <v>247</v>
      </c>
      <c r="C15" t="s">
        <v>404</v>
      </c>
      <c r="D15" t="s">
        <v>403</v>
      </c>
      <c r="E15">
        <v>4.0199999999999996</v>
      </c>
      <c r="F15">
        <v>3.6219999999999999</v>
      </c>
      <c r="G15">
        <v>3.8210000000000002</v>
      </c>
      <c r="H15">
        <v>0.82</v>
      </c>
      <c r="I15">
        <v>0.90200000000000002</v>
      </c>
      <c r="J15">
        <v>0.86099999999999999</v>
      </c>
      <c r="K15">
        <v>4.84</v>
      </c>
      <c r="L15">
        <v>4.524</v>
      </c>
      <c r="M15">
        <v>4.6820000000000004</v>
      </c>
      <c r="N15">
        <v>1.6</v>
      </c>
      <c r="O15">
        <v>0.5</v>
      </c>
      <c r="P15">
        <v>1.89</v>
      </c>
      <c r="Q15">
        <v>0.60399999999999998</v>
      </c>
      <c r="S15">
        <v>4.8600000000000003</v>
      </c>
      <c r="T15">
        <v>4.25</v>
      </c>
      <c r="U15">
        <v>4.5549999999999997</v>
      </c>
      <c r="V15">
        <v>1.1200000000000001</v>
      </c>
      <c r="W15">
        <v>1.35</v>
      </c>
      <c r="X15">
        <v>1.2350000000000001</v>
      </c>
      <c r="Y15">
        <v>5.98</v>
      </c>
      <c r="Z15">
        <v>5.6</v>
      </c>
      <c r="AA15">
        <v>5.79</v>
      </c>
      <c r="AB15">
        <v>1.98</v>
      </c>
      <c r="AC15">
        <v>0.62</v>
      </c>
      <c r="AD15">
        <v>2.63</v>
      </c>
      <c r="AE15">
        <v>0.73</v>
      </c>
      <c r="AG15">
        <v>6.76</v>
      </c>
      <c r="AH15">
        <v>6.22</v>
      </c>
      <c r="AI15">
        <v>6.49</v>
      </c>
      <c r="AJ15">
        <v>1.32</v>
      </c>
      <c r="AK15">
        <v>1.1739999999999999</v>
      </c>
      <c r="AL15">
        <v>1.2470000000000001</v>
      </c>
      <c r="AM15">
        <v>8.08</v>
      </c>
      <c r="AN15">
        <v>7.3940000000000001</v>
      </c>
      <c r="AO15">
        <v>7.7370000000000001</v>
      </c>
      <c r="AP15">
        <v>4.3099999999999996</v>
      </c>
      <c r="AQ15">
        <v>1.43</v>
      </c>
      <c r="AR15">
        <v>4.8689999999999998</v>
      </c>
      <c r="AS15">
        <v>1.58</v>
      </c>
    </row>
    <row r="16" spans="1:45" x14ac:dyDescent="0.2">
      <c r="A16">
        <v>15</v>
      </c>
      <c r="B16" t="s">
        <v>248</v>
      </c>
      <c r="C16" t="s">
        <v>404</v>
      </c>
      <c r="D16" t="s">
        <v>406</v>
      </c>
      <c r="E16">
        <v>19.52</v>
      </c>
      <c r="F16">
        <v>18.242000000000001</v>
      </c>
      <c r="G16">
        <v>18.881</v>
      </c>
      <c r="H16">
        <v>0</v>
      </c>
      <c r="I16">
        <v>0</v>
      </c>
      <c r="J16">
        <v>0</v>
      </c>
      <c r="K16">
        <v>19.52</v>
      </c>
      <c r="L16">
        <v>18.242000000000001</v>
      </c>
      <c r="M16">
        <v>18.881</v>
      </c>
      <c r="N16">
        <v>4.8899999999999997</v>
      </c>
      <c r="O16">
        <v>1.46</v>
      </c>
      <c r="P16">
        <v>4.6459999999999999</v>
      </c>
      <c r="Q16">
        <v>1.589</v>
      </c>
      <c r="S16">
        <v>26.81</v>
      </c>
      <c r="T16">
        <v>24.826000000000001</v>
      </c>
      <c r="U16">
        <v>25.818000000000001</v>
      </c>
      <c r="V16">
        <v>0</v>
      </c>
      <c r="W16">
        <v>0</v>
      </c>
      <c r="X16">
        <v>0</v>
      </c>
      <c r="Y16">
        <v>26.81</v>
      </c>
      <c r="Z16">
        <v>24.826000000000001</v>
      </c>
      <c r="AA16">
        <v>25.818000000000001</v>
      </c>
      <c r="AB16">
        <v>8.94</v>
      </c>
      <c r="AC16">
        <v>4.83</v>
      </c>
      <c r="AD16">
        <v>12.304</v>
      </c>
      <c r="AE16">
        <v>5.8780000000000001</v>
      </c>
      <c r="AG16">
        <v>26.19</v>
      </c>
      <c r="AH16">
        <v>24.77</v>
      </c>
      <c r="AI16">
        <v>25.48</v>
      </c>
      <c r="AJ16">
        <v>0</v>
      </c>
      <c r="AK16">
        <v>0</v>
      </c>
      <c r="AL16">
        <v>0</v>
      </c>
      <c r="AM16">
        <v>26.19</v>
      </c>
      <c r="AN16">
        <v>24.77</v>
      </c>
      <c r="AO16">
        <v>25.48</v>
      </c>
      <c r="AP16">
        <v>12.86</v>
      </c>
      <c r="AQ16">
        <v>7.46</v>
      </c>
      <c r="AR16">
        <v>21.23</v>
      </c>
      <c r="AS16">
        <v>11.26</v>
      </c>
    </row>
    <row r="17" spans="1:45" x14ac:dyDescent="0.2">
      <c r="A17">
        <v>16</v>
      </c>
      <c r="B17" t="s">
        <v>249</v>
      </c>
      <c r="C17" t="s">
        <v>401</v>
      </c>
      <c r="D17" t="s">
        <v>407</v>
      </c>
      <c r="E17">
        <v>7.04</v>
      </c>
      <c r="F17">
        <v>6.5670000000000002</v>
      </c>
      <c r="G17">
        <v>6.8034999999999997</v>
      </c>
      <c r="H17">
        <v>0</v>
      </c>
      <c r="I17">
        <v>0</v>
      </c>
      <c r="J17">
        <v>0</v>
      </c>
      <c r="K17">
        <v>7.04</v>
      </c>
      <c r="L17">
        <v>6.5670000000000002</v>
      </c>
      <c r="M17">
        <v>6.8034999999999997</v>
      </c>
      <c r="N17">
        <v>5.65</v>
      </c>
      <c r="O17">
        <v>1.62</v>
      </c>
      <c r="P17">
        <v>7.49</v>
      </c>
      <c r="Q17">
        <v>1.94</v>
      </c>
      <c r="S17">
        <v>6.91</v>
      </c>
      <c r="T17">
        <v>6.3250000000000002</v>
      </c>
      <c r="U17">
        <v>6.6174999999999997</v>
      </c>
      <c r="V17">
        <v>0</v>
      </c>
      <c r="W17">
        <v>0</v>
      </c>
      <c r="X17">
        <v>0</v>
      </c>
      <c r="Y17">
        <v>6.91</v>
      </c>
      <c r="Z17">
        <v>6.3250000000000002</v>
      </c>
      <c r="AA17">
        <v>6.6174999999999997</v>
      </c>
      <c r="AB17">
        <v>4.4400000000000004</v>
      </c>
      <c r="AC17">
        <v>1.89</v>
      </c>
      <c r="AD17">
        <v>6.06</v>
      </c>
      <c r="AE17">
        <v>2.4950000000000001</v>
      </c>
      <c r="AG17">
        <v>6.26</v>
      </c>
      <c r="AH17">
        <v>7.19</v>
      </c>
      <c r="AI17">
        <v>6.7249999999999996</v>
      </c>
      <c r="AJ17">
        <v>0</v>
      </c>
      <c r="AK17">
        <v>0</v>
      </c>
      <c r="AL17">
        <v>0</v>
      </c>
      <c r="AM17">
        <v>6.26</v>
      </c>
      <c r="AN17">
        <v>7.19</v>
      </c>
      <c r="AO17">
        <v>6.7249999999999996</v>
      </c>
      <c r="AP17">
        <v>5.25</v>
      </c>
      <c r="AQ17">
        <v>2.15</v>
      </c>
      <c r="AR17">
        <v>4.7439999999999998</v>
      </c>
      <c r="AS17">
        <v>1.96</v>
      </c>
    </row>
    <row r="18" spans="1:45" x14ac:dyDescent="0.2">
      <c r="A18">
        <v>19</v>
      </c>
      <c r="B18" t="s">
        <v>251</v>
      </c>
      <c r="C18" t="s">
        <v>401</v>
      </c>
      <c r="D18" t="s">
        <v>402</v>
      </c>
      <c r="E18">
        <v>3.41</v>
      </c>
      <c r="F18">
        <v>2.9049999999999998</v>
      </c>
      <c r="G18">
        <v>3.1575000000000002</v>
      </c>
      <c r="H18">
        <v>0</v>
      </c>
      <c r="I18">
        <v>0</v>
      </c>
      <c r="J18">
        <v>0</v>
      </c>
      <c r="K18">
        <v>3.41</v>
      </c>
      <c r="L18">
        <v>2.9049999999999998</v>
      </c>
      <c r="M18">
        <v>3.1575000000000002</v>
      </c>
      <c r="N18">
        <v>1.67</v>
      </c>
      <c r="O18">
        <v>0.32</v>
      </c>
      <c r="P18">
        <v>1.75</v>
      </c>
      <c r="Q18">
        <v>0.496</v>
      </c>
      <c r="S18">
        <v>3.89</v>
      </c>
      <c r="T18">
        <v>3.8359999999999999</v>
      </c>
      <c r="U18">
        <v>3.863</v>
      </c>
      <c r="V18">
        <v>0</v>
      </c>
      <c r="W18">
        <v>0</v>
      </c>
      <c r="X18">
        <v>0</v>
      </c>
      <c r="Y18">
        <v>3.89</v>
      </c>
      <c r="Z18">
        <v>3.8359999999999999</v>
      </c>
      <c r="AA18">
        <v>3.863</v>
      </c>
      <c r="AB18">
        <v>1.93</v>
      </c>
      <c r="AC18">
        <v>0.72</v>
      </c>
      <c r="AD18">
        <v>3.597</v>
      </c>
      <c r="AE18">
        <v>0.42399999999999999</v>
      </c>
      <c r="AG18">
        <v>3.76</v>
      </c>
      <c r="AH18">
        <v>3.2050000000000001</v>
      </c>
      <c r="AI18">
        <v>3.4824999999999999</v>
      </c>
      <c r="AJ18">
        <v>0</v>
      </c>
      <c r="AK18">
        <v>0</v>
      </c>
      <c r="AL18">
        <v>0</v>
      </c>
      <c r="AM18">
        <v>3.76</v>
      </c>
      <c r="AN18">
        <v>3.2050000000000001</v>
      </c>
      <c r="AO18">
        <v>3.4824999999999999</v>
      </c>
      <c r="AP18">
        <v>1.67</v>
      </c>
      <c r="AQ18">
        <v>0.64</v>
      </c>
      <c r="AR18">
        <v>3.7</v>
      </c>
      <c r="AS18">
        <v>1.21</v>
      </c>
    </row>
    <row r="19" spans="1:45" x14ac:dyDescent="0.2">
      <c r="A19">
        <v>20</v>
      </c>
      <c r="B19" t="s">
        <v>252</v>
      </c>
      <c r="C19" t="s">
        <v>401</v>
      </c>
      <c r="D19" t="s">
        <v>406</v>
      </c>
      <c r="E19">
        <v>41.52</v>
      </c>
      <c r="F19">
        <v>35.048999999999999</v>
      </c>
      <c r="G19">
        <v>38.284500000000001</v>
      </c>
      <c r="H19">
        <v>5.69</v>
      </c>
      <c r="I19">
        <v>6.6959999999999997</v>
      </c>
      <c r="J19">
        <v>6.1929999999999996</v>
      </c>
      <c r="K19">
        <v>47.21</v>
      </c>
      <c r="L19">
        <v>41.744999999999997</v>
      </c>
      <c r="M19">
        <v>44.477499999999999</v>
      </c>
      <c r="N19">
        <v>5.51</v>
      </c>
      <c r="O19">
        <v>1.76</v>
      </c>
      <c r="P19">
        <v>16.489999999999998</v>
      </c>
      <c r="Q19">
        <v>4.5149999999999997</v>
      </c>
      <c r="S19">
        <v>92.43</v>
      </c>
      <c r="T19">
        <v>88.638999999999996</v>
      </c>
      <c r="U19">
        <v>90.534499999999994</v>
      </c>
      <c r="V19">
        <v>37.159999999999997</v>
      </c>
      <c r="W19">
        <v>39.25</v>
      </c>
      <c r="X19">
        <v>38.204999999999998</v>
      </c>
      <c r="Y19">
        <v>129.59</v>
      </c>
      <c r="Z19">
        <v>127.889</v>
      </c>
      <c r="AA19">
        <v>128.73949999999999</v>
      </c>
      <c r="AB19">
        <v>15.67</v>
      </c>
      <c r="AC19">
        <v>6.56</v>
      </c>
      <c r="AD19">
        <v>31.748999999999999</v>
      </c>
      <c r="AE19">
        <v>11.326000000000001</v>
      </c>
      <c r="AG19">
        <v>105.01</v>
      </c>
      <c r="AH19">
        <v>96.26</v>
      </c>
      <c r="AI19">
        <v>100.63500000000001</v>
      </c>
      <c r="AJ19">
        <v>41.02</v>
      </c>
      <c r="AK19">
        <v>40.270000000000003</v>
      </c>
      <c r="AL19">
        <v>40.645000000000003</v>
      </c>
      <c r="AM19">
        <v>146.03</v>
      </c>
      <c r="AN19">
        <v>136.53</v>
      </c>
      <c r="AO19">
        <v>141.28</v>
      </c>
      <c r="AP19">
        <v>27.16</v>
      </c>
      <c r="AQ19">
        <v>11.73</v>
      </c>
      <c r="AR19">
        <v>41.298999999999999</v>
      </c>
      <c r="AS19">
        <v>14.85</v>
      </c>
    </row>
    <row r="20" spans="1:45" x14ac:dyDescent="0.2">
      <c r="A20">
        <v>21</v>
      </c>
      <c r="B20" t="s">
        <v>253</v>
      </c>
      <c r="C20" t="s">
        <v>401</v>
      </c>
      <c r="D20" t="s">
        <v>405</v>
      </c>
      <c r="E20">
        <v>30.38</v>
      </c>
      <c r="F20">
        <v>26.61</v>
      </c>
      <c r="G20">
        <v>28.495000000000001</v>
      </c>
      <c r="H20">
        <v>0</v>
      </c>
      <c r="I20">
        <v>0</v>
      </c>
      <c r="J20">
        <v>0</v>
      </c>
      <c r="K20">
        <v>30.38</v>
      </c>
      <c r="L20">
        <v>26.61</v>
      </c>
      <c r="M20">
        <v>28.495000000000001</v>
      </c>
      <c r="N20">
        <v>1.54</v>
      </c>
      <c r="O20">
        <v>0.38</v>
      </c>
      <c r="P20">
        <v>2.379</v>
      </c>
      <c r="Q20">
        <v>0.41</v>
      </c>
      <c r="S20">
        <v>40.03</v>
      </c>
      <c r="T20">
        <v>35.347000000000001</v>
      </c>
      <c r="U20">
        <v>37.688499999999998</v>
      </c>
      <c r="V20">
        <v>0</v>
      </c>
      <c r="W20">
        <v>0</v>
      </c>
      <c r="X20">
        <v>0</v>
      </c>
      <c r="Y20">
        <v>40.03</v>
      </c>
      <c r="Z20">
        <v>35.347000000000001</v>
      </c>
      <c r="AA20">
        <v>37.688499999999998</v>
      </c>
      <c r="AB20">
        <v>5.34</v>
      </c>
      <c r="AC20">
        <v>1.26</v>
      </c>
      <c r="AD20">
        <v>5.82</v>
      </c>
      <c r="AE20">
        <v>1.2669999999999999</v>
      </c>
      <c r="AG20">
        <v>40.85</v>
      </c>
      <c r="AH20">
        <v>38.729999999999997</v>
      </c>
      <c r="AI20">
        <v>39.79</v>
      </c>
      <c r="AJ20">
        <v>0</v>
      </c>
      <c r="AK20">
        <v>0</v>
      </c>
      <c r="AL20">
        <v>0</v>
      </c>
      <c r="AM20">
        <v>40.85</v>
      </c>
      <c r="AN20">
        <v>38.729999999999997</v>
      </c>
      <c r="AO20">
        <v>39.79</v>
      </c>
      <c r="AP20">
        <v>12.22</v>
      </c>
      <c r="AQ20">
        <v>2.5099999999999998</v>
      </c>
      <c r="AR20">
        <v>8.1270000000000007</v>
      </c>
      <c r="AS20">
        <v>1.851</v>
      </c>
    </row>
    <row r="21" spans="1:45" x14ac:dyDescent="0.2">
      <c r="A21">
        <v>22</v>
      </c>
      <c r="B21" t="s">
        <v>254</v>
      </c>
      <c r="C21" t="s">
        <v>404</v>
      </c>
      <c r="D21" t="s">
        <v>408</v>
      </c>
      <c r="E21">
        <v>21.44</v>
      </c>
      <c r="F21">
        <v>22.856000000000002</v>
      </c>
      <c r="G21">
        <v>22.148</v>
      </c>
      <c r="H21">
        <v>3.48</v>
      </c>
      <c r="I21">
        <v>2.9249999999999998</v>
      </c>
      <c r="J21">
        <v>3.2025000000000001</v>
      </c>
      <c r="K21">
        <v>24.92</v>
      </c>
      <c r="L21">
        <v>25.780999999999999</v>
      </c>
      <c r="M21">
        <v>25.3505</v>
      </c>
      <c r="N21">
        <v>2.06</v>
      </c>
      <c r="O21">
        <v>0.44</v>
      </c>
      <c r="P21">
        <v>3.83</v>
      </c>
      <c r="Q21">
        <v>0.65</v>
      </c>
      <c r="S21">
        <v>17.239999999999998</v>
      </c>
      <c r="T21">
        <v>16.507999999999999</v>
      </c>
      <c r="U21">
        <v>16.873999999999999</v>
      </c>
      <c r="V21">
        <v>4.16</v>
      </c>
      <c r="W21">
        <v>3.25</v>
      </c>
      <c r="X21">
        <v>3.7050000000000001</v>
      </c>
      <c r="Y21">
        <v>21.4</v>
      </c>
      <c r="Z21">
        <v>19.757999999999999</v>
      </c>
      <c r="AA21">
        <v>20.579000000000001</v>
      </c>
      <c r="AB21">
        <v>4.3600000000000003</v>
      </c>
      <c r="AC21">
        <v>1.59</v>
      </c>
      <c r="AD21">
        <v>7.5250000000000004</v>
      </c>
      <c r="AE21">
        <v>2.12</v>
      </c>
      <c r="AG21">
        <v>14.88</v>
      </c>
      <c r="AH21">
        <v>15.005000000000001</v>
      </c>
      <c r="AI21">
        <v>14.942500000000001</v>
      </c>
      <c r="AJ21">
        <v>3.15</v>
      </c>
      <c r="AK21">
        <v>3.008</v>
      </c>
      <c r="AL21">
        <v>3.0790000000000002</v>
      </c>
      <c r="AM21">
        <v>18.03</v>
      </c>
      <c r="AN21">
        <v>18.013000000000002</v>
      </c>
      <c r="AO21">
        <v>18.0215</v>
      </c>
      <c r="AP21">
        <v>9.66</v>
      </c>
      <c r="AQ21">
        <v>3.39</v>
      </c>
      <c r="AR21">
        <v>11.29</v>
      </c>
      <c r="AS21">
        <v>3.4740000000000002</v>
      </c>
    </row>
    <row r="22" spans="1:45" x14ac:dyDescent="0.2">
      <c r="A22">
        <v>23</v>
      </c>
      <c r="B22" t="s">
        <v>255</v>
      </c>
      <c r="C22" t="s">
        <v>404</v>
      </c>
      <c r="D22" t="s">
        <v>403</v>
      </c>
      <c r="E22">
        <v>12.4</v>
      </c>
      <c r="F22">
        <v>15.366</v>
      </c>
      <c r="G22">
        <v>13.882999999999999</v>
      </c>
      <c r="H22">
        <v>7.64</v>
      </c>
      <c r="I22">
        <v>2.7759999999999998</v>
      </c>
      <c r="J22">
        <v>5.2080000000000002</v>
      </c>
      <c r="K22">
        <v>20.04</v>
      </c>
      <c r="L22">
        <v>18.141999999999999</v>
      </c>
      <c r="M22">
        <v>19.091000000000001</v>
      </c>
      <c r="N22">
        <v>6</v>
      </c>
      <c r="O22">
        <v>1.44</v>
      </c>
      <c r="P22">
        <v>11.478</v>
      </c>
      <c r="Q22">
        <v>2.2229999999999999</v>
      </c>
      <c r="S22">
        <v>12.11</v>
      </c>
      <c r="T22">
        <v>15.35</v>
      </c>
      <c r="U22">
        <v>13.73</v>
      </c>
      <c r="V22">
        <v>8.58</v>
      </c>
      <c r="W22">
        <v>3.238</v>
      </c>
      <c r="X22">
        <v>5.9089999999999998</v>
      </c>
      <c r="Y22">
        <v>20.69</v>
      </c>
      <c r="Z22">
        <v>18.588000000000001</v>
      </c>
      <c r="AA22">
        <v>19.638999999999999</v>
      </c>
      <c r="AB22">
        <v>7.03</v>
      </c>
      <c r="AC22">
        <v>2.21</v>
      </c>
      <c r="AD22">
        <v>9.82</v>
      </c>
      <c r="AE22">
        <v>2.63</v>
      </c>
      <c r="AG22">
        <v>14.11</v>
      </c>
      <c r="AH22">
        <v>13.855</v>
      </c>
      <c r="AI22">
        <v>13.9825</v>
      </c>
      <c r="AJ22">
        <v>9.51</v>
      </c>
      <c r="AK22">
        <v>5.8680000000000003</v>
      </c>
      <c r="AL22">
        <v>7.6890000000000001</v>
      </c>
      <c r="AM22">
        <v>23.62</v>
      </c>
      <c r="AN22">
        <v>19.722999999999999</v>
      </c>
      <c r="AO22">
        <v>21.671500000000002</v>
      </c>
      <c r="AP22">
        <v>10.63</v>
      </c>
      <c r="AQ22">
        <v>3.6</v>
      </c>
      <c r="AR22">
        <v>11.19</v>
      </c>
      <c r="AS22">
        <v>3.1059999999999999</v>
      </c>
    </row>
    <row r="23" spans="1:45" s="61" customFormat="1" x14ac:dyDescent="0.2">
      <c r="A23" s="61">
        <v>24</v>
      </c>
      <c r="B23" s="61" t="s">
        <v>256</v>
      </c>
      <c r="C23" s="61" t="s">
        <v>404</v>
      </c>
      <c r="D23" s="61" t="s">
        <v>403</v>
      </c>
      <c r="E23" s="61">
        <v>4.6100000000000003</v>
      </c>
      <c r="F23" s="61">
        <v>5.0179999999999998</v>
      </c>
      <c r="G23" s="61">
        <v>4.8140000000000001</v>
      </c>
      <c r="H23" s="61">
        <v>0</v>
      </c>
      <c r="I23" s="61">
        <v>0</v>
      </c>
      <c r="J23" s="61">
        <v>0</v>
      </c>
      <c r="K23" s="61">
        <v>4.6100000000000003</v>
      </c>
      <c r="L23" s="61">
        <v>5.0179999999999998</v>
      </c>
      <c r="M23" s="61">
        <v>4.8140000000000001</v>
      </c>
      <c r="N23" s="61">
        <v>1.97</v>
      </c>
      <c r="O23" s="61">
        <v>0.38</v>
      </c>
      <c r="P23" s="61">
        <v>3.31</v>
      </c>
      <c r="Q23" s="61">
        <v>0.53400000000000003</v>
      </c>
      <c r="S23" s="61">
        <v>5.15</v>
      </c>
      <c r="T23" s="61">
        <v>4.5119999999999996</v>
      </c>
      <c r="U23" s="61">
        <v>4.8310000000000004</v>
      </c>
      <c r="V23" s="61">
        <v>0</v>
      </c>
      <c r="W23" s="61">
        <v>0</v>
      </c>
      <c r="X23" s="61">
        <v>0</v>
      </c>
      <c r="Y23" s="61">
        <v>5.15</v>
      </c>
      <c r="Z23" s="61">
        <v>4.5119999999999996</v>
      </c>
      <c r="AA23" s="61">
        <v>4.8310000000000004</v>
      </c>
      <c r="AB23" s="61">
        <v>2.94</v>
      </c>
      <c r="AC23" s="61">
        <v>0.59</v>
      </c>
      <c r="AD23" s="61">
        <v>4.9790000000000001</v>
      </c>
      <c r="AE23" s="61">
        <v>0.746</v>
      </c>
    </row>
    <row r="24" spans="1:45" x14ac:dyDescent="0.2">
      <c r="A24">
        <v>26</v>
      </c>
      <c r="B24" t="s">
        <v>258</v>
      </c>
      <c r="C24" t="s">
        <v>401</v>
      </c>
      <c r="D24" t="s">
        <v>403</v>
      </c>
      <c r="E24">
        <v>2.2599999999999998</v>
      </c>
      <c r="F24">
        <v>1.95</v>
      </c>
      <c r="G24">
        <v>2.105</v>
      </c>
      <c r="H24">
        <v>0</v>
      </c>
      <c r="I24">
        <v>0</v>
      </c>
      <c r="J24">
        <v>0</v>
      </c>
      <c r="K24">
        <v>2.2599999999999998</v>
      </c>
      <c r="L24">
        <v>1.95</v>
      </c>
      <c r="M24">
        <v>2.105</v>
      </c>
      <c r="N24">
        <v>2.52</v>
      </c>
      <c r="O24">
        <v>0.48</v>
      </c>
      <c r="P24">
        <v>2.11</v>
      </c>
      <c r="Q24">
        <v>0.44</v>
      </c>
      <c r="S24">
        <v>2.67</v>
      </c>
      <c r="T24">
        <v>2.78</v>
      </c>
      <c r="U24">
        <v>2.7250000000000001</v>
      </c>
      <c r="V24">
        <v>0</v>
      </c>
      <c r="W24">
        <v>0</v>
      </c>
      <c r="X24">
        <v>0</v>
      </c>
      <c r="Y24">
        <v>2.67</v>
      </c>
      <c r="Z24">
        <v>2.78</v>
      </c>
      <c r="AA24">
        <v>2.7250000000000001</v>
      </c>
      <c r="AB24">
        <v>3.11</v>
      </c>
      <c r="AC24">
        <v>0.42</v>
      </c>
      <c r="AD24">
        <v>1.92</v>
      </c>
      <c r="AE24">
        <v>0.34</v>
      </c>
      <c r="AG24">
        <v>3.02</v>
      </c>
      <c r="AH24">
        <v>2.66</v>
      </c>
      <c r="AI24">
        <v>2.84</v>
      </c>
      <c r="AJ24">
        <v>0</v>
      </c>
      <c r="AK24">
        <v>0</v>
      </c>
      <c r="AL24">
        <v>0</v>
      </c>
      <c r="AM24">
        <v>3.02</v>
      </c>
      <c r="AN24">
        <v>2.66</v>
      </c>
      <c r="AO24">
        <v>2.84</v>
      </c>
      <c r="AP24">
        <v>5.91</v>
      </c>
      <c r="AQ24">
        <v>1.43</v>
      </c>
      <c r="AR24">
        <v>5.93</v>
      </c>
      <c r="AS24">
        <v>1.41</v>
      </c>
    </row>
    <row r="25" spans="1:45" x14ac:dyDescent="0.2">
      <c r="A25">
        <v>27</v>
      </c>
      <c r="B25" t="s">
        <v>259</v>
      </c>
      <c r="C25" t="s">
        <v>401</v>
      </c>
      <c r="D25" t="s">
        <v>402</v>
      </c>
      <c r="E25">
        <v>14.36</v>
      </c>
      <c r="F25">
        <v>12.818</v>
      </c>
      <c r="G25">
        <v>13.589</v>
      </c>
      <c r="H25">
        <v>0</v>
      </c>
      <c r="I25">
        <v>0</v>
      </c>
      <c r="J25">
        <v>0</v>
      </c>
      <c r="K25">
        <v>14.36</v>
      </c>
      <c r="L25">
        <v>12.818</v>
      </c>
      <c r="M25">
        <v>13.589</v>
      </c>
      <c r="N25">
        <v>4.8600000000000003</v>
      </c>
      <c r="O25">
        <v>0.8</v>
      </c>
      <c r="P25">
        <v>7.258</v>
      </c>
      <c r="Q25">
        <v>2.56</v>
      </c>
      <c r="S25">
        <v>12.16</v>
      </c>
      <c r="T25">
        <v>12.225</v>
      </c>
      <c r="U25">
        <v>12.192500000000001</v>
      </c>
      <c r="V25">
        <v>0</v>
      </c>
      <c r="W25">
        <v>0</v>
      </c>
      <c r="X25">
        <v>0</v>
      </c>
      <c r="Y25">
        <v>12.16</v>
      </c>
      <c r="Z25">
        <v>12.225</v>
      </c>
      <c r="AA25">
        <v>12.192500000000001</v>
      </c>
      <c r="AB25">
        <v>4.8499999999999996</v>
      </c>
      <c r="AC25">
        <v>0.56999999999999995</v>
      </c>
      <c r="AD25">
        <v>4.6900000000000004</v>
      </c>
      <c r="AE25">
        <v>0.85</v>
      </c>
      <c r="AG25">
        <v>12.5</v>
      </c>
      <c r="AH25">
        <v>12.24</v>
      </c>
      <c r="AI25">
        <v>12.37</v>
      </c>
      <c r="AJ25">
        <v>0</v>
      </c>
      <c r="AK25">
        <v>0</v>
      </c>
      <c r="AL25">
        <v>0</v>
      </c>
      <c r="AM25">
        <v>12.5</v>
      </c>
      <c r="AN25">
        <v>12.24</v>
      </c>
      <c r="AO25">
        <v>12.37</v>
      </c>
      <c r="AP25">
        <v>5.6</v>
      </c>
      <c r="AQ25">
        <v>1.71</v>
      </c>
      <c r="AR25">
        <v>5.58</v>
      </c>
      <c r="AS25">
        <v>1.97</v>
      </c>
    </row>
    <row r="26" spans="1:45" x14ac:dyDescent="0.2">
      <c r="A26">
        <v>28</v>
      </c>
      <c r="B26" t="s">
        <v>260</v>
      </c>
      <c r="C26" t="s">
        <v>401</v>
      </c>
      <c r="D26" t="s">
        <v>403</v>
      </c>
      <c r="E26">
        <v>3.79</v>
      </c>
      <c r="F26">
        <v>3.89</v>
      </c>
      <c r="G26">
        <v>3.84</v>
      </c>
      <c r="H26">
        <v>0</v>
      </c>
      <c r="I26">
        <v>0</v>
      </c>
      <c r="J26">
        <v>0</v>
      </c>
      <c r="K26">
        <v>3.79</v>
      </c>
      <c r="L26">
        <v>3.89</v>
      </c>
      <c r="M26">
        <v>3.84</v>
      </c>
      <c r="N26">
        <v>3.21</v>
      </c>
      <c r="O26">
        <v>0.94</v>
      </c>
      <c r="P26">
        <v>7.3</v>
      </c>
      <c r="Q26">
        <v>1.64</v>
      </c>
      <c r="S26">
        <v>4.16</v>
      </c>
      <c r="T26">
        <v>4.1980000000000004</v>
      </c>
      <c r="U26">
        <v>4.1790000000000003</v>
      </c>
      <c r="V26">
        <v>0</v>
      </c>
      <c r="W26">
        <v>0</v>
      </c>
      <c r="X26">
        <v>0</v>
      </c>
      <c r="Y26">
        <v>4.16</v>
      </c>
      <c r="Z26">
        <v>4.1980000000000004</v>
      </c>
      <c r="AA26">
        <v>4.1790000000000003</v>
      </c>
      <c r="AB26">
        <v>4.1900000000000004</v>
      </c>
      <c r="AC26">
        <v>2.19</v>
      </c>
      <c r="AD26">
        <v>7.78</v>
      </c>
      <c r="AE26">
        <v>3.47</v>
      </c>
      <c r="AG26">
        <v>4.46</v>
      </c>
      <c r="AH26">
        <v>3.3</v>
      </c>
      <c r="AI26">
        <v>3.88</v>
      </c>
      <c r="AJ26">
        <v>0</v>
      </c>
      <c r="AK26">
        <v>0</v>
      </c>
      <c r="AL26">
        <v>0</v>
      </c>
      <c r="AM26">
        <v>4.46</v>
      </c>
      <c r="AN26">
        <v>3.3</v>
      </c>
      <c r="AO26">
        <v>3.88</v>
      </c>
      <c r="AP26">
        <v>5.01</v>
      </c>
      <c r="AQ26">
        <v>1.65</v>
      </c>
      <c r="AR26">
        <v>7.21</v>
      </c>
      <c r="AS26">
        <v>1.96</v>
      </c>
    </row>
    <row r="27" spans="1:45" x14ac:dyDescent="0.2">
      <c r="A27">
        <v>29</v>
      </c>
      <c r="B27" t="s">
        <v>261</v>
      </c>
      <c r="C27" t="s">
        <v>404</v>
      </c>
      <c r="D27" t="s">
        <v>402</v>
      </c>
      <c r="E27">
        <v>12.1</v>
      </c>
      <c r="F27">
        <v>12.638</v>
      </c>
      <c r="G27">
        <v>12.369</v>
      </c>
      <c r="H27">
        <v>0</v>
      </c>
      <c r="I27">
        <v>0</v>
      </c>
      <c r="J27">
        <v>0</v>
      </c>
      <c r="K27">
        <v>12.1</v>
      </c>
      <c r="L27">
        <v>12.638</v>
      </c>
      <c r="M27">
        <v>12.369</v>
      </c>
      <c r="N27">
        <v>11.88</v>
      </c>
      <c r="O27">
        <v>3.32</v>
      </c>
      <c r="P27">
        <v>18.728000000000002</v>
      </c>
      <c r="Q27">
        <v>4.6260000000000003</v>
      </c>
      <c r="S27">
        <v>12.02</v>
      </c>
      <c r="T27">
        <v>12.025</v>
      </c>
      <c r="U27">
        <v>12.022500000000001</v>
      </c>
      <c r="V27">
        <v>0</v>
      </c>
      <c r="W27">
        <v>0</v>
      </c>
      <c r="X27">
        <v>0</v>
      </c>
      <c r="Y27">
        <v>12.02</v>
      </c>
      <c r="Z27">
        <v>12.025</v>
      </c>
      <c r="AA27">
        <v>12.022500000000001</v>
      </c>
      <c r="AB27">
        <v>17.59</v>
      </c>
      <c r="AC27">
        <v>8.1300000000000008</v>
      </c>
      <c r="AD27">
        <v>17.966999999999999</v>
      </c>
      <c r="AE27">
        <v>8.09</v>
      </c>
      <c r="AG27">
        <v>12.35</v>
      </c>
      <c r="AH27">
        <v>10.816000000000001</v>
      </c>
      <c r="AI27">
        <v>11.583</v>
      </c>
      <c r="AJ27">
        <v>0</v>
      </c>
      <c r="AK27">
        <v>0</v>
      </c>
      <c r="AL27">
        <v>0</v>
      </c>
      <c r="AM27">
        <v>12.35</v>
      </c>
      <c r="AN27">
        <v>10.816000000000001</v>
      </c>
      <c r="AO27">
        <v>11.583</v>
      </c>
      <c r="AP27">
        <v>16.25</v>
      </c>
      <c r="AQ27">
        <v>4</v>
      </c>
      <c r="AR27">
        <v>15.457000000000001</v>
      </c>
      <c r="AS27">
        <v>3.4060000000000001</v>
      </c>
    </row>
    <row r="28" spans="1:45" x14ac:dyDescent="0.2">
      <c r="A28">
        <v>30</v>
      </c>
      <c r="B28" t="s">
        <v>263</v>
      </c>
      <c r="C28" t="s">
        <v>404</v>
      </c>
      <c r="D28" t="s">
        <v>405</v>
      </c>
      <c r="E28">
        <v>93.22</v>
      </c>
      <c r="F28">
        <v>90.352999999999994</v>
      </c>
      <c r="G28">
        <v>91.786500000000004</v>
      </c>
      <c r="H28">
        <v>0</v>
      </c>
      <c r="I28">
        <v>0</v>
      </c>
      <c r="J28">
        <v>0</v>
      </c>
      <c r="K28">
        <v>93.22</v>
      </c>
      <c r="L28">
        <v>90.352999999999994</v>
      </c>
      <c r="M28">
        <v>91.786500000000004</v>
      </c>
      <c r="N28">
        <v>55.96</v>
      </c>
      <c r="O28">
        <v>16.39</v>
      </c>
      <c r="P28">
        <v>44.378999999999998</v>
      </c>
      <c r="Q28">
        <v>12.311</v>
      </c>
      <c r="S28">
        <v>111.22</v>
      </c>
      <c r="T28">
        <v>105.497</v>
      </c>
      <c r="U28">
        <v>108.35850000000001</v>
      </c>
      <c r="V28">
        <v>1.18</v>
      </c>
      <c r="W28">
        <v>0.86399999999999999</v>
      </c>
      <c r="X28">
        <v>1.022</v>
      </c>
      <c r="Y28">
        <v>112.4</v>
      </c>
      <c r="Z28">
        <v>106.361</v>
      </c>
      <c r="AA28">
        <v>109.3805</v>
      </c>
      <c r="AB28">
        <v>54.22</v>
      </c>
      <c r="AC28">
        <v>27.61</v>
      </c>
      <c r="AD28">
        <v>52.338000000000001</v>
      </c>
      <c r="AE28">
        <v>25.05</v>
      </c>
      <c r="AG28">
        <v>112.3</v>
      </c>
      <c r="AH28">
        <v>109.07</v>
      </c>
      <c r="AI28">
        <v>110.685</v>
      </c>
      <c r="AJ28">
        <v>1.1399999999999999</v>
      </c>
      <c r="AK28">
        <v>1.1990000000000001</v>
      </c>
      <c r="AL28">
        <v>1.1695</v>
      </c>
      <c r="AM28">
        <v>113.44</v>
      </c>
      <c r="AN28">
        <v>110.26900000000001</v>
      </c>
      <c r="AO28">
        <v>111.8545</v>
      </c>
      <c r="AP28">
        <v>54.85</v>
      </c>
      <c r="AQ28">
        <v>15.49</v>
      </c>
      <c r="AR28">
        <v>42.54</v>
      </c>
      <c r="AS28">
        <v>9.86</v>
      </c>
    </row>
    <row r="29" spans="1:45" x14ac:dyDescent="0.2">
      <c r="A29">
        <v>31</v>
      </c>
      <c r="B29" t="s">
        <v>264</v>
      </c>
      <c r="C29" t="s">
        <v>401</v>
      </c>
      <c r="D29" t="s">
        <v>402</v>
      </c>
      <c r="E29">
        <v>31.72</v>
      </c>
      <c r="F29">
        <v>32.219000000000001</v>
      </c>
      <c r="G29">
        <v>31.9695</v>
      </c>
      <c r="H29">
        <v>0</v>
      </c>
      <c r="I29">
        <v>0</v>
      </c>
      <c r="J29">
        <v>0</v>
      </c>
      <c r="K29">
        <v>31.72</v>
      </c>
      <c r="L29">
        <v>32.219000000000001</v>
      </c>
      <c r="M29">
        <v>31.9695</v>
      </c>
      <c r="N29">
        <v>10.35</v>
      </c>
      <c r="O29">
        <v>2.46</v>
      </c>
      <c r="P29">
        <v>9.8170000000000002</v>
      </c>
      <c r="Q29">
        <v>2.5649999999999999</v>
      </c>
      <c r="S29">
        <v>29.41</v>
      </c>
      <c r="T29">
        <v>29.823</v>
      </c>
      <c r="U29">
        <v>29.616499999999998</v>
      </c>
      <c r="V29">
        <v>0</v>
      </c>
      <c r="W29">
        <v>0</v>
      </c>
      <c r="X29">
        <v>0</v>
      </c>
      <c r="Y29">
        <v>29.41</v>
      </c>
      <c r="Z29">
        <v>29.823</v>
      </c>
      <c r="AA29">
        <v>29.616499999999998</v>
      </c>
      <c r="AB29">
        <v>9.98</v>
      </c>
      <c r="AC29">
        <v>2.79</v>
      </c>
      <c r="AD29">
        <v>10.557</v>
      </c>
      <c r="AE29">
        <v>3.02</v>
      </c>
      <c r="AG29">
        <v>30.99</v>
      </c>
      <c r="AH29">
        <v>28.023</v>
      </c>
      <c r="AI29">
        <v>29.506499999999999</v>
      </c>
      <c r="AJ29">
        <v>0</v>
      </c>
      <c r="AK29">
        <v>0</v>
      </c>
      <c r="AL29">
        <v>0</v>
      </c>
      <c r="AM29">
        <v>30.99</v>
      </c>
      <c r="AN29">
        <v>28.023</v>
      </c>
      <c r="AO29">
        <v>29.506499999999999</v>
      </c>
      <c r="AP29">
        <v>13.46</v>
      </c>
      <c r="AQ29">
        <v>3.71</v>
      </c>
      <c r="AR29">
        <v>16.175000000000001</v>
      </c>
      <c r="AS29">
        <v>3.694</v>
      </c>
    </row>
    <row r="30" spans="1:45" x14ac:dyDescent="0.2">
      <c r="A30">
        <v>32</v>
      </c>
      <c r="B30" t="s">
        <v>265</v>
      </c>
      <c r="C30" t="s">
        <v>404</v>
      </c>
      <c r="D30" t="s">
        <v>403</v>
      </c>
      <c r="E30">
        <v>24.16</v>
      </c>
      <c r="F30">
        <v>23.827000000000002</v>
      </c>
      <c r="G30">
        <v>23.993500000000001</v>
      </c>
      <c r="H30">
        <v>25.4</v>
      </c>
      <c r="I30">
        <v>25.414000000000001</v>
      </c>
      <c r="J30">
        <v>25.407</v>
      </c>
      <c r="K30">
        <v>49.56</v>
      </c>
      <c r="L30">
        <v>49.241</v>
      </c>
      <c r="M30">
        <v>49.400500000000001</v>
      </c>
      <c r="N30">
        <v>10.35</v>
      </c>
      <c r="O30">
        <v>1.03</v>
      </c>
      <c r="P30">
        <v>4.915</v>
      </c>
      <c r="Q30">
        <v>0.78</v>
      </c>
      <c r="S30">
        <v>25.36</v>
      </c>
      <c r="T30">
        <v>25.786999999999999</v>
      </c>
      <c r="U30">
        <v>25.573499999999999</v>
      </c>
      <c r="V30">
        <v>20.81</v>
      </c>
      <c r="W30">
        <v>19.690000000000001</v>
      </c>
      <c r="X30">
        <v>20.25</v>
      </c>
      <c r="Y30">
        <v>46.17</v>
      </c>
      <c r="Z30">
        <v>45.476999999999997</v>
      </c>
      <c r="AA30">
        <v>45.823500000000003</v>
      </c>
      <c r="AB30">
        <v>9.9700000000000006</v>
      </c>
      <c r="AC30">
        <v>1.1200000000000001</v>
      </c>
      <c r="AD30">
        <v>6.7450000000000001</v>
      </c>
      <c r="AE30">
        <v>1.01</v>
      </c>
      <c r="AG30">
        <v>27.45</v>
      </c>
      <c r="AH30">
        <v>25.03</v>
      </c>
      <c r="AI30">
        <v>26.24</v>
      </c>
      <c r="AJ30">
        <v>23.15</v>
      </c>
      <c r="AK30">
        <v>19.988</v>
      </c>
      <c r="AL30">
        <v>21.568999999999999</v>
      </c>
      <c r="AM30">
        <v>50.6</v>
      </c>
      <c r="AN30">
        <v>45.018000000000001</v>
      </c>
      <c r="AO30">
        <v>47.808999999999997</v>
      </c>
      <c r="AP30">
        <v>18.03</v>
      </c>
      <c r="AQ30">
        <v>7.38</v>
      </c>
      <c r="AR30">
        <v>15.57</v>
      </c>
      <c r="AS30">
        <v>6.04</v>
      </c>
    </row>
    <row r="31" spans="1:45" x14ac:dyDescent="0.2">
      <c r="A31">
        <v>33</v>
      </c>
      <c r="B31" t="s">
        <v>266</v>
      </c>
      <c r="C31" t="s">
        <v>404</v>
      </c>
      <c r="D31" t="s">
        <v>402</v>
      </c>
      <c r="E31">
        <v>63.91</v>
      </c>
      <c r="F31">
        <v>60.82</v>
      </c>
      <c r="G31">
        <v>62.365000000000002</v>
      </c>
      <c r="H31">
        <v>29.41</v>
      </c>
      <c r="I31">
        <v>33.856000000000002</v>
      </c>
      <c r="J31">
        <v>31.632999999999999</v>
      </c>
      <c r="K31">
        <v>93.32</v>
      </c>
      <c r="L31">
        <v>94.676000000000002</v>
      </c>
      <c r="M31">
        <v>93.998000000000005</v>
      </c>
      <c r="N31">
        <v>28.75</v>
      </c>
      <c r="O31">
        <v>4.41</v>
      </c>
      <c r="P31">
        <v>14.31</v>
      </c>
      <c r="Q31">
        <v>3.11</v>
      </c>
      <c r="S31">
        <v>83.6</v>
      </c>
      <c r="T31">
        <v>85.067999999999998</v>
      </c>
      <c r="U31">
        <v>84.334000000000003</v>
      </c>
      <c r="V31">
        <v>29.45</v>
      </c>
      <c r="W31">
        <v>32.978000000000002</v>
      </c>
      <c r="X31">
        <v>31.213999999999999</v>
      </c>
      <c r="Y31">
        <v>113.05</v>
      </c>
      <c r="Z31">
        <v>118.04600000000001</v>
      </c>
      <c r="AA31">
        <v>115.548</v>
      </c>
      <c r="AB31">
        <v>39.1</v>
      </c>
      <c r="AC31">
        <v>7.59</v>
      </c>
      <c r="AD31">
        <v>27.63</v>
      </c>
      <c r="AE31">
        <v>6.17</v>
      </c>
      <c r="AG31">
        <v>83.15</v>
      </c>
      <c r="AH31">
        <v>77.14</v>
      </c>
      <c r="AI31">
        <v>80.144999999999996</v>
      </c>
      <c r="AJ31">
        <v>27.61</v>
      </c>
      <c r="AK31">
        <v>30.295999999999999</v>
      </c>
      <c r="AL31">
        <v>28.952999999999999</v>
      </c>
      <c r="AM31">
        <v>110.76</v>
      </c>
      <c r="AN31">
        <v>107.43600000000001</v>
      </c>
      <c r="AO31">
        <v>109.098</v>
      </c>
      <c r="AP31">
        <v>49.03</v>
      </c>
      <c r="AQ31">
        <v>13.4</v>
      </c>
      <c r="AR31">
        <v>33.340000000000003</v>
      </c>
      <c r="AS31">
        <v>9.1189999999999998</v>
      </c>
    </row>
    <row r="32" spans="1:45" s="61" customFormat="1" x14ac:dyDescent="0.2">
      <c r="A32" s="61">
        <v>35</v>
      </c>
      <c r="B32" s="61" t="s">
        <v>267</v>
      </c>
      <c r="C32" s="61" t="s">
        <v>404</v>
      </c>
      <c r="D32" s="61" t="s">
        <v>403</v>
      </c>
      <c r="E32" s="61">
        <v>39.43</v>
      </c>
      <c r="F32" s="61">
        <v>37.453000000000003</v>
      </c>
      <c r="G32" s="61">
        <v>38.441499999999998</v>
      </c>
      <c r="H32" s="61">
        <v>0</v>
      </c>
      <c r="I32" s="61">
        <v>0</v>
      </c>
      <c r="J32" s="61">
        <v>0</v>
      </c>
      <c r="K32" s="61">
        <v>39.43</v>
      </c>
      <c r="L32" s="61">
        <v>37.453000000000003</v>
      </c>
      <c r="M32" s="61">
        <v>38.441499999999998</v>
      </c>
      <c r="N32" s="61">
        <v>14.98</v>
      </c>
      <c r="O32" s="61">
        <v>4.83</v>
      </c>
      <c r="P32" s="61">
        <v>10.385</v>
      </c>
      <c r="Q32" s="61">
        <v>4.1790000000000003</v>
      </c>
      <c r="S32" s="61">
        <v>36.94</v>
      </c>
      <c r="T32" s="61">
        <v>38.843000000000004</v>
      </c>
      <c r="U32" s="61">
        <v>37.891500000000001</v>
      </c>
      <c r="V32" s="61">
        <v>0</v>
      </c>
      <c r="W32" s="61">
        <v>0</v>
      </c>
      <c r="X32" s="61">
        <v>0</v>
      </c>
      <c r="Y32" s="61">
        <v>36.94</v>
      </c>
      <c r="Z32" s="61">
        <v>38.843000000000004</v>
      </c>
      <c r="AA32" s="61">
        <v>37.891500000000001</v>
      </c>
      <c r="AB32" s="61">
        <v>15.53</v>
      </c>
      <c r="AC32" s="61">
        <v>8.9499999999999993</v>
      </c>
      <c r="AD32" s="61">
        <v>13.45</v>
      </c>
      <c r="AE32" s="61">
        <v>8.51</v>
      </c>
      <c r="AG32" s="61">
        <v>40.15</v>
      </c>
      <c r="AH32" s="61">
        <v>36.840000000000003</v>
      </c>
      <c r="AI32" s="61">
        <v>38.494999999999997</v>
      </c>
      <c r="AJ32" s="61">
        <v>0</v>
      </c>
      <c r="AK32" s="61">
        <v>0</v>
      </c>
      <c r="AL32" s="61">
        <v>0</v>
      </c>
      <c r="AM32" s="61">
        <v>40.15</v>
      </c>
      <c r="AN32" s="61">
        <v>36.840000000000003</v>
      </c>
      <c r="AO32" s="61">
        <v>38.494999999999997</v>
      </c>
      <c r="AP32" s="61">
        <v>19.670000000000002</v>
      </c>
      <c r="AQ32" s="61">
        <v>9.82</v>
      </c>
      <c r="AR32" s="61">
        <v>14.308</v>
      </c>
      <c r="AS32" s="61">
        <v>8.3699999999999992</v>
      </c>
    </row>
    <row r="33" spans="1:45" x14ac:dyDescent="0.2">
      <c r="A33" t="s">
        <v>269</v>
      </c>
      <c r="B33" t="s">
        <v>270</v>
      </c>
      <c r="C33" t="s">
        <v>401</v>
      </c>
      <c r="D33" t="s">
        <v>405</v>
      </c>
      <c r="E33">
        <v>49.27</v>
      </c>
      <c r="F33">
        <v>48.912999999999997</v>
      </c>
      <c r="G33">
        <v>49.091500000000003</v>
      </c>
      <c r="H33">
        <v>0</v>
      </c>
      <c r="I33">
        <v>0</v>
      </c>
      <c r="J33">
        <v>0</v>
      </c>
      <c r="K33">
        <v>49.27</v>
      </c>
      <c r="L33">
        <v>48.912999999999997</v>
      </c>
      <c r="M33">
        <v>49.091500000000003</v>
      </c>
      <c r="N33">
        <v>10.8</v>
      </c>
      <c r="O33">
        <v>5.78</v>
      </c>
      <c r="P33">
        <v>15.44</v>
      </c>
      <c r="Q33">
        <v>7.4989999999999997</v>
      </c>
      <c r="S33">
        <v>43.67</v>
      </c>
      <c r="T33">
        <v>45.244999999999997</v>
      </c>
      <c r="U33">
        <v>44.457500000000003</v>
      </c>
      <c r="V33">
        <v>2.34</v>
      </c>
      <c r="W33">
        <v>2.4300000000000002</v>
      </c>
      <c r="X33">
        <v>2.3849999999999998</v>
      </c>
      <c r="Y33">
        <v>46.01</v>
      </c>
      <c r="Z33">
        <v>47.674999999999997</v>
      </c>
      <c r="AA33">
        <v>46.842500000000001</v>
      </c>
      <c r="AB33">
        <v>8.06</v>
      </c>
      <c r="AC33">
        <v>3.77</v>
      </c>
      <c r="AD33">
        <v>10.050000000000001</v>
      </c>
      <c r="AE33">
        <v>5.03</v>
      </c>
      <c r="AG33">
        <v>41.83</v>
      </c>
      <c r="AH33">
        <v>42.087000000000003</v>
      </c>
      <c r="AI33">
        <v>41.958500000000001</v>
      </c>
      <c r="AJ33">
        <v>4.17</v>
      </c>
      <c r="AK33">
        <v>3.6760000000000002</v>
      </c>
      <c r="AL33">
        <v>3.923</v>
      </c>
      <c r="AM33">
        <v>46</v>
      </c>
      <c r="AN33">
        <v>45.762999999999998</v>
      </c>
      <c r="AO33">
        <v>45.881500000000003</v>
      </c>
      <c r="AP33">
        <v>12.55</v>
      </c>
      <c r="AQ33">
        <v>6.28</v>
      </c>
      <c r="AR33">
        <v>13.725</v>
      </c>
      <c r="AS33">
        <v>7.47</v>
      </c>
    </row>
    <row r="34" spans="1:45" x14ac:dyDescent="0.2">
      <c r="A34" t="s">
        <v>271</v>
      </c>
      <c r="B34" t="s">
        <v>272</v>
      </c>
      <c r="C34" t="s">
        <v>401</v>
      </c>
      <c r="D34" t="s">
        <v>402</v>
      </c>
      <c r="E34">
        <v>11.05</v>
      </c>
      <c r="F34">
        <v>10.08</v>
      </c>
      <c r="G34">
        <v>10.565</v>
      </c>
      <c r="H34">
        <v>0</v>
      </c>
      <c r="I34">
        <v>0</v>
      </c>
      <c r="J34">
        <v>0</v>
      </c>
      <c r="K34">
        <v>11.05</v>
      </c>
      <c r="L34">
        <v>10.08</v>
      </c>
      <c r="M34">
        <v>10.565</v>
      </c>
      <c r="N34">
        <v>2.64</v>
      </c>
      <c r="O34">
        <v>0.95</v>
      </c>
      <c r="P34">
        <v>5.1100000000000003</v>
      </c>
      <c r="Q34">
        <v>2.23</v>
      </c>
      <c r="S34">
        <v>12.66</v>
      </c>
      <c r="T34">
        <v>12.074999999999999</v>
      </c>
      <c r="U34">
        <v>12.3675</v>
      </c>
      <c r="V34">
        <v>0</v>
      </c>
      <c r="W34">
        <v>0</v>
      </c>
      <c r="X34">
        <v>0</v>
      </c>
      <c r="Y34">
        <v>12.66</v>
      </c>
      <c r="Z34">
        <v>12.074999999999999</v>
      </c>
      <c r="AA34">
        <v>12.3675</v>
      </c>
      <c r="AB34">
        <v>5.87</v>
      </c>
      <c r="AC34">
        <v>2.2799999999999998</v>
      </c>
      <c r="AD34">
        <v>7.72</v>
      </c>
      <c r="AE34">
        <v>2.74</v>
      </c>
      <c r="AG34">
        <v>12.17</v>
      </c>
      <c r="AH34">
        <v>11.363</v>
      </c>
      <c r="AI34">
        <v>11.766500000000001</v>
      </c>
      <c r="AJ34">
        <v>0</v>
      </c>
      <c r="AK34">
        <v>0</v>
      </c>
      <c r="AL34">
        <v>0</v>
      </c>
      <c r="AM34">
        <v>12.17</v>
      </c>
      <c r="AN34">
        <v>11.363</v>
      </c>
      <c r="AO34">
        <v>11.766500000000001</v>
      </c>
      <c r="AP34">
        <v>8.3000000000000007</v>
      </c>
      <c r="AQ34">
        <v>2.6</v>
      </c>
      <c r="AR34">
        <v>9.33</v>
      </c>
      <c r="AS34">
        <v>2.67</v>
      </c>
    </row>
    <row r="35" spans="1:45" x14ac:dyDescent="0.2">
      <c r="A35" t="s">
        <v>273</v>
      </c>
      <c r="B35" t="s">
        <v>274</v>
      </c>
      <c r="C35" t="s">
        <v>401</v>
      </c>
      <c r="D35" t="s">
        <v>402</v>
      </c>
      <c r="E35">
        <v>5.75</v>
      </c>
      <c r="F35">
        <v>5.28</v>
      </c>
      <c r="G35">
        <v>5.5149999999999997</v>
      </c>
      <c r="H35">
        <v>0</v>
      </c>
      <c r="I35">
        <v>0</v>
      </c>
      <c r="J35">
        <v>0</v>
      </c>
      <c r="K35">
        <v>5.75</v>
      </c>
      <c r="L35">
        <v>5.28</v>
      </c>
      <c r="M35">
        <v>5.5149999999999997</v>
      </c>
      <c r="N35">
        <v>3.59</v>
      </c>
      <c r="O35">
        <v>1.41</v>
      </c>
      <c r="P35">
        <v>2.13</v>
      </c>
      <c r="Q35">
        <v>0.9</v>
      </c>
      <c r="S35">
        <v>6.48</v>
      </c>
      <c r="T35">
        <v>7.3049999999999997</v>
      </c>
      <c r="U35">
        <v>6.8925000000000001</v>
      </c>
      <c r="V35">
        <v>0</v>
      </c>
      <c r="W35">
        <v>0</v>
      </c>
      <c r="X35">
        <v>0</v>
      </c>
      <c r="Y35">
        <v>6.48</v>
      </c>
      <c r="Z35">
        <v>7.3049999999999997</v>
      </c>
      <c r="AA35">
        <v>6.8925000000000001</v>
      </c>
      <c r="AB35">
        <v>5.98</v>
      </c>
      <c r="AC35">
        <v>1.44</v>
      </c>
      <c r="AD35">
        <v>4.46</v>
      </c>
      <c r="AE35">
        <v>1.367</v>
      </c>
      <c r="AG35">
        <v>6.86</v>
      </c>
      <c r="AH35">
        <v>5.8780000000000001</v>
      </c>
      <c r="AI35">
        <v>6.3689999999999998</v>
      </c>
      <c r="AJ35">
        <v>0</v>
      </c>
      <c r="AK35">
        <v>0</v>
      </c>
      <c r="AL35">
        <v>0</v>
      </c>
      <c r="AM35">
        <v>6.86</v>
      </c>
      <c r="AN35">
        <v>5.8780000000000001</v>
      </c>
      <c r="AO35">
        <v>6.3689999999999998</v>
      </c>
      <c r="AP35">
        <v>6.3</v>
      </c>
      <c r="AQ35">
        <v>3.46</v>
      </c>
      <c r="AR35">
        <v>4.851</v>
      </c>
      <c r="AS35">
        <v>2.9</v>
      </c>
    </row>
    <row r="36" spans="1:45" x14ac:dyDescent="0.2">
      <c r="A36" t="s">
        <v>275</v>
      </c>
      <c r="B36" t="s">
        <v>276</v>
      </c>
      <c r="C36" t="s">
        <v>404</v>
      </c>
      <c r="D36" t="s">
        <v>408</v>
      </c>
      <c r="E36">
        <v>25.92</v>
      </c>
      <c r="F36">
        <v>26.19</v>
      </c>
      <c r="G36">
        <v>26.055</v>
      </c>
      <c r="H36">
        <v>1.2</v>
      </c>
      <c r="I36">
        <v>0.83599999999999997</v>
      </c>
      <c r="J36">
        <v>1.018</v>
      </c>
      <c r="K36">
        <v>27.12</v>
      </c>
      <c r="L36">
        <v>27.026</v>
      </c>
      <c r="M36">
        <v>27.073</v>
      </c>
      <c r="N36">
        <v>20.64</v>
      </c>
      <c r="O36">
        <v>14.53</v>
      </c>
      <c r="P36">
        <v>17.98</v>
      </c>
      <c r="Q36">
        <v>13.994999999999999</v>
      </c>
      <c r="S36">
        <v>25.66</v>
      </c>
      <c r="T36">
        <v>24.318000000000001</v>
      </c>
      <c r="U36">
        <v>24.989000000000001</v>
      </c>
      <c r="V36">
        <v>2.46</v>
      </c>
      <c r="W36">
        <v>8.83</v>
      </c>
      <c r="X36">
        <v>5.6449999999999996</v>
      </c>
      <c r="Y36">
        <v>28.12</v>
      </c>
      <c r="Z36">
        <v>33.148000000000003</v>
      </c>
      <c r="AA36">
        <v>30.634</v>
      </c>
      <c r="AB36">
        <v>21.47</v>
      </c>
      <c r="AC36">
        <v>16.600000000000001</v>
      </c>
      <c r="AD36">
        <v>11.8</v>
      </c>
      <c r="AE36">
        <v>8.6039999999999992</v>
      </c>
      <c r="AG36">
        <v>25.3</v>
      </c>
      <c r="AH36">
        <v>26.654</v>
      </c>
      <c r="AI36">
        <v>25.977</v>
      </c>
      <c r="AJ36">
        <v>2.09</v>
      </c>
      <c r="AK36">
        <v>0.98599999999999999</v>
      </c>
      <c r="AL36">
        <v>1.538</v>
      </c>
      <c r="AM36">
        <v>27.39</v>
      </c>
      <c r="AN36">
        <v>27.64</v>
      </c>
      <c r="AO36">
        <v>27.515000000000001</v>
      </c>
      <c r="AP36">
        <v>28.57</v>
      </c>
      <c r="AQ36">
        <v>22.06</v>
      </c>
      <c r="AR36">
        <v>19.32</v>
      </c>
      <c r="AS36">
        <v>17.43</v>
      </c>
    </row>
    <row r="37" spans="1:45" x14ac:dyDescent="0.2">
      <c r="A37" t="s">
        <v>277</v>
      </c>
      <c r="B37" t="s">
        <v>278</v>
      </c>
      <c r="C37" t="s">
        <v>404</v>
      </c>
      <c r="D37" t="s">
        <v>402</v>
      </c>
      <c r="E37">
        <v>22.65</v>
      </c>
      <c r="F37">
        <v>23.744</v>
      </c>
      <c r="G37">
        <v>23.196999999999999</v>
      </c>
      <c r="H37">
        <v>0</v>
      </c>
      <c r="I37">
        <v>0</v>
      </c>
      <c r="J37">
        <v>0</v>
      </c>
      <c r="K37">
        <v>22.65</v>
      </c>
      <c r="L37">
        <v>23.744</v>
      </c>
      <c r="M37">
        <v>23.196999999999999</v>
      </c>
      <c r="N37">
        <v>8.9600000000000009</v>
      </c>
      <c r="O37">
        <v>3.99</v>
      </c>
      <c r="P37">
        <v>11.1</v>
      </c>
      <c r="Q37">
        <v>4.99</v>
      </c>
      <c r="S37">
        <v>22.35</v>
      </c>
      <c r="T37">
        <v>22.402999999999999</v>
      </c>
      <c r="U37">
        <v>22.3765</v>
      </c>
      <c r="V37">
        <v>0</v>
      </c>
      <c r="W37">
        <v>0</v>
      </c>
      <c r="X37">
        <v>0</v>
      </c>
      <c r="Y37">
        <v>22.35</v>
      </c>
      <c r="Z37">
        <v>22.402999999999999</v>
      </c>
      <c r="AA37">
        <v>22.3765</v>
      </c>
      <c r="AB37">
        <v>13.36</v>
      </c>
      <c r="AC37">
        <v>5.13</v>
      </c>
      <c r="AD37">
        <v>17.042999999999999</v>
      </c>
      <c r="AE37">
        <v>5.7350000000000003</v>
      </c>
      <c r="AG37">
        <v>24.91</v>
      </c>
      <c r="AH37">
        <v>25.13</v>
      </c>
      <c r="AI37">
        <v>25.02</v>
      </c>
      <c r="AJ37">
        <v>0</v>
      </c>
      <c r="AK37">
        <v>0</v>
      </c>
      <c r="AL37">
        <v>0</v>
      </c>
      <c r="AM37">
        <v>24.91</v>
      </c>
      <c r="AN37">
        <v>25.13</v>
      </c>
      <c r="AO37">
        <v>25.02</v>
      </c>
      <c r="AP37">
        <v>18.45</v>
      </c>
      <c r="AQ37">
        <v>8.49</v>
      </c>
      <c r="AR37">
        <v>22.49</v>
      </c>
      <c r="AS37">
        <v>9.86</v>
      </c>
    </row>
    <row r="38" spans="1:45" x14ac:dyDescent="0.2">
      <c r="A38" t="s">
        <v>279</v>
      </c>
      <c r="B38" t="s">
        <v>261</v>
      </c>
      <c r="C38" t="s">
        <v>404</v>
      </c>
      <c r="D38" t="s">
        <v>402</v>
      </c>
      <c r="E38">
        <v>8.6</v>
      </c>
      <c r="F38">
        <v>17.899000000000001</v>
      </c>
      <c r="G38">
        <v>13.249499999999999</v>
      </c>
      <c r="H38">
        <v>0</v>
      </c>
      <c r="I38">
        <v>0</v>
      </c>
      <c r="J38">
        <v>0</v>
      </c>
      <c r="K38">
        <v>8.6</v>
      </c>
      <c r="L38">
        <v>17.899000000000001</v>
      </c>
      <c r="M38">
        <v>13.249499999999999</v>
      </c>
      <c r="N38">
        <v>5.25</v>
      </c>
      <c r="O38">
        <v>2.2000000000000002</v>
      </c>
      <c r="P38">
        <v>7.19</v>
      </c>
      <c r="Q38">
        <v>3.1789999999999998</v>
      </c>
      <c r="S38">
        <v>8.44</v>
      </c>
      <c r="T38">
        <v>13.148</v>
      </c>
      <c r="U38">
        <v>10.794</v>
      </c>
      <c r="V38">
        <v>1.29</v>
      </c>
      <c r="W38">
        <v>1.1499999999999999</v>
      </c>
      <c r="X38">
        <v>1.22</v>
      </c>
      <c r="Y38">
        <v>9.73</v>
      </c>
      <c r="Z38">
        <v>14.298</v>
      </c>
      <c r="AA38">
        <v>12.013999999999999</v>
      </c>
      <c r="AB38">
        <v>6.5</v>
      </c>
      <c r="AC38">
        <v>2.79</v>
      </c>
      <c r="AD38">
        <v>9.7569999999999997</v>
      </c>
      <c r="AE38">
        <v>4.0599999999999996</v>
      </c>
      <c r="AG38">
        <v>9.48</v>
      </c>
      <c r="AH38">
        <v>14.367000000000001</v>
      </c>
      <c r="AI38">
        <v>11.923500000000001</v>
      </c>
      <c r="AJ38">
        <v>1.89</v>
      </c>
      <c r="AK38">
        <v>1.29</v>
      </c>
      <c r="AL38">
        <v>1.59</v>
      </c>
      <c r="AM38">
        <v>11.37</v>
      </c>
      <c r="AN38">
        <v>15.657</v>
      </c>
      <c r="AO38">
        <v>13.513500000000001</v>
      </c>
      <c r="AP38">
        <v>12</v>
      </c>
      <c r="AQ38">
        <v>7.65</v>
      </c>
      <c r="AR38">
        <v>13.14</v>
      </c>
      <c r="AS38">
        <v>8.59</v>
      </c>
    </row>
    <row r="39" spans="1:45" x14ac:dyDescent="0.2">
      <c r="A39" t="s">
        <v>280</v>
      </c>
      <c r="B39" t="s">
        <v>281</v>
      </c>
      <c r="C39" t="s">
        <v>401</v>
      </c>
      <c r="D39" t="s">
        <v>402</v>
      </c>
      <c r="E39">
        <v>15.75</v>
      </c>
      <c r="F39">
        <v>15.56</v>
      </c>
      <c r="G39">
        <v>15.654999999999999</v>
      </c>
      <c r="H39">
        <v>0</v>
      </c>
      <c r="I39">
        <v>0</v>
      </c>
      <c r="J39">
        <v>0</v>
      </c>
      <c r="K39">
        <v>15.75</v>
      </c>
      <c r="L39">
        <v>15.56</v>
      </c>
      <c r="M39">
        <v>15.654999999999999</v>
      </c>
      <c r="N39">
        <v>10.1</v>
      </c>
      <c r="O39">
        <v>6.78</v>
      </c>
      <c r="P39">
        <v>6.7249999999999996</v>
      </c>
      <c r="Q39">
        <v>5.173</v>
      </c>
      <c r="S39">
        <v>13.66</v>
      </c>
      <c r="T39">
        <v>15.57</v>
      </c>
      <c r="U39">
        <v>14.615</v>
      </c>
      <c r="V39">
        <v>0</v>
      </c>
      <c r="W39">
        <v>0</v>
      </c>
      <c r="X39">
        <v>0</v>
      </c>
      <c r="Y39">
        <v>13.66</v>
      </c>
      <c r="Z39">
        <v>15.57</v>
      </c>
      <c r="AA39">
        <v>14.615</v>
      </c>
      <c r="AB39">
        <v>11.14</v>
      </c>
      <c r="AC39">
        <v>4.22</v>
      </c>
      <c r="AD39">
        <v>9.8979999999999997</v>
      </c>
      <c r="AE39">
        <v>4.1150000000000002</v>
      </c>
      <c r="AG39">
        <v>16.04</v>
      </c>
      <c r="AH39">
        <v>16.75</v>
      </c>
      <c r="AI39">
        <v>16.395</v>
      </c>
      <c r="AJ39">
        <v>0</v>
      </c>
      <c r="AK39">
        <v>0</v>
      </c>
      <c r="AL39">
        <v>0</v>
      </c>
      <c r="AM39">
        <v>16.04</v>
      </c>
      <c r="AN39">
        <v>16.75</v>
      </c>
      <c r="AO39">
        <v>16.395</v>
      </c>
      <c r="AP39">
        <v>11.67</v>
      </c>
      <c r="AQ39">
        <v>7.98</v>
      </c>
      <c r="AR39">
        <v>9.0399999999999991</v>
      </c>
      <c r="AS39">
        <v>6.5949999999999998</v>
      </c>
    </row>
    <row r="40" spans="1:45" x14ac:dyDescent="0.2">
      <c r="A40" t="s">
        <v>282</v>
      </c>
      <c r="B40" t="s">
        <v>283</v>
      </c>
      <c r="C40" t="s">
        <v>401</v>
      </c>
      <c r="D40" t="s">
        <v>402</v>
      </c>
      <c r="E40">
        <v>25.47</v>
      </c>
      <c r="F40">
        <v>26.914999999999999</v>
      </c>
      <c r="G40">
        <v>26.192499999999999</v>
      </c>
      <c r="H40">
        <v>0</v>
      </c>
      <c r="I40">
        <v>3.2120000000000002</v>
      </c>
      <c r="J40">
        <v>1.6060000000000001</v>
      </c>
      <c r="K40">
        <v>25.47</v>
      </c>
      <c r="L40">
        <v>30.126999999999999</v>
      </c>
      <c r="M40">
        <v>27.798500000000001</v>
      </c>
      <c r="N40">
        <v>13.01</v>
      </c>
      <c r="O40">
        <v>7.92</v>
      </c>
      <c r="P40">
        <v>12.026</v>
      </c>
      <c r="Q40">
        <v>7.68</v>
      </c>
      <c r="S40">
        <v>45.83</v>
      </c>
      <c r="T40">
        <v>47.087000000000003</v>
      </c>
      <c r="U40">
        <v>46.458500000000001</v>
      </c>
      <c r="V40">
        <v>0</v>
      </c>
      <c r="W40">
        <v>5.0590000000000002</v>
      </c>
      <c r="X40">
        <v>2.5295000000000001</v>
      </c>
      <c r="Y40">
        <v>45.83</v>
      </c>
      <c r="Z40">
        <v>52.146000000000001</v>
      </c>
      <c r="AA40">
        <v>48.988</v>
      </c>
      <c r="AB40">
        <v>39.81</v>
      </c>
      <c r="AC40">
        <v>28.39</v>
      </c>
      <c r="AD40">
        <v>40.1</v>
      </c>
      <c r="AE40">
        <v>29.22</v>
      </c>
      <c r="AG40">
        <v>54.22</v>
      </c>
      <c r="AH40">
        <v>56.447000000000003</v>
      </c>
      <c r="AI40">
        <v>55.333500000000001</v>
      </c>
      <c r="AJ40">
        <v>0</v>
      </c>
      <c r="AK40">
        <v>3.6669999999999998</v>
      </c>
      <c r="AL40">
        <v>1.8334999999999999</v>
      </c>
      <c r="AM40">
        <v>54.22</v>
      </c>
      <c r="AN40">
        <v>60.113999999999997</v>
      </c>
      <c r="AO40">
        <v>57.167000000000002</v>
      </c>
      <c r="AP40">
        <v>49.22</v>
      </c>
      <c r="AQ40">
        <v>43.02</v>
      </c>
      <c r="AR40">
        <v>48.79</v>
      </c>
      <c r="AS40">
        <v>43.64</v>
      </c>
    </row>
    <row r="41" spans="1:45" x14ac:dyDescent="0.2">
      <c r="A41" t="s">
        <v>284</v>
      </c>
      <c r="B41" t="s">
        <v>285</v>
      </c>
      <c r="C41" t="s">
        <v>404</v>
      </c>
      <c r="D41" t="s">
        <v>403</v>
      </c>
      <c r="E41">
        <v>3.58</v>
      </c>
      <c r="F41">
        <v>4.0579999999999998</v>
      </c>
      <c r="G41">
        <v>3.819</v>
      </c>
      <c r="H41">
        <v>0</v>
      </c>
      <c r="I41">
        <v>0</v>
      </c>
      <c r="J41">
        <v>0</v>
      </c>
      <c r="K41">
        <v>3.58</v>
      </c>
      <c r="L41">
        <v>4.0579999999999998</v>
      </c>
      <c r="M41">
        <v>3.819</v>
      </c>
      <c r="N41">
        <v>2.3199999999999998</v>
      </c>
      <c r="O41">
        <v>0.92</v>
      </c>
      <c r="P41">
        <v>3.54</v>
      </c>
      <c r="Q41">
        <v>1.3</v>
      </c>
      <c r="S41">
        <v>3.61</v>
      </c>
      <c r="T41">
        <v>4.07</v>
      </c>
      <c r="U41">
        <v>3.84</v>
      </c>
      <c r="V41">
        <v>0</v>
      </c>
      <c r="W41">
        <v>0</v>
      </c>
      <c r="X41">
        <v>0</v>
      </c>
      <c r="Y41">
        <v>3.61</v>
      </c>
      <c r="Z41">
        <v>4.07</v>
      </c>
      <c r="AA41">
        <v>3.84</v>
      </c>
      <c r="AB41">
        <v>4.01</v>
      </c>
      <c r="AC41">
        <v>1.1200000000000001</v>
      </c>
      <c r="AD41">
        <v>3.58</v>
      </c>
      <c r="AE41">
        <v>1</v>
      </c>
      <c r="AG41">
        <v>3.77</v>
      </c>
      <c r="AH41">
        <v>4.056</v>
      </c>
      <c r="AI41">
        <v>3.9129999999999998</v>
      </c>
      <c r="AJ41">
        <v>0</v>
      </c>
      <c r="AK41">
        <v>0</v>
      </c>
      <c r="AL41">
        <v>0</v>
      </c>
      <c r="AM41">
        <v>3.77</v>
      </c>
      <c r="AN41">
        <v>4.056</v>
      </c>
      <c r="AO41">
        <v>3.9129999999999998</v>
      </c>
      <c r="AP41">
        <v>4.5999999999999996</v>
      </c>
      <c r="AQ41">
        <v>2.39</v>
      </c>
      <c r="AR41">
        <v>4.9489999999999998</v>
      </c>
      <c r="AS41">
        <v>2.73</v>
      </c>
    </row>
    <row r="42" spans="1:45" x14ac:dyDescent="0.2">
      <c r="A42" t="s">
        <v>286</v>
      </c>
      <c r="B42" t="s">
        <v>287</v>
      </c>
      <c r="C42" t="s">
        <v>404</v>
      </c>
      <c r="D42" t="s">
        <v>405</v>
      </c>
      <c r="E42">
        <v>63</v>
      </c>
      <c r="F42">
        <v>64.787000000000006</v>
      </c>
      <c r="G42">
        <v>63.893500000000003</v>
      </c>
      <c r="H42">
        <v>2.84</v>
      </c>
      <c r="I42">
        <v>2.0630000000000002</v>
      </c>
      <c r="J42">
        <v>2.4514999999999998</v>
      </c>
      <c r="K42">
        <v>65.84</v>
      </c>
      <c r="L42">
        <v>66.849999999999994</v>
      </c>
      <c r="M42">
        <v>66.344999999999999</v>
      </c>
      <c r="N42">
        <v>23.16</v>
      </c>
      <c r="O42">
        <v>17.89</v>
      </c>
      <c r="P42">
        <v>23.202999999999999</v>
      </c>
      <c r="Q42">
        <v>18.190000000000001</v>
      </c>
      <c r="S42">
        <v>77.39</v>
      </c>
      <c r="T42">
        <v>80.763999999999996</v>
      </c>
      <c r="U42">
        <v>79.076999999999998</v>
      </c>
      <c r="V42">
        <v>8.0299999999999994</v>
      </c>
      <c r="W42">
        <v>7.85</v>
      </c>
      <c r="X42">
        <v>7.94</v>
      </c>
      <c r="Y42">
        <v>85.42</v>
      </c>
      <c r="Z42">
        <v>88.614000000000004</v>
      </c>
      <c r="AA42">
        <v>87.016999999999996</v>
      </c>
      <c r="AB42">
        <v>36.04</v>
      </c>
      <c r="AC42">
        <v>17.920000000000002</v>
      </c>
      <c r="AD42">
        <v>37</v>
      </c>
      <c r="AE42">
        <v>18.829999999999998</v>
      </c>
      <c r="AG42">
        <v>85.01</v>
      </c>
      <c r="AH42">
        <v>87.31</v>
      </c>
      <c r="AI42">
        <v>86.16</v>
      </c>
      <c r="AJ42">
        <v>7.41</v>
      </c>
      <c r="AK42">
        <v>8.4700000000000006</v>
      </c>
      <c r="AL42">
        <v>7.94</v>
      </c>
      <c r="AM42">
        <v>92.42</v>
      </c>
      <c r="AN42">
        <v>95.78</v>
      </c>
      <c r="AO42">
        <v>94.1</v>
      </c>
      <c r="AP42">
        <v>52.74</v>
      </c>
      <c r="AQ42">
        <v>46.36</v>
      </c>
      <c r="AR42">
        <v>56.622999999999998</v>
      </c>
      <c r="AS42">
        <v>50.6</v>
      </c>
    </row>
    <row r="43" spans="1:45" x14ac:dyDescent="0.2">
      <c r="A43" t="s">
        <v>288</v>
      </c>
      <c r="B43" t="s">
        <v>255</v>
      </c>
      <c r="C43" t="s">
        <v>404</v>
      </c>
      <c r="D43" t="s">
        <v>402</v>
      </c>
      <c r="E43">
        <v>5.85</v>
      </c>
      <c r="F43">
        <v>6.6769999999999996</v>
      </c>
      <c r="G43">
        <v>6.2634999999999996</v>
      </c>
      <c r="H43">
        <v>0</v>
      </c>
      <c r="I43">
        <v>0</v>
      </c>
      <c r="J43">
        <v>0</v>
      </c>
      <c r="K43">
        <v>5.85</v>
      </c>
      <c r="L43">
        <v>6.6769999999999996</v>
      </c>
      <c r="M43">
        <v>6.2634999999999996</v>
      </c>
      <c r="N43">
        <v>6.69</v>
      </c>
      <c r="O43">
        <v>3.67</v>
      </c>
      <c r="P43">
        <v>4.1669999999999998</v>
      </c>
      <c r="Q43">
        <v>3.218</v>
      </c>
      <c r="S43">
        <v>5.98</v>
      </c>
      <c r="T43">
        <v>7.49</v>
      </c>
      <c r="U43">
        <v>6.7350000000000003</v>
      </c>
      <c r="V43">
        <v>0</v>
      </c>
      <c r="W43">
        <v>0</v>
      </c>
      <c r="X43">
        <v>0</v>
      </c>
      <c r="Y43">
        <v>5.98</v>
      </c>
      <c r="Z43">
        <v>7.49</v>
      </c>
      <c r="AA43">
        <v>6.7350000000000003</v>
      </c>
      <c r="AB43">
        <v>7.57</v>
      </c>
      <c r="AC43">
        <v>2.48</v>
      </c>
      <c r="AD43">
        <v>4.7270000000000003</v>
      </c>
      <c r="AE43">
        <v>1.92</v>
      </c>
      <c r="AG43">
        <v>6.16</v>
      </c>
      <c r="AH43">
        <v>6.78</v>
      </c>
      <c r="AI43">
        <v>6.47</v>
      </c>
      <c r="AJ43">
        <v>0</v>
      </c>
      <c r="AK43">
        <v>0</v>
      </c>
      <c r="AL43">
        <v>0</v>
      </c>
      <c r="AM43">
        <v>6.16</v>
      </c>
      <c r="AN43">
        <v>6.78</v>
      </c>
      <c r="AO43">
        <v>6.47</v>
      </c>
      <c r="AP43">
        <v>6.79</v>
      </c>
      <c r="AQ43">
        <v>2.76</v>
      </c>
      <c r="AR43">
        <v>8.0399999999999991</v>
      </c>
      <c r="AS43">
        <v>2.9670000000000001</v>
      </c>
    </row>
    <row r="44" spans="1:45" x14ac:dyDescent="0.2">
      <c r="A44" t="s">
        <v>289</v>
      </c>
      <c r="B44" t="s">
        <v>290</v>
      </c>
      <c r="C44" t="s">
        <v>401</v>
      </c>
      <c r="D44" t="s">
        <v>402</v>
      </c>
      <c r="E44">
        <v>18.87</v>
      </c>
      <c r="F44">
        <v>19.786999999999999</v>
      </c>
      <c r="G44">
        <v>19.328499999999998</v>
      </c>
      <c r="H44">
        <v>0</v>
      </c>
      <c r="I44">
        <v>0</v>
      </c>
      <c r="J44">
        <v>0</v>
      </c>
      <c r="K44">
        <v>18.87</v>
      </c>
      <c r="L44">
        <v>19.786999999999999</v>
      </c>
      <c r="M44">
        <v>19.328499999999998</v>
      </c>
      <c r="N44">
        <v>9.67</v>
      </c>
      <c r="O44">
        <v>5.05</v>
      </c>
      <c r="P44">
        <v>12.366</v>
      </c>
      <c r="Q44">
        <v>6.4160000000000004</v>
      </c>
      <c r="S44">
        <v>18.87</v>
      </c>
      <c r="T44">
        <v>19.8</v>
      </c>
      <c r="U44">
        <v>19.335000000000001</v>
      </c>
      <c r="V44">
        <v>0</v>
      </c>
      <c r="W44">
        <v>0</v>
      </c>
      <c r="X44">
        <v>0</v>
      </c>
      <c r="Y44">
        <v>18.87</v>
      </c>
      <c r="Z44">
        <v>19.8</v>
      </c>
      <c r="AA44">
        <v>19.335000000000001</v>
      </c>
      <c r="AB44">
        <v>9.67</v>
      </c>
      <c r="AC44">
        <v>5.05</v>
      </c>
      <c r="AD44">
        <v>12.37</v>
      </c>
      <c r="AE44">
        <v>6.42</v>
      </c>
      <c r="AG44">
        <v>17.309999999999999</v>
      </c>
      <c r="AH44">
        <v>18.045999999999999</v>
      </c>
      <c r="AI44">
        <v>17.678000000000001</v>
      </c>
      <c r="AJ44">
        <v>0</v>
      </c>
      <c r="AK44">
        <v>0</v>
      </c>
      <c r="AL44">
        <v>0</v>
      </c>
      <c r="AM44">
        <v>17.309999999999999</v>
      </c>
      <c r="AN44">
        <v>18.045999999999999</v>
      </c>
      <c r="AO44">
        <v>17.678000000000001</v>
      </c>
      <c r="AP44">
        <v>13.47</v>
      </c>
      <c r="AQ44">
        <v>8.64</v>
      </c>
      <c r="AR44">
        <v>14.507999999999999</v>
      </c>
      <c r="AS44">
        <v>9.3059999999999992</v>
      </c>
    </row>
    <row r="45" spans="1:45" x14ac:dyDescent="0.2">
      <c r="A45" t="s">
        <v>292</v>
      </c>
      <c r="B45" t="s">
        <v>236</v>
      </c>
      <c r="C45" t="s">
        <v>401</v>
      </c>
      <c r="D45" t="s">
        <v>403</v>
      </c>
      <c r="E45">
        <v>3.1</v>
      </c>
      <c r="F45">
        <v>2.9980000000000002</v>
      </c>
      <c r="G45">
        <v>3.0489999999999999</v>
      </c>
      <c r="H45">
        <v>0</v>
      </c>
      <c r="I45">
        <v>0</v>
      </c>
      <c r="J45">
        <v>0</v>
      </c>
      <c r="K45">
        <v>3.1</v>
      </c>
      <c r="L45">
        <v>2.9980000000000002</v>
      </c>
      <c r="M45">
        <v>3.0489999999999999</v>
      </c>
      <c r="N45">
        <v>3.86</v>
      </c>
      <c r="O45">
        <v>1.63</v>
      </c>
      <c r="P45">
        <v>3.3109999999999999</v>
      </c>
      <c r="Q45">
        <v>1.51</v>
      </c>
      <c r="S45">
        <v>3.37</v>
      </c>
      <c r="T45">
        <v>3.6139999999999999</v>
      </c>
      <c r="U45">
        <v>3.492</v>
      </c>
      <c r="V45">
        <v>0</v>
      </c>
      <c r="W45">
        <v>0</v>
      </c>
      <c r="X45">
        <v>0</v>
      </c>
      <c r="Y45">
        <v>3.37</v>
      </c>
      <c r="Z45">
        <v>3.6139999999999999</v>
      </c>
      <c r="AA45">
        <v>3.492</v>
      </c>
      <c r="AB45">
        <v>5.52</v>
      </c>
      <c r="AC45">
        <v>1.73</v>
      </c>
      <c r="AD45">
        <v>5.3230000000000004</v>
      </c>
      <c r="AE45">
        <v>1.69</v>
      </c>
      <c r="AG45">
        <v>3.56</v>
      </c>
      <c r="AH45">
        <v>3.8969999999999998</v>
      </c>
      <c r="AI45">
        <v>3.7284999999999999</v>
      </c>
      <c r="AJ45">
        <v>0</v>
      </c>
      <c r="AK45">
        <v>0</v>
      </c>
      <c r="AL45">
        <v>0</v>
      </c>
      <c r="AM45">
        <v>3.56</v>
      </c>
      <c r="AN45">
        <v>3.8969999999999998</v>
      </c>
      <c r="AO45">
        <v>3.7284999999999999</v>
      </c>
      <c r="AP45">
        <v>6.65</v>
      </c>
      <c r="AQ45">
        <v>0.73</v>
      </c>
      <c r="AR45">
        <v>7.44</v>
      </c>
      <c r="AS45">
        <v>0.81220000000000003</v>
      </c>
    </row>
    <row r="46" spans="1:45" x14ac:dyDescent="0.2">
      <c r="A46" t="s">
        <v>293</v>
      </c>
      <c r="B46" t="s">
        <v>294</v>
      </c>
      <c r="C46" t="s">
        <v>404</v>
      </c>
      <c r="D46" t="s">
        <v>402</v>
      </c>
      <c r="E46">
        <v>5.45</v>
      </c>
      <c r="F46">
        <v>5.3259999999999996</v>
      </c>
      <c r="G46">
        <v>5.3879999999999999</v>
      </c>
      <c r="H46">
        <v>0</v>
      </c>
      <c r="I46">
        <v>0</v>
      </c>
      <c r="J46">
        <v>0</v>
      </c>
      <c r="K46">
        <v>5.45</v>
      </c>
      <c r="L46">
        <v>5.3259999999999996</v>
      </c>
      <c r="M46">
        <v>5.3879999999999999</v>
      </c>
      <c r="N46">
        <v>2.75</v>
      </c>
      <c r="O46">
        <v>0.31</v>
      </c>
      <c r="P46">
        <v>3.42</v>
      </c>
      <c r="Q46">
        <v>0.35</v>
      </c>
      <c r="S46">
        <v>5.24</v>
      </c>
      <c r="T46">
        <v>5.4580000000000002</v>
      </c>
      <c r="U46">
        <v>5.3490000000000002</v>
      </c>
      <c r="V46">
        <v>0</v>
      </c>
      <c r="W46">
        <v>0</v>
      </c>
      <c r="X46">
        <v>0</v>
      </c>
      <c r="Y46">
        <v>5.24</v>
      </c>
      <c r="Z46">
        <v>5.4580000000000002</v>
      </c>
      <c r="AA46">
        <v>5.3490000000000002</v>
      </c>
      <c r="AB46">
        <v>3.13</v>
      </c>
      <c r="AC46">
        <v>0.51</v>
      </c>
      <c r="AD46">
        <v>4.47</v>
      </c>
      <c r="AE46">
        <v>0.61099999999999999</v>
      </c>
      <c r="AG46">
        <v>4.96</v>
      </c>
      <c r="AH46">
        <v>6.17</v>
      </c>
      <c r="AI46">
        <v>5.5650000000000004</v>
      </c>
      <c r="AJ46">
        <v>0</v>
      </c>
      <c r="AK46">
        <v>0</v>
      </c>
      <c r="AL46">
        <v>0</v>
      </c>
      <c r="AM46">
        <v>4.96</v>
      </c>
      <c r="AN46">
        <v>6.17</v>
      </c>
      <c r="AO46">
        <v>5.5650000000000004</v>
      </c>
      <c r="AP46">
        <v>3.86</v>
      </c>
      <c r="AQ46">
        <v>0.73</v>
      </c>
      <c r="AR46">
        <v>4.4859999999999998</v>
      </c>
      <c r="AS46">
        <v>0.92600000000000005</v>
      </c>
    </row>
    <row r="47" spans="1:45" x14ac:dyDescent="0.2">
      <c r="A47" t="s">
        <v>295</v>
      </c>
      <c r="B47" t="s">
        <v>296</v>
      </c>
      <c r="C47" t="s">
        <v>401</v>
      </c>
      <c r="D47" t="s">
        <v>402</v>
      </c>
      <c r="E47">
        <v>19.579999999999998</v>
      </c>
      <c r="F47">
        <v>18.786000000000001</v>
      </c>
      <c r="G47">
        <v>19.183</v>
      </c>
      <c r="H47">
        <v>0</v>
      </c>
      <c r="I47">
        <v>0</v>
      </c>
      <c r="J47">
        <v>0</v>
      </c>
      <c r="K47">
        <v>19.579999999999998</v>
      </c>
      <c r="L47">
        <v>18.786000000000001</v>
      </c>
      <c r="M47">
        <v>19.183</v>
      </c>
      <c r="N47">
        <v>6.8</v>
      </c>
      <c r="O47">
        <v>2.41</v>
      </c>
      <c r="P47">
        <v>7.55</v>
      </c>
      <c r="Q47">
        <v>2.98</v>
      </c>
      <c r="S47">
        <v>19.579999999999998</v>
      </c>
      <c r="T47">
        <v>18.786000000000001</v>
      </c>
      <c r="U47">
        <v>19.183</v>
      </c>
      <c r="V47">
        <v>0</v>
      </c>
      <c r="W47">
        <v>0</v>
      </c>
      <c r="X47">
        <v>0</v>
      </c>
      <c r="Y47">
        <v>19.579999999999998</v>
      </c>
      <c r="Z47">
        <v>18.786000000000001</v>
      </c>
      <c r="AA47">
        <v>19.183</v>
      </c>
      <c r="AB47">
        <v>6.8</v>
      </c>
      <c r="AC47">
        <v>2.41</v>
      </c>
      <c r="AD47">
        <v>7.55</v>
      </c>
      <c r="AE47">
        <v>2.98</v>
      </c>
      <c r="AG47">
        <v>47.51</v>
      </c>
      <c r="AH47">
        <v>49.936</v>
      </c>
      <c r="AI47">
        <v>48.722999999999999</v>
      </c>
      <c r="AJ47">
        <v>2.0299999999999998</v>
      </c>
      <c r="AK47">
        <v>1.4179999999999999</v>
      </c>
      <c r="AL47">
        <v>1.724</v>
      </c>
      <c r="AM47">
        <v>49.54</v>
      </c>
      <c r="AN47">
        <v>51.353999999999999</v>
      </c>
      <c r="AO47">
        <v>50.447000000000003</v>
      </c>
      <c r="AP47">
        <v>27.84</v>
      </c>
      <c r="AQ47">
        <v>15.23</v>
      </c>
      <c r="AR47">
        <v>26.378</v>
      </c>
      <c r="AS47">
        <v>17.989999999999998</v>
      </c>
    </row>
    <row r="48" spans="1:45" x14ac:dyDescent="0.2">
      <c r="A48" t="s">
        <v>297</v>
      </c>
      <c r="B48" t="s">
        <v>298</v>
      </c>
      <c r="C48" t="s">
        <v>404</v>
      </c>
      <c r="D48" t="s">
        <v>403</v>
      </c>
      <c r="E48">
        <v>6.87</v>
      </c>
      <c r="F48">
        <v>8.0760000000000005</v>
      </c>
      <c r="G48">
        <v>7.4729999999999999</v>
      </c>
      <c r="H48">
        <v>30.37</v>
      </c>
      <c r="I48">
        <v>30.097000000000001</v>
      </c>
      <c r="J48">
        <v>30.233499999999999</v>
      </c>
      <c r="K48">
        <v>37.24</v>
      </c>
      <c r="L48">
        <v>38.173000000000002</v>
      </c>
      <c r="M48">
        <v>37.706499999999998</v>
      </c>
      <c r="N48">
        <v>2.44</v>
      </c>
      <c r="O48">
        <v>1.33</v>
      </c>
      <c r="P48">
        <v>3.7559999999999998</v>
      </c>
      <c r="Q48">
        <v>2.0339999999999998</v>
      </c>
      <c r="S48">
        <v>6.72</v>
      </c>
      <c r="T48">
        <v>8.2360000000000007</v>
      </c>
      <c r="U48">
        <v>7.4779999999999998</v>
      </c>
      <c r="V48">
        <v>29.84</v>
      </c>
      <c r="W48">
        <v>28.95</v>
      </c>
      <c r="X48">
        <v>29.395</v>
      </c>
      <c r="Y48">
        <v>36.56</v>
      </c>
      <c r="Z48">
        <v>37.186</v>
      </c>
      <c r="AA48">
        <v>36.872999999999998</v>
      </c>
      <c r="AB48">
        <v>2.7</v>
      </c>
      <c r="AC48">
        <v>1.56</v>
      </c>
      <c r="AD48">
        <v>6.149</v>
      </c>
      <c r="AE48">
        <v>3.3980000000000001</v>
      </c>
      <c r="AG48">
        <v>6.88</v>
      </c>
      <c r="AH48">
        <v>7.0309999999999997</v>
      </c>
      <c r="AI48">
        <v>6.9554999999999998</v>
      </c>
      <c r="AJ48">
        <v>29.09</v>
      </c>
      <c r="AK48">
        <v>29.83</v>
      </c>
      <c r="AL48">
        <v>29.46</v>
      </c>
      <c r="AM48">
        <v>35.97</v>
      </c>
      <c r="AN48">
        <v>36.860999999999997</v>
      </c>
      <c r="AO48">
        <v>36.415500000000002</v>
      </c>
      <c r="AP48">
        <v>2.59</v>
      </c>
      <c r="AQ48">
        <v>2.06</v>
      </c>
      <c r="AR48">
        <v>5.1159999999999997</v>
      </c>
      <c r="AS48">
        <v>3.4255</v>
      </c>
    </row>
    <row r="49" spans="1:45" x14ac:dyDescent="0.2">
      <c r="A49" t="s">
        <v>299</v>
      </c>
      <c r="B49" t="s">
        <v>300</v>
      </c>
      <c r="C49" t="s">
        <v>404</v>
      </c>
      <c r="D49" t="s">
        <v>403</v>
      </c>
      <c r="E49">
        <v>10.19</v>
      </c>
      <c r="F49">
        <v>9.6969999999999992</v>
      </c>
      <c r="G49">
        <v>9.9435000000000002</v>
      </c>
      <c r="H49">
        <v>0</v>
      </c>
      <c r="I49">
        <v>0</v>
      </c>
      <c r="J49">
        <v>0</v>
      </c>
      <c r="K49">
        <v>10.19</v>
      </c>
      <c r="L49">
        <v>9.6969999999999992</v>
      </c>
      <c r="M49">
        <v>9.9435000000000002</v>
      </c>
      <c r="N49">
        <v>4.71</v>
      </c>
      <c r="O49">
        <v>1.6</v>
      </c>
      <c r="P49">
        <v>4.4800000000000004</v>
      </c>
      <c r="Q49">
        <v>1.3740000000000001</v>
      </c>
      <c r="S49">
        <v>11.38</v>
      </c>
      <c r="T49">
        <v>10.064</v>
      </c>
      <c r="U49">
        <v>10.722</v>
      </c>
      <c r="V49">
        <v>0</v>
      </c>
      <c r="W49">
        <v>0.751</v>
      </c>
      <c r="X49">
        <v>0.3755</v>
      </c>
      <c r="Y49">
        <v>11.38</v>
      </c>
      <c r="Z49">
        <v>10.815</v>
      </c>
      <c r="AA49">
        <v>11.0975</v>
      </c>
      <c r="AB49">
        <v>7.6</v>
      </c>
      <c r="AC49">
        <v>1.54</v>
      </c>
      <c r="AD49">
        <v>5.98</v>
      </c>
      <c r="AE49">
        <v>1.575</v>
      </c>
      <c r="AG49">
        <v>12.51</v>
      </c>
      <c r="AH49">
        <v>13.242000000000001</v>
      </c>
      <c r="AI49">
        <v>12.875999999999999</v>
      </c>
      <c r="AJ49">
        <v>0</v>
      </c>
      <c r="AK49">
        <v>0.41499999999999998</v>
      </c>
      <c r="AL49">
        <v>0.20749999999999999</v>
      </c>
      <c r="AM49">
        <v>12.51</v>
      </c>
      <c r="AN49">
        <v>13.657</v>
      </c>
      <c r="AO49">
        <v>13.083500000000001</v>
      </c>
      <c r="AP49">
        <v>9.41</v>
      </c>
      <c r="AQ49">
        <v>1.77</v>
      </c>
      <c r="AR49">
        <v>3.87</v>
      </c>
      <c r="AS49">
        <v>1.06</v>
      </c>
    </row>
    <row r="50" spans="1:45" s="61" customFormat="1" x14ac:dyDescent="0.2">
      <c r="A50" s="61" t="s">
        <v>301</v>
      </c>
      <c r="B50" s="61" t="s">
        <v>246</v>
      </c>
      <c r="C50" s="61" t="s">
        <v>401</v>
      </c>
      <c r="D50" s="61" t="s">
        <v>405</v>
      </c>
      <c r="E50" s="61">
        <v>35.21</v>
      </c>
      <c r="F50" s="61">
        <v>34.069000000000003</v>
      </c>
      <c r="G50" s="61">
        <v>34.639499999999998</v>
      </c>
      <c r="H50" s="61">
        <v>0</v>
      </c>
      <c r="I50" s="61">
        <v>2.92</v>
      </c>
      <c r="J50" s="61">
        <v>1.46</v>
      </c>
      <c r="K50" s="61">
        <v>35.21</v>
      </c>
      <c r="L50" s="61">
        <v>36.988999999999997</v>
      </c>
      <c r="M50" s="61">
        <v>36.099499999999999</v>
      </c>
      <c r="N50" s="61">
        <v>13.5</v>
      </c>
      <c r="O50" s="61">
        <v>4.75</v>
      </c>
      <c r="P50" s="61">
        <v>11.39</v>
      </c>
      <c r="Q50" s="61">
        <v>4.91</v>
      </c>
      <c r="S50" s="61">
        <v>35.67</v>
      </c>
      <c r="T50" s="61">
        <v>33.299999999999997</v>
      </c>
      <c r="U50" s="61">
        <v>34.484999999999999</v>
      </c>
      <c r="V50" s="61">
        <v>0</v>
      </c>
      <c r="W50" s="61">
        <v>0.45800000000000002</v>
      </c>
      <c r="X50" s="61">
        <v>0.22900000000000001</v>
      </c>
      <c r="Y50" s="61">
        <v>35.67</v>
      </c>
      <c r="Z50" s="61">
        <v>33.758000000000003</v>
      </c>
      <c r="AA50" s="61">
        <v>34.713999999999999</v>
      </c>
      <c r="AB50" s="61">
        <v>15.01</v>
      </c>
      <c r="AC50" s="61">
        <v>4.9800000000000004</v>
      </c>
      <c r="AD50" s="61">
        <v>18.059999999999999</v>
      </c>
      <c r="AE50" s="61">
        <v>6.41</v>
      </c>
    </row>
    <row r="51" spans="1:45" x14ac:dyDescent="0.2">
      <c r="A51" t="s">
        <v>302</v>
      </c>
      <c r="B51" t="s">
        <v>303</v>
      </c>
      <c r="C51" t="s">
        <v>401</v>
      </c>
      <c r="D51" t="s">
        <v>403</v>
      </c>
      <c r="E51">
        <v>17.61</v>
      </c>
      <c r="F51">
        <v>16.827000000000002</v>
      </c>
      <c r="G51">
        <v>17.218499999999999</v>
      </c>
      <c r="H51">
        <v>2.11</v>
      </c>
      <c r="I51">
        <v>1.946</v>
      </c>
      <c r="J51">
        <v>2.028</v>
      </c>
      <c r="K51">
        <v>19.72</v>
      </c>
      <c r="L51">
        <v>18.773</v>
      </c>
      <c r="M51">
        <v>19.246500000000001</v>
      </c>
      <c r="N51">
        <v>6.37</v>
      </c>
      <c r="O51">
        <v>3.15</v>
      </c>
      <c r="P51">
        <v>6.8490000000000002</v>
      </c>
      <c r="Q51">
        <v>3.31</v>
      </c>
      <c r="S51">
        <v>17.93</v>
      </c>
      <c r="T51">
        <v>18.117999999999999</v>
      </c>
      <c r="U51">
        <v>18.024000000000001</v>
      </c>
      <c r="V51">
        <v>3.24</v>
      </c>
      <c r="W51">
        <v>3.3370000000000002</v>
      </c>
      <c r="X51">
        <v>3.2885</v>
      </c>
      <c r="Y51">
        <v>21.17</v>
      </c>
      <c r="Z51">
        <v>21.454999999999998</v>
      </c>
      <c r="AA51">
        <v>21.3125</v>
      </c>
      <c r="AB51">
        <v>7.35</v>
      </c>
      <c r="AC51">
        <v>1.41</v>
      </c>
      <c r="AD51">
        <v>3.61</v>
      </c>
      <c r="AE51">
        <v>0.8206</v>
      </c>
      <c r="AG51">
        <v>17.36</v>
      </c>
      <c r="AH51">
        <v>15.036</v>
      </c>
      <c r="AI51">
        <v>16.198</v>
      </c>
      <c r="AJ51">
        <v>4.55</v>
      </c>
      <c r="AK51">
        <v>4.5170000000000003</v>
      </c>
      <c r="AL51">
        <v>4.5335000000000001</v>
      </c>
      <c r="AM51">
        <v>21.91</v>
      </c>
      <c r="AN51">
        <v>19.553000000000001</v>
      </c>
      <c r="AO51">
        <v>20.7315</v>
      </c>
      <c r="AP51">
        <v>10.25</v>
      </c>
      <c r="AQ51">
        <v>3.61</v>
      </c>
      <c r="AR51">
        <v>7.665</v>
      </c>
      <c r="AS51">
        <v>2.5299999999999998</v>
      </c>
    </row>
    <row r="52" spans="1:45" x14ac:dyDescent="0.2">
      <c r="A52" t="s">
        <v>304</v>
      </c>
      <c r="B52" t="s">
        <v>305</v>
      </c>
      <c r="C52" t="s">
        <v>401</v>
      </c>
      <c r="D52" t="s">
        <v>405</v>
      </c>
      <c r="E52">
        <v>25.29</v>
      </c>
      <c r="F52">
        <v>23.943999999999999</v>
      </c>
      <c r="G52">
        <v>24.617000000000001</v>
      </c>
      <c r="H52">
        <v>0</v>
      </c>
      <c r="I52">
        <v>0</v>
      </c>
      <c r="J52">
        <v>0</v>
      </c>
      <c r="K52">
        <v>25.29</v>
      </c>
      <c r="L52">
        <v>23.943999999999999</v>
      </c>
      <c r="M52">
        <v>24.617000000000001</v>
      </c>
      <c r="N52">
        <v>16.71</v>
      </c>
      <c r="O52">
        <v>7.69</v>
      </c>
      <c r="P52">
        <v>16.021999999999998</v>
      </c>
      <c r="Q52">
        <v>7.33</v>
      </c>
      <c r="S52">
        <v>26.8</v>
      </c>
      <c r="T52">
        <v>27.32</v>
      </c>
      <c r="U52">
        <v>27.06</v>
      </c>
      <c r="V52">
        <v>0</v>
      </c>
      <c r="W52">
        <v>0</v>
      </c>
      <c r="X52">
        <v>0</v>
      </c>
      <c r="Y52">
        <v>26.8</v>
      </c>
      <c r="Z52">
        <v>27.32</v>
      </c>
      <c r="AA52">
        <v>27.06</v>
      </c>
      <c r="AB52">
        <v>17.600000000000001</v>
      </c>
      <c r="AC52">
        <v>6.87</v>
      </c>
      <c r="AD52">
        <v>12.69</v>
      </c>
      <c r="AE52">
        <v>5.4560000000000004</v>
      </c>
      <c r="AG52">
        <v>27.06</v>
      </c>
      <c r="AH52">
        <v>28.396000000000001</v>
      </c>
      <c r="AI52">
        <v>27.728000000000002</v>
      </c>
      <c r="AJ52">
        <v>0</v>
      </c>
      <c r="AK52">
        <v>0</v>
      </c>
      <c r="AL52">
        <v>0</v>
      </c>
      <c r="AM52">
        <v>27.06</v>
      </c>
      <c r="AN52">
        <v>28.396000000000001</v>
      </c>
      <c r="AO52">
        <v>27.728000000000002</v>
      </c>
      <c r="AP52">
        <v>21.43</v>
      </c>
      <c r="AQ52">
        <v>14.3</v>
      </c>
      <c r="AR52">
        <v>28.65</v>
      </c>
      <c r="AS52">
        <v>18.899999999999999</v>
      </c>
    </row>
    <row r="53" spans="1:45" s="61" customFormat="1" x14ac:dyDescent="0.2">
      <c r="A53" s="61" t="s">
        <v>306</v>
      </c>
      <c r="B53" s="61" t="s">
        <v>307</v>
      </c>
      <c r="C53" s="61" t="s">
        <v>401</v>
      </c>
      <c r="D53" s="61" t="s">
        <v>402</v>
      </c>
      <c r="E53" s="61">
        <v>3.08</v>
      </c>
      <c r="F53" s="61">
        <v>3.48</v>
      </c>
      <c r="G53" s="61">
        <v>3.28</v>
      </c>
      <c r="H53" s="61">
        <v>0</v>
      </c>
      <c r="I53" s="61">
        <v>0</v>
      </c>
      <c r="J53" s="61">
        <v>0</v>
      </c>
      <c r="K53" s="61">
        <v>3.08</v>
      </c>
      <c r="L53" s="61">
        <v>3.48</v>
      </c>
      <c r="M53" s="61">
        <v>3.28</v>
      </c>
      <c r="N53" s="61">
        <v>1.37</v>
      </c>
      <c r="O53" s="61">
        <v>0.06</v>
      </c>
      <c r="P53" s="61">
        <v>1.7989999999999999</v>
      </c>
      <c r="Q53" s="61">
        <v>9.4799999999999995E-2</v>
      </c>
      <c r="S53" s="61">
        <v>3.74</v>
      </c>
      <c r="T53" s="61">
        <v>3.847</v>
      </c>
      <c r="U53" s="61">
        <v>3.7934999999999999</v>
      </c>
      <c r="V53" s="61">
        <v>0</v>
      </c>
      <c r="W53" s="61">
        <v>0</v>
      </c>
      <c r="X53" s="61">
        <v>0</v>
      </c>
      <c r="Y53" s="61">
        <v>3.74</v>
      </c>
      <c r="Z53" s="61">
        <v>3.847</v>
      </c>
      <c r="AA53" s="61">
        <v>3.7934999999999999</v>
      </c>
      <c r="AB53" s="61">
        <v>3.45</v>
      </c>
      <c r="AC53" s="61">
        <v>0.75</v>
      </c>
      <c r="AD53" s="61">
        <v>3.8490000000000002</v>
      </c>
      <c r="AE53" s="61">
        <v>0.81399999999999995</v>
      </c>
      <c r="AG53" s="61">
        <v>3.58</v>
      </c>
      <c r="AH53" s="61">
        <v>4.1680000000000001</v>
      </c>
      <c r="AI53" s="61">
        <v>3.8740000000000001</v>
      </c>
      <c r="AJ53" s="61">
        <v>0</v>
      </c>
      <c r="AK53" s="61">
        <v>0</v>
      </c>
      <c r="AL53" s="61">
        <v>0</v>
      </c>
      <c r="AM53" s="61">
        <v>3.58</v>
      </c>
      <c r="AN53" s="61">
        <v>4.1680000000000001</v>
      </c>
      <c r="AO53" s="61">
        <v>3.8740000000000001</v>
      </c>
      <c r="AP53" s="61">
        <v>5.55</v>
      </c>
      <c r="AQ53" s="61">
        <v>3.04</v>
      </c>
      <c r="AR53" s="61">
        <v>4.883</v>
      </c>
      <c r="AS53" s="61">
        <v>2.8879999999999999</v>
      </c>
    </row>
    <row r="54" spans="1:45" x14ac:dyDescent="0.2">
      <c r="A54" t="s">
        <v>309</v>
      </c>
      <c r="B54" t="s">
        <v>310</v>
      </c>
      <c r="C54" t="s">
        <v>404</v>
      </c>
      <c r="D54" t="s">
        <v>403</v>
      </c>
      <c r="E54">
        <v>2.96</v>
      </c>
      <c r="F54">
        <v>2.9390000000000001</v>
      </c>
      <c r="G54">
        <v>2.9495</v>
      </c>
      <c r="H54">
        <v>6.46</v>
      </c>
      <c r="I54">
        <v>6.7</v>
      </c>
      <c r="J54">
        <v>6.58</v>
      </c>
      <c r="K54">
        <v>9.42</v>
      </c>
      <c r="L54">
        <v>9.6389999999999993</v>
      </c>
      <c r="M54">
        <v>9.5295000000000005</v>
      </c>
      <c r="N54">
        <v>1.06</v>
      </c>
      <c r="O54">
        <v>7.0000000000000007E-2</v>
      </c>
      <c r="P54">
        <v>1.7889999999999999</v>
      </c>
      <c r="Q54">
        <v>0.10589999999999999</v>
      </c>
      <c r="S54">
        <v>3.43</v>
      </c>
      <c r="T54">
        <v>3.11</v>
      </c>
      <c r="U54">
        <v>3.27</v>
      </c>
      <c r="V54">
        <v>6.13</v>
      </c>
      <c r="W54">
        <v>5.81</v>
      </c>
      <c r="X54">
        <v>5.97</v>
      </c>
      <c r="Y54">
        <v>9.56</v>
      </c>
      <c r="Z54">
        <v>8.92</v>
      </c>
      <c r="AA54">
        <v>9.24</v>
      </c>
      <c r="AB54">
        <v>1.31</v>
      </c>
      <c r="AC54">
        <v>0.26</v>
      </c>
      <c r="AD54">
        <v>2.157</v>
      </c>
      <c r="AE54">
        <v>0.29399999999999998</v>
      </c>
      <c r="AG54">
        <v>3.14</v>
      </c>
      <c r="AH54">
        <v>2.95</v>
      </c>
      <c r="AI54">
        <v>3.0449999999999999</v>
      </c>
      <c r="AJ54">
        <v>5</v>
      </c>
      <c r="AK54">
        <v>5.8490000000000002</v>
      </c>
      <c r="AL54">
        <v>5.4245000000000001</v>
      </c>
      <c r="AM54">
        <v>8.14</v>
      </c>
      <c r="AN54">
        <v>8.7989999999999995</v>
      </c>
      <c r="AO54">
        <v>8.4695</v>
      </c>
      <c r="AP54">
        <v>2.2000000000000002</v>
      </c>
      <c r="AQ54">
        <v>1.18</v>
      </c>
      <c r="AR54">
        <v>1.468</v>
      </c>
      <c r="AS54">
        <v>0.871</v>
      </c>
    </row>
    <row r="55" spans="1:45" s="61" customFormat="1" x14ac:dyDescent="0.2">
      <c r="A55" s="61" t="s">
        <v>311</v>
      </c>
      <c r="B55" s="61" t="s">
        <v>300</v>
      </c>
      <c r="C55" s="61" t="s">
        <v>404</v>
      </c>
      <c r="D55" s="61" t="s">
        <v>405</v>
      </c>
      <c r="E55" s="61">
        <v>32.090000000000003</v>
      </c>
      <c r="F55" s="61">
        <v>31.044</v>
      </c>
      <c r="G55" s="61">
        <v>31.567</v>
      </c>
      <c r="H55" s="61">
        <v>0</v>
      </c>
      <c r="I55" s="61">
        <v>0.40799999999999997</v>
      </c>
      <c r="J55" s="61">
        <v>0.20399999999999999</v>
      </c>
      <c r="K55" s="61">
        <v>32.090000000000003</v>
      </c>
      <c r="L55" s="61">
        <v>31.452000000000002</v>
      </c>
      <c r="M55" s="61">
        <v>31.771000000000001</v>
      </c>
      <c r="N55" s="61">
        <v>14.46</v>
      </c>
      <c r="O55" s="61">
        <v>4.09</v>
      </c>
      <c r="P55" s="61">
        <v>19.71</v>
      </c>
      <c r="Q55" s="61">
        <v>5.6989999999999998</v>
      </c>
      <c r="S55" s="61">
        <v>37.24</v>
      </c>
      <c r="T55" s="61">
        <v>35.685000000000002</v>
      </c>
      <c r="U55" s="61">
        <v>36.462499999999999</v>
      </c>
      <c r="V55" s="61">
        <v>1.56</v>
      </c>
      <c r="W55" s="61">
        <v>1.35</v>
      </c>
      <c r="X55" s="61">
        <v>1.4550000000000001</v>
      </c>
      <c r="Y55" s="61">
        <v>38.799999999999997</v>
      </c>
      <c r="Z55" s="61">
        <v>37.034999999999997</v>
      </c>
      <c r="AA55" s="61">
        <v>37.917499999999997</v>
      </c>
      <c r="AB55" s="61">
        <v>20.71</v>
      </c>
      <c r="AC55" s="61">
        <v>7.43</v>
      </c>
      <c r="AD55" s="61">
        <v>22.167999999999999</v>
      </c>
      <c r="AE55" s="61">
        <v>8.1579999999999995</v>
      </c>
    </row>
    <row r="56" spans="1:45" x14ac:dyDescent="0.2">
      <c r="A56" t="s">
        <v>312</v>
      </c>
      <c r="B56" t="s">
        <v>313</v>
      </c>
      <c r="C56" t="s">
        <v>404</v>
      </c>
      <c r="D56" t="s">
        <v>407</v>
      </c>
      <c r="E56">
        <v>27.28</v>
      </c>
      <c r="F56">
        <v>22.155000000000001</v>
      </c>
      <c r="G56">
        <v>24.717500000000001</v>
      </c>
      <c r="H56">
        <v>0</v>
      </c>
      <c r="I56">
        <v>0</v>
      </c>
      <c r="J56">
        <v>0</v>
      </c>
      <c r="K56">
        <v>27.28</v>
      </c>
      <c r="L56">
        <v>22.155000000000001</v>
      </c>
      <c r="M56">
        <v>24.717500000000001</v>
      </c>
      <c r="N56">
        <v>5.04</v>
      </c>
      <c r="O56">
        <v>0.45</v>
      </c>
      <c r="P56">
        <v>4.5259999999999998</v>
      </c>
      <c r="Q56">
        <v>0.34499999999999997</v>
      </c>
      <c r="S56">
        <v>30.64</v>
      </c>
      <c r="T56">
        <v>29.166</v>
      </c>
      <c r="U56">
        <v>29.902999999999999</v>
      </c>
      <c r="V56">
        <v>0</v>
      </c>
      <c r="W56">
        <v>0</v>
      </c>
      <c r="X56">
        <v>0</v>
      </c>
      <c r="Y56">
        <v>30.64</v>
      </c>
      <c r="Z56">
        <v>29.166</v>
      </c>
      <c r="AA56">
        <v>29.902999999999999</v>
      </c>
      <c r="AB56">
        <v>6.52</v>
      </c>
      <c r="AC56">
        <v>0.85</v>
      </c>
      <c r="AD56">
        <v>4.1500000000000004</v>
      </c>
      <c r="AE56">
        <v>0.76480000000000004</v>
      </c>
      <c r="AG56">
        <v>25.19</v>
      </c>
      <c r="AH56">
        <v>22.864999999999998</v>
      </c>
      <c r="AI56">
        <v>24.0275</v>
      </c>
      <c r="AJ56">
        <v>0</v>
      </c>
      <c r="AK56">
        <v>0</v>
      </c>
      <c r="AL56">
        <v>0</v>
      </c>
      <c r="AM56">
        <v>25.19</v>
      </c>
      <c r="AN56">
        <v>22.864999999999998</v>
      </c>
      <c r="AO56">
        <v>24.0275</v>
      </c>
      <c r="AP56">
        <v>4.87</v>
      </c>
      <c r="AQ56">
        <v>0.88</v>
      </c>
      <c r="AR56">
        <v>6.78</v>
      </c>
      <c r="AS56">
        <v>1.26</v>
      </c>
    </row>
    <row r="57" spans="1:45" x14ac:dyDescent="0.2">
      <c r="A57" t="s">
        <v>314</v>
      </c>
      <c r="B57" t="s">
        <v>315</v>
      </c>
      <c r="C57" t="s">
        <v>404</v>
      </c>
      <c r="D57" t="s">
        <v>405</v>
      </c>
      <c r="E57">
        <v>17.47</v>
      </c>
      <c r="F57">
        <v>16.87</v>
      </c>
      <c r="G57">
        <v>17.170000000000002</v>
      </c>
      <c r="H57">
        <v>0</v>
      </c>
      <c r="I57">
        <v>0</v>
      </c>
      <c r="J57">
        <v>0</v>
      </c>
      <c r="K57">
        <v>17.47</v>
      </c>
      <c r="L57">
        <v>16.87</v>
      </c>
      <c r="M57">
        <v>17.170000000000002</v>
      </c>
      <c r="N57">
        <v>8.85</v>
      </c>
      <c r="O57">
        <v>2.0499999999999998</v>
      </c>
      <c r="P57">
        <v>10.63</v>
      </c>
      <c r="Q57">
        <v>2.2650000000000001</v>
      </c>
      <c r="S57">
        <v>18.77</v>
      </c>
      <c r="T57">
        <v>18.062999999999999</v>
      </c>
      <c r="U57">
        <v>18.416499999999999</v>
      </c>
      <c r="V57">
        <v>0</v>
      </c>
      <c r="W57">
        <v>0</v>
      </c>
      <c r="X57">
        <v>0</v>
      </c>
      <c r="Y57">
        <v>18.77</v>
      </c>
      <c r="Z57">
        <v>18.062999999999999</v>
      </c>
      <c r="AA57">
        <v>18.416499999999999</v>
      </c>
      <c r="AB57">
        <v>11.44</v>
      </c>
      <c r="AC57">
        <v>4.0599999999999996</v>
      </c>
      <c r="AD57">
        <v>12.911</v>
      </c>
      <c r="AE57">
        <v>3.97</v>
      </c>
      <c r="AG57">
        <v>17.27</v>
      </c>
      <c r="AH57">
        <v>16.251000000000001</v>
      </c>
      <c r="AI57">
        <v>16.7605</v>
      </c>
      <c r="AJ57">
        <v>0</v>
      </c>
      <c r="AK57">
        <v>0</v>
      </c>
      <c r="AL57">
        <v>0</v>
      </c>
      <c r="AM57">
        <v>17.27</v>
      </c>
      <c r="AN57">
        <v>16.251000000000001</v>
      </c>
      <c r="AO57">
        <v>16.7605</v>
      </c>
      <c r="AP57">
        <v>9.2100000000000009</v>
      </c>
      <c r="AQ57">
        <v>3.5</v>
      </c>
      <c r="AR57">
        <v>13.6</v>
      </c>
      <c r="AS57">
        <v>3.9329999999999998</v>
      </c>
    </row>
    <row r="58" spans="1:45" s="61" customFormat="1" x14ac:dyDescent="0.2">
      <c r="A58" s="61" t="s">
        <v>316</v>
      </c>
      <c r="B58" s="61" t="s">
        <v>294</v>
      </c>
      <c r="C58" s="61" t="s">
        <v>401</v>
      </c>
      <c r="D58" s="61" t="s">
        <v>402</v>
      </c>
      <c r="E58" s="61">
        <v>5.67</v>
      </c>
      <c r="F58" s="61">
        <v>5.16</v>
      </c>
      <c r="G58" s="61">
        <v>5.415</v>
      </c>
      <c r="H58" s="61">
        <v>0</v>
      </c>
      <c r="I58" s="61">
        <v>0</v>
      </c>
      <c r="J58" s="61">
        <v>0</v>
      </c>
      <c r="K58" s="61">
        <v>5.67</v>
      </c>
      <c r="L58" s="61">
        <v>5.16</v>
      </c>
      <c r="M58" s="61">
        <v>5.415</v>
      </c>
      <c r="N58" s="61">
        <v>1.32</v>
      </c>
      <c r="O58" s="61">
        <v>0.35</v>
      </c>
      <c r="P58" s="61">
        <v>2.7970000000000002</v>
      </c>
      <c r="Q58" s="61">
        <v>0.59399999999999997</v>
      </c>
      <c r="S58" s="61">
        <v>5.77</v>
      </c>
      <c r="T58" s="61">
        <v>6.7859999999999996</v>
      </c>
      <c r="U58" s="61">
        <v>6.2779999999999996</v>
      </c>
      <c r="V58" s="61">
        <v>0</v>
      </c>
      <c r="W58" s="61">
        <v>0</v>
      </c>
      <c r="X58" s="61">
        <v>0</v>
      </c>
      <c r="Y58" s="61">
        <v>5.77</v>
      </c>
      <c r="Z58" s="61">
        <v>6.7859999999999996</v>
      </c>
      <c r="AA58" s="61">
        <v>6.2779999999999996</v>
      </c>
      <c r="AB58" s="61">
        <v>4.05</v>
      </c>
      <c r="AC58" s="61">
        <v>0.23</v>
      </c>
      <c r="AD58" s="61">
        <v>1.958</v>
      </c>
      <c r="AE58" s="61">
        <v>0.35099999999999998</v>
      </c>
      <c r="AG58" s="61">
        <v>5.77</v>
      </c>
      <c r="AH58" s="61">
        <v>6.79</v>
      </c>
      <c r="AI58" s="61">
        <v>6.28</v>
      </c>
      <c r="AJ58" s="61">
        <v>0</v>
      </c>
      <c r="AK58" s="61">
        <v>0</v>
      </c>
      <c r="AL58" s="61">
        <v>0</v>
      </c>
      <c r="AM58" s="61">
        <v>5.77</v>
      </c>
      <c r="AN58" s="61">
        <v>6.79</v>
      </c>
      <c r="AO58" s="61">
        <v>6.28</v>
      </c>
      <c r="AP58" s="61">
        <v>4.05</v>
      </c>
      <c r="AQ58" s="61">
        <v>0.23</v>
      </c>
    </row>
    <row r="59" spans="1:45" x14ac:dyDescent="0.2">
      <c r="A59" t="s">
        <v>317</v>
      </c>
      <c r="B59" t="s">
        <v>318</v>
      </c>
      <c r="C59" t="s">
        <v>401</v>
      </c>
      <c r="D59" t="s">
        <v>405</v>
      </c>
      <c r="E59">
        <v>35.630000000000003</v>
      </c>
      <c r="F59">
        <v>36.08</v>
      </c>
      <c r="G59">
        <v>35.854999999999997</v>
      </c>
      <c r="H59">
        <v>0.63</v>
      </c>
      <c r="I59">
        <v>0.56100000000000005</v>
      </c>
      <c r="J59">
        <v>0.59550000000000003</v>
      </c>
      <c r="K59">
        <v>36.26</v>
      </c>
      <c r="L59">
        <v>36.640999999999998</v>
      </c>
      <c r="M59">
        <v>36.450499999999998</v>
      </c>
      <c r="N59">
        <v>4.47</v>
      </c>
      <c r="O59">
        <v>0.98</v>
      </c>
      <c r="P59">
        <v>3.27</v>
      </c>
      <c r="Q59">
        <v>1.01</v>
      </c>
      <c r="S59">
        <v>36.36</v>
      </c>
      <c r="T59">
        <v>34.96</v>
      </c>
      <c r="U59">
        <v>35.659999999999997</v>
      </c>
      <c r="V59">
        <v>21.03</v>
      </c>
      <c r="W59">
        <v>14.807</v>
      </c>
      <c r="X59">
        <v>17.918500000000002</v>
      </c>
      <c r="Y59">
        <v>57.39</v>
      </c>
      <c r="Z59">
        <v>49.767000000000003</v>
      </c>
      <c r="AA59">
        <v>53.578499999999998</v>
      </c>
      <c r="AB59">
        <v>5.76</v>
      </c>
      <c r="AC59">
        <v>1.07</v>
      </c>
      <c r="AD59">
        <v>3.899</v>
      </c>
      <c r="AE59">
        <v>0.97899999999999998</v>
      </c>
      <c r="AG59">
        <v>36.08</v>
      </c>
      <c r="AH59">
        <v>32.195</v>
      </c>
      <c r="AI59">
        <v>34.137500000000003</v>
      </c>
      <c r="AJ59">
        <v>23.05</v>
      </c>
      <c r="AK59">
        <v>16.835999999999999</v>
      </c>
      <c r="AL59">
        <v>19.943000000000001</v>
      </c>
      <c r="AM59">
        <v>59.13</v>
      </c>
      <c r="AN59">
        <v>49.030999999999999</v>
      </c>
      <c r="AO59">
        <v>54.080500000000001</v>
      </c>
      <c r="AP59">
        <v>7.8</v>
      </c>
      <c r="AQ59">
        <v>4</v>
      </c>
      <c r="AR59">
        <v>8.9060000000000006</v>
      </c>
      <c r="AS59">
        <v>3.823</v>
      </c>
    </row>
    <row r="60" spans="1:45" x14ac:dyDescent="0.2">
      <c r="A60" t="s">
        <v>319</v>
      </c>
      <c r="B60" t="s">
        <v>320</v>
      </c>
      <c r="C60" t="s">
        <v>401</v>
      </c>
      <c r="D60" t="s">
        <v>405</v>
      </c>
      <c r="E60">
        <v>74.790000000000006</v>
      </c>
      <c r="F60">
        <v>76.712999999999994</v>
      </c>
      <c r="G60">
        <v>75.751499999999993</v>
      </c>
      <c r="H60">
        <v>31.39</v>
      </c>
      <c r="I60">
        <v>30.06</v>
      </c>
      <c r="J60">
        <v>30.725000000000001</v>
      </c>
      <c r="K60">
        <v>106.18</v>
      </c>
      <c r="L60">
        <v>106.773</v>
      </c>
      <c r="M60">
        <v>106.4765</v>
      </c>
      <c r="N60">
        <v>13.38</v>
      </c>
      <c r="O60">
        <v>3.21</v>
      </c>
      <c r="P60">
        <v>10.286</v>
      </c>
      <c r="Q60">
        <v>2.8210000000000002</v>
      </c>
      <c r="S60">
        <v>113.14</v>
      </c>
      <c r="T60">
        <v>103.349</v>
      </c>
      <c r="U60">
        <v>108.2445</v>
      </c>
      <c r="V60">
        <v>58.32</v>
      </c>
      <c r="W60">
        <v>55.04</v>
      </c>
      <c r="X60">
        <v>56.68</v>
      </c>
      <c r="Y60">
        <v>171.46</v>
      </c>
      <c r="Z60">
        <v>158.38900000000001</v>
      </c>
      <c r="AA60">
        <v>164.92449999999999</v>
      </c>
      <c r="AB60">
        <v>38.21</v>
      </c>
      <c r="AC60">
        <v>11.3</v>
      </c>
      <c r="AD60">
        <v>40.590000000000003</v>
      </c>
      <c r="AE60">
        <v>11.26</v>
      </c>
      <c r="AG60">
        <v>112.54</v>
      </c>
      <c r="AH60">
        <v>103.16800000000001</v>
      </c>
      <c r="AI60">
        <v>107.854</v>
      </c>
      <c r="AJ60">
        <v>56.9</v>
      </c>
      <c r="AK60">
        <v>57.2</v>
      </c>
      <c r="AL60">
        <v>57.05</v>
      </c>
      <c r="AM60">
        <v>169.44</v>
      </c>
      <c r="AN60">
        <v>160.36799999999999</v>
      </c>
      <c r="AO60">
        <v>164.904</v>
      </c>
      <c r="AP60">
        <v>40.04</v>
      </c>
      <c r="AQ60">
        <v>6.1</v>
      </c>
      <c r="AR60">
        <v>49.417999999999999</v>
      </c>
      <c r="AS60">
        <v>6.23</v>
      </c>
    </row>
    <row r="61" spans="1:45" x14ac:dyDescent="0.2">
      <c r="A61" t="s">
        <v>321</v>
      </c>
      <c r="B61" t="s">
        <v>322</v>
      </c>
      <c r="C61" t="s">
        <v>404</v>
      </c>
      <c r="D61" t="s">
        <v>405</v>
      </c>
      <c r="E61">
        <v>29.41</v>
      </c>
      <c r="F61">
        <v>28.579000000000001</v>
      </c>
      <c r="G61">
        <v>28.994499999999999</v>
      </c>
      <c r="H61">
        <v>12.02</v>
      </c>
      <c r="I61">
        <v>11.972</v>
      </c>
      <c r="J61">
        <v>11.996</v>
      </c>
      <c r="K61">
        <v>41.43</v>
      </c>
      <c r="L61">
        <v>40.551000000000002</v>
      </c>
      <c r="M61">
        <v>40.990499999999997</v>
      </c>
      <c r="N61">
        <v>15.71</v>
      </c>
      <c r="O61">
        <v>14.83</v>
      </c>
      <c r="P61">
        <v>16.727</v>
      </c>
      <c r="Q61">
        <v>16.225000000000001</v>
      </c>
      <c r="S61">
        <v>26.51</v>
      </c>
      <c r="T61">
        <v>27.808</v>
      </c>
      <c r="U61">
        <v>27.158999999999999</v>
      </c>
      <c r="V61">
        <v>12.6</v>
      </c>
      <c r="W61">
        <v>7.0960000000000001</v>
      </c>
      <c r="X61">
        <v>9.8480000000000008</v>
      </c>
      <c r="Y61">
        <v>39.11</v>
      </c>
      <c r="Z61">
        <v>34.904000000000003</v>
      </c>
      <c r="AA61">
        <v>37.006999999999998</v>
      </c>
      <c r="AB61">
        <v>10.86</v>
      </c>
      <c r="AC61">
        <v>0.56000000000000005</v>
      </c>
      <c r="AD61">
        <v>12.112</v>
      </c>
      <c r="AE61">
        <v>2.9489999999999998</v>
      </c>
      <c r="AG61">
        <v>29.98</v>
      </c>
      <c r="AH61">
        <v>34.087000000000003</v>
      </c>
      <c r="AI61">
        <v>32.033499999999997</v>
      </c>
      <c r="AJ61">
        <v>8.69</v>
      </c>
      <c r="AK61">
        <v>7.34</v>
      </c>
      <c r="AL61">
        <v>8.0150000000000006</v>
      </c>
      <c r="AM61">
        <v>38.67</v>
      </c>
      <c r="AN61">
        <v>41.427</v>
      </c>
      <c r="AO61">
        <v>40.048499999999997</v>
      </c>
      <c r="AP61">
        <v>11.56</v>
      </c>
      <c r="AQ61">
        <v>2.27</v>
      </c>
      <c r="AR61">
        <v>8.9220000000000006</v>
      </c>
      <c r="AS61">
        <v>2.1850000000000001</v>
      </c>
    </row>
    <row r="62" spans="1:45" x14ac:dyDescent="0.2">
      <c r="A62" t="s">
        <v>323</v>
      </c>
      <c r="B62" t="s">
        <v>285</v>
      </c>
      <c r="C62" t="s">
        <v>401</v>
      </c>
      <c r="D62" t="s">
        <v>402</v>
      </c>
      <c r="E62">
        <v>15.46</v>
      </c>
      <c r="F62">
        <v>13.627000000000001</v>
      </c>
      <c r="G62">
        <v>14.5435</v>
      </c>
      <c r="H62">
        <v>0</v>
      </c>
      <c r="I62">
        <v>0</v>
      </c>
      <c r="J62">
        <v>0</v>
      </c>
      <c r="K62">
        <v>15.46</v>
      </c>
      <c r="L62">
        <v>13.627000000000001</v>
      </c>
      <c r="M62">
        <v>14.5435</v>
      </c>
      <c r="N62">
        <v>7.4</v>
      </c>
      <c r="O62">
        <v>2.97</v>
      </c>
      <c r="P62">
        <v>10.705</v>
      </c>
      <c r="Q62">
        <v>3.46</v>
      </c>
      <c r="S62">
        <v>19.55</v>
      </c>
      <c r="T62">
        <v>17.503</v>
      </c>
      <c r="U62">
        <v>18.526499999999999</v>
      </c>
      <c r="V62">
        <v>0</v>
      </c>
      <c r="W62">
        <v>0</v>
      </c>
      <c r="X62">
        <v>0</v>
      </c>
      <c r="Y62">
        <v>19.55</v>
      </c>
      <c r="Z62">
        <v>17.503</v>
      </c>
      <c r="AA62">
        <v>18.526499999999999</v>
      </c>
      <c r="AB62">
        <v>17.39</v>
      </c>
      <c r="AC62">
        <v>10.44</v>
      </c>
      <c r="AD62">
        <v>24.15</v>
      </c>
      <c r="AE62">
        <v>12.83</v>
      </c>
      <c r="AG62">
        <v>19.649999999999999</v>
      </c>
      <c r="AH62">
        <v>18.170000000000002</v>
      </c>
      <c r="AI62">
        <v>18.91</v>
      </c>
      <c r="AJ62">
        <v>0</v>
      </c>
      <c r="AK62">
        <v>0</v>
      </c>
      <c r="AL62">
        <v>0</v>
      </c>
      <c r="AM62">
        <v>19.649999999999999</v>
      </c>
      <c r="AN62">
        <v>18.170000000000002</v>
      </c>
      <c r="AO62">
        <v>18.91</v>
      </c>
      <c r="AP62">
        <v>21.37</v>
      </c>
      <c r="AQ62">
        <v>10.43</v>
      </c>
      <c r="AR62">
        <v>27.465</v>
      </c>
      <c r="AS62">
        <v>12.128</v>
      </c>
    </row>
    <row r="63" spans="1:45" x14ac:dyDescent="0.2">
      <c r="A63" t="s">
        <v>324</v>
      </c>
      <c r="B63" t="s">
        <v>325</v>
      </c>
      <c r="C63" t="s">
        <v>404</v>
      </c>
      <c r="D63" t="s">
        <v>405</v>
      </c>
      <c r="E63">
        <v>56.27</v>
      </c>
      <c r="F63">
        <v>52.566000000000003</v>
      </c>
      <c r="G63">
        <v>54.417999999999999</v>
      </c>
      <c r="H63">
        <v>22.61</v>
      </c>
      <c r="I63">
        <v>22.475999999999999</v>
      </c>
      <c r="J63">
        <v>22.542999999999999</v>
      </c>
      <c r="K63">
        <v>78.88</v>
      </c>
      <c r="L63">
        <v>75.042000000000002</v>
      </c>
      <c r="M63">
        <v>76.960999999999999</v>
      </c>
      <c r="N63">
        <v>19.84</v>
      </c>
      <c r="O63">
        <v>3.17</v>
      </c>
      <c r="P63">
        <v>15.824999999999999</v>
      </c>
      <c r="Q63">
        <v>2.976</v>
      </c>
      <c r="S63">
        <v>52.12</v>
      </c>
      <c r="T63">
        <v>52.406999999999996</v>
      </c>
      <c r="U63">
        <v>52.263500000000001</v>
      </c>
      <c r="V63">
        <v>21.32</v>
      </c>
      <c r="W63">
        <v>21.387</v>
      </c>
      <c r="X63">
        <v>21.3535</v>
      </c>
      <c r="Y63">
        <v>73.44</v>
      </c>
      <c r="Z63">
        <v>73.793999999999997</v>
      </c>
      <c r="AA63">
        <v>73.617000000000004</v>
      </c>
      <c r="AB63">
        <v>14.71</v>
      </c>
      <c r="AC63">
        <v>3.41</v>
      </c>
      <c r="AD63">
        <v>12.324</v>
      </c>
      <c r="AE63">
        <v>3.1040000000000001</v>
      </c>
      <c r="AG63">
        <v>46.37</v>
      </c>
      <c r="AH63">
        <v>41.826000000000001</v>
      </c>
      <c r="AI63">
        <v>44.097999999999999</v>
      </c>
      <c r="AJ63">
        <v>16.23</v>
      </c>
      <c r="AK63">
        <v>15.355</v>
      </c>
      <c r="AL63">
        <v>15.4</v>
      </c>
      <c r="AM63">
        <v>62.6</v>
      </c>
      <c r="AN63">
        <v>57.180999999999997</v>
      </c>
      <c r="AO63">
        <v>59.890500000000003</v>
      </c>
      <c r="AP63">
        <v>15.24</v>
      </c>
      <c r="AQ63">
        <v>4.05</v>
      </c>
      <c r="AR63">
        <v>17.123999999999999</v>
      </c>
      <c r="AS63">
        <v>4.26</v>
      </c>
    </row>
    <row r="64" spans="1:45" x14ac:dyDescent="0.2">
      <c r="A64" t="s">
        <v>326</v>
      </c>
      <c r="B64" t="s">
        <v>327</v>
      </c>
      <c r="C64" t="s">
        <v>401</v>
      </c>
      <c r="D64" t="s">
        <v>403</v>
      </c>
      <c r="E64">
        <v>7.33</v>
      </c>
      <c r="F64">
        <v>6.6260000000000003</v>
      </c>
      <c r="G64">
        <v>6.9779999999999998</v>
      </c>
      <c r="H64">
        <v>0</v>
      </c>
      <c r="I64">
        <v>0.98</v>
      </c>
      <c r="J64">
        <v>0.49</v>
      </c>
      <c r="K64">
        <v>7.33</v>
      </c>
      <c r="L64">
        <v>7.6059999999999999</v>
      </c>
      <c r="M64">
        <v>7.468</v>
      </c>
      <c r="N64">
        <v>6.49</v>
      </c>
      <c r="O64">
        <v>1.5</v>
      </c>
      <c r="P64">
        <v>5.1029999999999998</v>
      </c>
      <c r="Q64">
        <v>1.448</v>
      </c>
      <c r="S64">
        <v>9.07</v>
      </c>
      <c r="T64">
        <v>8.34</v>
      </c>
      <c r="U64">
        <v>8.7050000000000001</v>
      </c>
      <c r="V64">
        <v>0</v>
      </c>
      <c r="W64">
        <v>0</v>
      </c>
      <c r="X64">
        <v>0</v>
      </c>
      <c r="Y64">
        <v>9.07</v>
      </c>
      <c r="Z64">
        <v>8.34</v>
      </c>
      <c r="AA64">
        <v>8.7050000000000001</v>
      </c>
      <c r="AB64">
        <v>7.31</v>
      </c>
      <c r="AC64">
        <v>1.56</v>
      </c>
      <c r="AD64">
        <v>8.8800000000000008</v>
      </c>
      <c r="AE64">
        <v>1.82</v>
      </c>
      <c r="AG64">
        <v>9.41</v>
      </c>
      <c r="AH64">
        <v>8.35</v>
      </c>
      <c r="AI64">
        <v>8.8800000000000008</v>
      </c>
      <c r="AJ64">
        <v>0</v>
      </c>
      <c r="AK64">
        <v>0</v>
      </c>
      <c r="AL64">
        <v>0</v>
      </c>
      <c r="AM64">
        <v>9.41</v>
      </c>
      <c r="AN64">
        <v>8.35</v>
      </c>
      <c r="AO64">
        <v>8.8800000000000008</v>
      </c>
      <c r="AP64">
        <v>8.6999999999999993</v>
      </c>
      <c r="AQ64">
        <v>2.08</v>
      </c>
      <c r="AR64">
        <v>7.399</v>
      </c>
      <c r="AS64">
        <v>1.8380000000000001</v>
      </c>
    </row>
    <row r="65" spans="1:45" x14ac:dyDescent="0.2">
      <c r="A65" t="s">
        <v>328</v>
      </c>
      <c r="B65" t="s">
        <v>329</v>
      </c>
      <c r="C65" t="s">
        <v>404</v>
      </c>
      <c r="D65" t="s">
        <v>402</v>
      </c>
      <c r="E65">
        <v>6.67</v>
      </c>
      <c r="F65">
        <v>6.52</v>
      </c>
      <c r="G65">
        <v>6.5949999999999998</v>
      </c>
      <c r="H65">
        <v>0</v>
      </c>
      <c r="I65">
        <v>0</v>
      </c>
      <c r="J65">
        <v>0</v>
      </c>
      <c r="K65">
        <v>6.67</v>
      </c>
      <c r="L65">
        <v>6.52</v>
      </c>
      <c r="M65">
        <v>6.5949999999999998</v>
      </c>
      <c r="N65">
        <v>2.59</v>
      </c>
      <c r="O65">
        <v>0.56000000000000005</v>
      </c>
      <c r="P65">
        <v>2.8250000000000002</v>
      </c>
      <c r="Q65">
        <v>0.64500000000000002</v>
      </c>
      <c r="S65">
        <v>7.36</v>
      </c>
      <c r="T65">
        <v>6.41</v>
      </c>
      <c r="U65">
        <v>6.8849999999999998</v>
      </c>
      <c r="V65">
        <v>0</v>
      </c>
      <c r="W65">
        <v>0</v>
      </c>
      <c r="X65">
        <v>0</v>
      </c>
      <c r="Y65">
        <v>7.36</v>
      </c>
      <c r="Z65">
        <v>6.41</v>
      </c>
      <c r="AA65">
        <v>6.8849999999999998</v>
      </c>
      <c r="AB65">
        <v>4.04</v>
      </c>
      <c r="AC65">
        <v>0.42</v>
      </c>
      <c r="AD65">
        <v>4.7699999999999996</v>
      </c>
      <c r="AE65">
        <v>0.443</v>
      </c>
      <c r="AG65">
        <v>7.62</v>
      </c>
      <c r="AH65">
        <v>7.1020000000000003</v>
      </c>
      <c r="AI65">
        <v>7.3609999999999998</v>
      </c>
      <c r="AJ65">
        <v>0</v>
      </c>
      <c r="AK65">
        <v>0</v>
      </c>
      <c r="AL65">
        <v>0</v>
      </c>
      <c r="AM65">
        <v>7.62</v>
      </c>
      <c r="AN65">
        <v>7.1020000000000003</v>
      </c>
      <c r="AO65">
        <v>7.3609999999999998</v>
      </c>
      <c r="AP65">
        <v>5.44</v>
      </c>
      <c r="AQ65">
        <v>3.12</v>
      </c>
      <c r="AR65">
        <v>5.0380000000000003</v>
      </c>
      <c r="AS65">
        <v>2.9940000000000002</v>
      </c>
    </row>
    <row r="66" spans="1:45" x14ac:dyDescent="0.2">
      <c r="A66" t="s">
        <v>330</v>
      </c>
      <c r="B66" t="s">
        <v>331</v>
      </c>
      <c r="C66" t="s">
        <v>401</v>
      </c>
      <c r="D66" t="s">
        <v>402</v>
      </c>
      <c r="E66">
        <v>28.03</v>
      </c>
      <c r="F66">
        <v>27.916</v>
      </c>
      <c r="G66">
        <v>27.972999999999999</v>
      </c>
      <c r="H66">
        <v>0</v>
      </c>
      <c r="I66">
        <v>0</v>
      </c>
      <c r="J66">
        <v>0</v>
      </c>
      <c r="K66">
        <v>28.03</v>
      </c>
      <c r="L66">
        <v>27.916</v>
      </c>
      <c r="M66">
        <v>27.972999999999999</v>
      </c>
      <c r="N66">
        <v>7.32</v>
      </c>
      <c r="O66">
        <v>1.04</v>
      </c>
      <c r="P66">
        <v>8.4179999999999993</v>
      </c>
      <c r="Q66">
        <v>1.206</v>
      </c>
      <c r="S66">
        <v>27.47</v>
      </c>
      <c r="T66">
        <v>26.187000000000001</v>
      </c>
      <c r="U66">
        <v>26.828499999999998</v>
      </c>
      <c r="V66">
        <v>0</v>
      </c>
      <c r="W66">
        <v>0</v>
      </c>
      <c r="X66">
        <v>0</v>
      </c>
      <c r="Y66">
        <v>27.47</v>
      </c>
      <c r="Z66">
        <v>26.187000000000001</v>
      </c>
      <c r="AA66">
        <v>26.828499999999998</v>
      </c>
      <c r="AB66">
        <v>6.96</v>
      </c>
      <c r="AC66">
        <v>1.35</v>
      </c>
      <c r="AD66">
        <v>12.71</v>
      </c>
      <c r="AE66">
        <v>1.86</v>
      </c>
      <c r="AG66">
        <v>42.38</v>
      </c>
      <c r="AH66">
        <v>38.704999999999998</v>
      </c>
      <c r="AI66">
        <v>40.542499999999997</v>
      </c>
      <c r="AJ66">
        <v>0</v>
      </c>
      <c r="AK66">
        <v>0</v>
      </c>
      <c r="AL66">
        <v>0</v>
      </c>
      <c r="AM66">
        <v>42.38</v>
      </c>
      <c r="AN66">
        <v>38.704999999999998</v>
      </c>
      <c r="AO66">
        <v>40.542499999999997</v>
      </c>
      <c r="AP66">
        <v>12.81</v>
      </c>
      <c r="AQ66">
        <v>3.65</v>
      </c>
      <c r="AR66">
        <v>23.646999999999998</v>
      </c>
      <c r="AS66">
        <v>5.3680000000000003</v>
      </c>
    </row>
    <row r="67" spans="1:45" s="61" customFormat="1" x14ac:dyDescent="0.2">
      <c r="A67" s="61" t="s">
        <v>333</v>
      </c>
      <c r="B67" s="61" t="s">
        <v>334</v>
      </c>
      <c r="C67" s="61" t="s">
        <v>401</v>
      </c>
      <c r="D67" s="61" t="s">
        <v>403</v>
      </c>
      <c r="E67" s="61">
        <v>10.45</v>
      </c>
      <c r="F67" s="61">
        <v>8.9269999999999996</v>
      </c>
      <c r="G67" s="61">
        <v>9.6884999999999994</v>
      </c>
      <c r="H67" s="61">
        <v>9.01</v>
      </c>
      <c r="I67" s="61">
        <v>7.2469999999999999</v>
      </c>
      <c r="J67" s="61">
        <v>8.1285000000000007</v>
      </c>
      <c r="K67" s="61">
        <v>19.46</v>
      </c>
      <c r="L67" s="61">
        <v>16.173999999999999</v>
      </c>
      <c r="M67" s="61">
        <v>17.817</v>
      </c>
      <c r="N67" s="61">
        <v>3.13</v>
      </c>
      <c r="O67" s="61">
        <v>1.1200000000000001</v>
      </c>
      <c r="P67" s="61">
        <v>5.9059999999999997</v>
      </c>
      <c r="Q67" s="61">
        <v>1.6859999999999999</v>
      </c>
      <c r="S67" s="61">
        <v>11.11</v>
      </c>
      <c r="T67" s="61">
        <v>9.9719999999999995</v>
      </c>
      <c r="U67" s="61">
        <v>10.541</v>
      </c>
      <c r="V67" s="61">
        <v>9.77</v>
      </c>
      <c r="W67" s="61">
        <v>8.5</v>
      </c>
      <c r="X67" s="61">
        <v>9.1349999999999998</v>
      </c>
      <c r="Y67" s="61">
        <v>20.88</v>
      </c>
      <c r="Z67" s="61">
        <v>18.472000000000001</v>
      </c>
      <c r="AA67" s="61">
        <v>19.675999999999998</v>
      </c>
      <c r="AB67" s="61">
        <v>4.71</v>
      </c>
      <c r="AC67" s="61">
        <v>0.84</v>
      </c>
      <c r="AD67" s="61">
        <v>2.98</v>
      </c>
      <c r="AE67" s="61">
        <v>0.58799999999999997</v>
      </c>
      <c r="AG67" s="61">
        <v>10.55</v>
      </c>
      <c r="AH67" s="61">
        <v>9.41</v>
      </c>
      <c r="AI67" s="61">
        <v>9.98</v>
      </c>
      <c r="AJ67" s="61">
        <v>7.32</v>
      </c>
      <c r="AK67" s="61">
        <v>6.9779999999999998</v>
      </c>
      <c r="AL67" s="61">
        <v>7.149</v>
      </c>
      <c r="AM67" s="61">
        <v>17.87</v>
      </c>
      <c r="AN67" s="61">
        <v>16.388000000000002</v>
      </c>
      <c r="AO67" s="61">
        <v>17.129000000000001</v>
      </c>
      <c r="AP67" s="61">
        <v>2.13</v>
      </c>
      <c r="AQ67" s="61">
        <v>0.85</v>
      </c>
      <c r="AR67" s="61">
        <v>3.85</v>
      </c>
      <c r="AS67" s="61">
        <v>1.2390000000000001</v>
      </c>
    </row>
    <row r="68" spans="1:45" x14ac:dyDescent="0.2">
      <c r="A68" t="s">
        <v>335</v>
      </c>
      <c r="B68" t="s">
        <v>336</v>
      </c>
      <c r="C68" t="s">
        <v>404</v>
      </c>
      <c r="D68" t="s">
        <v>403</v>
      </c>
      <c r="E68">
        <v>1.49</v>
      </c>
      <c r="F68">
        <v>1.1499999999999999</v>
      </c>
      <c r="G68">
        <v>1.32</v>
      </c>
      <c r="H68">
        <v>0</v>
      </c>
      <c r="I68">
        <v>0</v>
      </c>
      <c r="J68">
        <v>0</v>
      </c>
      <c r="K68">
        <v>1.49</v>
      </c>
      <c r="L68">
        <v>1.1499999999999999</v>
      </c>
      <c r="M68">
        <v>1.32</v>
      </c>
      <c r="N68">
        <v>2.41</v>
      </c>
      <c r="O68">
        <v>0.72</v>
      </c>
      <c r="P68">
        <v>3.3050000000000002</v>
      </c>
      <c r="Q68">
        <v>0.85399999999999998</v>
      </c>
      <c r="S68">
        <v>2.04</v>
      </c>
      <c r="T68">
        <v>1.72</v>
      </c>
      <c r="U68">
        <v>1.88</v>
      </c>
      <c r="V68">
        <v>0</v>
      </c>
      <c r="W68">
        <v>0</v>
      </c>
      <c r="X68">
        <v>0</v>
      </c>
      <c r="Y68">
        <v>2.04</v>
      </c>
      <c r="Z68">
        <v>1.72</v>
      </c>
      <c r="AA68">
        <v>1.88</v>
      </c>
      <c r="AB68">
        <v>2.2999999999999998</v>
      </c>
      <c r="AC68">
        <v>0.8</v>
      </c>
      <c r="AD68">
        <v>3.3769999999999998</v>
      </c>
      <c r="AE68">
        <v>0.92</v>
      </c>
      <c r="AG68">
        <v>1.62</v>
      </c>
      <c r="AH68">
        <v>1.66</v>
      </c>
      <c r="AI68">
        <v>1.64</v>
      </c>
      <c r="AJ68">
        <v>0</v>
      </c>
      <c r="AK68">
        <v>0</v>
      </c>
      <c r="AL68">
        <v>0</v>
      </c>
      <c r="AM68">
        <v>1.62</v>
      </c>
      <c r="AN68">
        <v>1.66</v>
      </c>
      <c r="AO68">
        <v>1.64</v>
      </c>
      <c r="AP68">
        <v>2.68</v>
      </c>
      <c r="AQ68">
        <v>1.0900000000000001</v>
      </c>
      <c r="AR68">
        <v>4.5670000000000002</v>
      </c>
      <c r="AS68">
        <v>1.76</v>
      </c>
    </row>
    <row r="69" spans="1:45" x14ac:dyDescent="0.2">
      <c r="A69" t="s">
        <v>337</v>
      </c>
      <c r="B69" t="s">
        <v>338</v>
      </c>
      <c r="C69" t="s">
        <v>401</v>
      </c>
      <c r="D69" t="s">
        <v>402</v>
      </c>
      <c r="E69">
        <v>48.6</v>
      </c>
      <c r="F69">
        <v>48.95</v>
      </c>
      <c r="G69">
        <v>48.774999999999999</v>
      </c>
      <c r="H69">
        <v>26.03</v>
      </c>
      <c r="I69">
        <v>18.925999999999998</v>
      </c>
      <c r="J69">
        <v>22.478000000000002</v>
      </c>
      <c r="K69">
        <v>74.63</v>
      </c>
      <c r="L69">
        <v>67.876000000000005</v>
      </c>
      <c r="M69">
        <v>71.253</v>
      </c>
      <c r="N69">
        <v>22.43</v>
      </c>
      <c r="O69">
        <v>8.26</v>
      </c>
      <c r="P69">
        <v>21.82</v>
      </c>
      <c r="Q69">
        <v>8.56</v>
      </c>
      <c r="S69">
        <v>78.290000000000006</v>
      </c>
      <c r="T69">
        <v>68.399000000000001</v>
      </c>
      <c r="U69">
        <v>73.344499999999996</v>
      </c>
      <c r="V69">
        <v>83.05</v>
      </c>
      <c r="W69">
        <v>54.832000000000001</v>
      </c>
      <c r="X69">
        <v>68.941000000000003</v>
      </c>
      <c r="Y69">
        <v>161.34</v>
      </c>
      <c r="Z69">
        <v>123.23099999999999</v>
      </c>
      <c r="AA69">
        <v>142.28550000000001</v>
      </c>
      <c r="AB69">
        <v>8.8699999999999992</v>
      </c>
      <c r="AC69">
        <v>0.64</v>
      </c>
      <c r="AD69">
        <v>9.1419999999999995</v>
      </c>
      <c r="AE69">
        <v>0.45500000000000002</v>
      </c>
      <c r="AG69">
        <v>106.22</v>
      </c>
      <c r="AH69">
        <v>100.07899999999999</v>
      </c>
      <c r="AI69">
        <v>103.1495</v>
      </c>
      <c r="AJ69">
        <v>21.35</v>
      </c>
      <c r="AK69">
        <v>19.57</v>
      </c>
      <c r="AL69">
        <v>20.46</v>
      </c>
      <c r="AM69">
        <v>127.57</v>
      </c>
      <c r="AN69">
        <v>119.649</v>
      </c>
      <c r="AO69">
        <v>123.6095</v>
      </c>
      <c r="AP69">
        <v>11.82</v>
      </c>
      <c r="AQ69">
        <v>0.26</v>
      </c>
      <c r="AR69">
        <v>9.8480000000000008</v>
      </c>
      <c r="AS69">
        <v>0.122</v>
      </c>
    </row>
    <row r="70" spans="1:45" x14ac:dyDescent="0.2">
      <c r="A70" t="s">
        <v>340</v>
      </c>
      <c r="B70" t="s">
        <v>342</v>
      </c>
      <c r="C70" t="s">
        <v>401</v>
      </c>
      <c r="D70" t="s">
        <v>402</v>
      </c>
      <c r="E70">
        <v>7.94</v>
      </c>
      <c r="F70">
        <v>7.3479999999999999</v>
      </c>
      <c r="G70">
        <v>7.6440000000000001</v>
      </c>
      <c r="H70">
        <v>0</v>
      </c>
      <c r="I70">
        <v>0</v>
      </c>
      <c r="J70">
        <v>0</v>
      </c>
      <c r="K70">
        <v>7.94</v>
      </c>
      <c r="L70">
        <v>7.3479999999999999</v>
      </c>
      <c r="M70">
        <v>7.6440000000000001</v>
      </c>
      <c r="N70">
        <v>7.6</v>
      </c>
      <c r="O70">
        <v>4.28</v>
      </c>
      <c r="P70">
        <v>5.51</v>
      </c>
      <c r="Q70">
        <v>2.9169999999999998</v>
      </c>
      <c r="S70">
        <v>7.94</v>
      </c>
      <c r="T70">
        <v>7.3479999999999999</v>
      </c>
      <c r="U70">
        <v>7.6440000000000001</v>
      </c>
      <c r="V70">
        <v>0</v>
      </c>
      <c r="W70">
        <v>0</v>
      </c>
      <c r="X70">
        <v>0</v>
      </c>
      <c r="Y70">
        <v>7.94</v>
      </c>
      <c r="Z70">
        <v>7.3479999999999999</v>
      </c>
      <c r="AA70">
        <v>7.6440000000000001</v>
      </c>
      <c r="AB70">
        <v>7.6</v>
      </c>
      <c r="AC70">
        <v>4.28</v>
      </c>
      <c r="AD70">
        <v>5.51</v>
      </c>
      <c r="AE70">
        <v>2.9169999999999998</v>
      </c>
      <c r="AG70">
        <v>7.72</v>
      </c>
      <c r="AH70">
        <v>6.6520000000000001</v>
      </c>
      <c r="AI70">
        <v>7.1859999999999999</v>
      </c>
      <c r="AJ70">
        <v>0</v>
      </c>
      <c r="AK70">
        <v>0</v>
      </c>
      <c r="AL70">
        <v>0</v>
      </c>
      <c r="AM70">
        <v>7.72</v>
      </c>
      <c r="AN70">
        <v>6.6520000000000001</v>
      </c>
      <c r="AO70">
        <v>7.1859999999999999</v>
      </c>
      <c r="AP70">
        <v>10.220000000000001</v>
      </c>
      <c r="AQ70">
        <v>7.84</v>
      </c>
      <c r="AR70">
        <v>8.91</v>
      </c>
      <c r="AS70">
        <v>6.96</v>
      </c>
    </row>
    <row r="71" spans="1:45" x14ac:dyDescent="0.2">
      <c r="A71" t="s">
        <v>341</v>
      </c>
      <c r="B71" t="s">
        <v>263</v>
      </c>
      <c r="C71" t="s">
        <v>404</v>
      </c>
      <c r="D71" t="s">
        <v>403</v>
      </c>
      <c r="E71">
        <v>15.9</v>
      </c>
      <c r="F71">
        <v>16.3</v>
      </c>
      <c r="G71">
        <v>16.100000000000001</v>
      </c>
      <c r="H71">
        <v>0.31</v>
      </c>
      <c r="I71">
        <v>0</v>
      </c>
      <c r="J71">
        <v>0.155</v>
      </c>
      <c r="K71">
        <v>16.21</v>
      </c>
      <c r="L71">
        <v>16.3</v>
      </c>
      <c r="M71">
        <v>16.254999999999999</v>
      </c>
      <c r="N71">
        <v>14.22</v>
      </c>
      <c r="O71">
        <v>2.5499999999999998</v>
      </c>
      <c r="P71">
        <v>14.268000000000001</v>
      </c>
      <c r="Q71">
        <v>2.6659999999999999</v>
      </c>
      <c r="S71">
        <v>20.8</v>
      </c>
      <c r="T71">
        <v>16.88</v>
      </c>
      <c r="U71">
        <v>18.84</v>
      </c>
      <c r="V71">
        <v>0.53</v>
      </c>
      <c r="W71">
        <v>0</v>
      </c>
      <c r="X71">
        <v>0.26500000000000001</v>
      </c>
      <c r="Y71">
        <v>21.33</v>
      </c>
      <c r="Z71">
        <v>16.88</v>
      </c>
      <c r="AA71">
        <v>19.105</v>
      </c>
      <c r="AB71">
        <v>7.34</v>
      </c>
      <c r="AC71">
        <v>1.46</v>
      </c>
      <c r="AD71">
        <v>4.2690000000000001</v>
      </c>
      <c r="AE71">
        <v>0.754</v>
      </c>
      <c r="AG71">
        <v>27.23</v>
      </c>
      <c r="AH71">
        <v>23.206</v>
      </c>
      <c r="AI71">
        <v>25.218</v>
      </c>
      <c r="AJ71">
        <v>1.1200000000000001</v>
      </c>
      <c r="AK71">
        <v>0.73699999999999999</v>
      </c>
      <c r="AL71">
        <v>0.92849999999999999</v>
      </c>
      <c r="AM71">
        <v>28.35</v>
      </c>
      <c r="AN71">
        <v>23.943000000000001</v>
      </c>
      <c r="AO71">
        <v>26.1465</v>
      </c>
      <c r="AP71">
        <v>21.96</v>
      </c>
      <c r="AQ71">
        <v>4.3499999999999996</v>
      </c>
      <c r="AR71">
        <v>14.282</v>
      </c>
      <c r="AS71">
        <v>2.2930000000000001</v>
      </c>
    </row>
    <row r="72" spans="1:45" x14ac:dyDescent="0.2">
      <c r="A72" t="s">
        <v>346</v>
      </c>
      <c r="B72" t="s">
        <v>347</v>
      </c>
      <c r="C72" t="s">
        <v>401</v>
      </c>
      <c r="D72" t="s">
        <v>402</v>
      </c>
      <c r="E72">
        <v>5.33</v>
      </c>
      <c r="F72">
        <v>4.4249999999999998</v>
      </c>
      <c r="G72">
        <v>4.8775000000000004</v>
      </c>
      <c r="H72">
        <v>5.46</v>
      </c>
      <c r="I72">
        <v>4.6349999999999998</v>
      </c>
      <c r="J72">
        <v>5.0475000000000003</v>
      </c>
      <c r="K72">
        <v>10.79</v>
      </c>
      <c r="L72">
        <v>9.06</v>
      </c>
      <c r="M72">
        <v>9.9250000000000007</v>
      </c>
      <c r="N72">
        <v>2.34</v>
      </c>
      <c r="O72">
        <v>0.52</v>
      </c>
      <c r="P72">
        <v>3.6219999999999999</v>
      </c>
      <c r="Q72">
        <v>0.63600000000000001</v>
      </c>
      <c r="S72">
        <v>4.74</v>
      </c>
      <c r="T72">
        <v>4.133</v>
      </c>
      <c r="U72">
        <v>4.4364999999999997</v>
      </c>
      <c r="V72">
        <v>5.87</v>
      </c>
      <c r="W72">
        <v>4.6550000000000002</v>
      </c>
      <c r="X72">
        <v>5.2625000000000002</v>
      </c>
      <c r="Y72">
        <v>10.61</v>
      </c>
      <c r="Z72">
        <v>8.7880000000000003</v>
      </c>
      <c r="AA72">
        <v>9.6989999999999998</v>
      </c>
      <c r="AB72">
        <v>3.56</v>
      </c>
      <c r="AC72">
        <v>1.89</v>
      </c>
      <c r="AD72">
        <v>4.6040000000000001</v>
      </c>
      <c r="AE72">
        <v>2.1040000000000001</v>
      </c>
      <c r="AG72">
        <v>4.46</v>
      </c>
      <c r="AH72">
        <v>3.5659999999999998</v>
      </c>
      <c r="AI72">
        <v>4.0129999999999999</v>
      </c>
      <c r="AJ72">
        <v>2.5499999999999998</v>
      </c>
      <c r="AK72">
        <v>1.228</v>
      </c>
      <c r="AL72">
        <v>1.889</v>
      </c>
      <c r="AM72">
        <v>7.01</v>
      </c>
      <c r="AN72">
        <v>4.7939999999999996</v>
      </c>
      <c r="AO72">
        <v>5.9020000000000001</v>
      </c>
      <c r="AP72">
        <v>4.9800000000000004</v>
      </c>
      <c r="AQ72">
        <v>1.23</v>
      </c>
      <c r="AR72">
        <v>5.9050000000000002</v>
      </c>
      <c r="AS72">
        <v>1.2090000000000001</v>
      </c>
    </row>
    <row r="73" spans="1:45" x14ac:dyDescent="0.2">
      <c r="A73" t="s">
        <v>343</v>
      </c>
      <c r="B73" t="s">
        <v>344</v>
      </c>
      <c r="C73" t="s">
        <v>404</v>
      </c>
      <c r="D73" t="s">
        <v>403</v>
      </c>
      <c r="E73">
        <v>5.08</v>
      </c>
      <c r="F73">
        <v>4.7140000000000004</v>
      </c>
      <c r="G73">
        <v>4.8970000000000002</v>
      </c>
      <c r="H73">
        <v>0</v>
      </c>
      <c r="I73">
        <v>0</v>
      </c>
      <c r="J73">
        <v>0</v>
      </c>
      <c r="K73">
        <v>5.08</v>
      </c>
      <c r="L73">
        <v>4.7140000000000004</v>
      </c>
      <c r="M73">
        <v>4.8970000000000002</v>
      </c>
      <c r="N73">
        <v>9.59</v>
      </c>
      <c r="O73">
        <v>2.33</v>
      </c>
      <c r="P73">
        <v>11.09</v>
      </c>
      <c r="Q73">
        <v>2.3439999999999999</v>
      </c>
      <c r="S73">
        <v>5.39</v>
      </c>
      <c r="T73">
        <v>4.7949999999999999</v>
      </c>
      <c r="U73">
        <v>5.0925000000000002</v>
      </c>
      <c r="V73">
        <v>0</v>
      </c>
      <c r="W73">
        <v>0</v>
      </c>
      <c r="X73">
        <v>0</v>
      </c>
      <c r="Y73">
        <v>5.39</v>
      </c>
      <c r="Z73">
        <v>4.7949999999999999</v>
      </c>
      <c r="AA73">
        <v>5.0925000000000002</v>
      </c>
      <c r="AB73">
        <v>8.11</v>
      </c>
      <c r="AC73">
        <v>2.13</v>
      </c>
      <c r="AD73">
        <v>8.2420000000000009</v>
      </c>
      <c r="AE73">
        <v>2.008</v>
      </c>
      <c r="AG73">
        <v>5.67</v>
      </c>
      <c r="AH73">
        <v>4.1230000000000002</v>
      </c>
      <c r="AI73">
        <v>4.8964999999999996</v>
      </c>
      <c r="AJ73">
        <v>0</v>
      </c>
      <c r="AK73">
        <v>0</v>
      </c>
      <c r="AL73">
        <v>0</v>
      </c>
      <c r="AM73">
        <v>5.67</v>
      </c>
      <c r="AN73">
        <v>4.1230000000000002</v>
      </c>
      <c r="AO73">
        <v>4.8964999999999996</v>
      </c>
      <c r="AP73">
        <v>9.1999999999999993</v>
      </c>
      <c r="AQ73">
        <v>4.0999999999999996</v>
      </c>
      <c r="AR73">
        <v>9.5570000000000004</v>
      </c>
      <c r="AS73">
        <v>3.77</v>
      </c>
    </row>
    <row r="74" spans="1:45" x14ac:dyDescent="0.2">
      <c r="A74" t="s">
        <v>351</v>
      </c>
      <c r="B74" t="s">
        <v>352</v>
      </c>
      <c r="C74" t="s">
        <v>401</v>
      </c>
      <c r="D74" t="s">
        <v>354</v>
      </c>
      <c r="E74">
        <v>17.48</v>
      </c>
      <c r="F74">
        <v>15.005000000000001</v>
      </c>
      <c r="G74">
        <v>16.2425</v>
      </c>
      <c r="H74">
        <v>0</v>
      </c>
      <c r="I74">
        <v>0</v>
      </c>
      <c r="J74">
        <v>0</v>
      </c>
      <c r="K74">
        <v>17.48</v>
      </c>
      <c r="L74">
        <v>15.005000000000001</v>
      </c>
      <c r="M74">
        <v>16.2425</v>
      </c>
      <c r="N74">
        <v>5.63</v>
      </c>
      <c r="O74">
        <v>1.07</v>
      </c>
      <c r="P74">
        <v>6.9569999999999999</v>
      </c>
      <c r="Q74">
        <v>1.026</v>
      </c>
      <c r="S74">
        <v>16.16</v>
      </c>
      <c r="T74">
        <v>14.645</v>
      </c>
      <c r="U74">
        <v>15.4025</v>
      </c>
      <c r="V74">
        <v>0</v>
      </c>
      <c r="W74">
        <v>0</v>
      </c>
      <c r="X74">
        <v>0</v>
      </c>
      <c r="Y74">
        <v>16.16</v>
      </c>
      <c r="Z74">
        <v>14.645</v>
      </c>
      <c r="AA74">
        <v>15.4025</v>
      </c>
      <c r="AB74">
        <v>14.09</v>
      </c>
      <c r="AC74">
        <v>7.76</v>
      </c>
      <c r="AD74">
        <v>18.007000000000001</v>
      </c>
      <c r="AE74">
        <v>8.7490000000000006</v>
      </c>
      <c r="AG74">
        <v>17.059999999999999</v>
      </c>
      <c r="AH74">
        <v>15.426</v>
      </c>
      <c r="AI74">
        <v>16.242999999999999</v>
      </c>
      <c r="AJ74">
        <v>0</v>
      </c>
      <c r="AK74">
        <v>0</v>
      </c>
      <c r="AL74">
        <v>0</v>
      </c>
      <c r="AM74">
        <v>17.059999999999999</v>
      </c>
      <c r="AN74">
        <v>15.426</v>
      </c>
      <c r="AO74">
        <v>16.242999999999999</v>
      </c>
      <c r="AP74">
        <v>18.38</v>
      </c>
      <c r="AQ74">
        <v>5.83</v>
      </c>
      <c r="AR74">
        <v>14.760999999999999</v>
      </c>
      <c r="AS74">
        <v>4.1790000000000003</v>
      </c>
    </row>
    <row r="75" spans="1:45" x14ac:dyDescent="0.2">
      <c r="A75" t="s">
        <v>349</v>
      </c>
      <c r="B75" t="s">
        <v>350</v>
      </c>
      <c r="C75" t="s">
        <v>401</v>
      </c>
      <c r="D75" t="s">
        <v>405</v>
      </c>
      <c r="E75">
        <v>28.36</v>
      </c>
      <c r="F75">
        <v>26.594999999999999</v>
      </c>
      <c r="G75">
        <v>27.477499999999999</v>
      </c>
      <c r="H75">
        <v>0</v>
      </c>
      <c r="I75">
        <v>0</v>
      </c>
      <c r="J75">
        <v>0</v>
      </c>
      <c r="K75">
        <v>28.36</v>
      </c>
      <c r="L75">
        <v>26.594999999999999</v>
      </c>
      <c r="M75">
        <v>27.477499999999999</v>
      </c>
      <c r="N75">
        <v>26</v>
      </c>
      <c r="O75">
        <v>6.65</v>
      </c>
      <c r="P75">
        <v>29.018000000000001</v>
      </c>
      <c r="Q75">
        <v>6.82</v>
      </c>
      <c r="S75">
        <v>31.77</v>
      </c>
      <c r="T75">
        <v>29.538</v>
      </c>
      <c r="U75">
        <v>30.654</v>
      </c>
      <c r="V75">
        <v>0</v>
      </c>
      <c r="W75">
        <v>0</v>
      </c>
      <c r="X75">
        <v>0</v>
      </c>
      <c r="Y75">
        <v>31.77</v>
      </c>
      <c r="Z75">
        <v>29.538</v>
      </c>
      <c r="AA75">
        <v>30.654</v>
      </c>
      <c r="AB75">
        <v>30.09</v>
      </c>
      <c r="AC75">
        <v>17.260000000000002</v>
      </c>
      <c r="AD75">
        <v>32.436</v>
      </c>
      <c r="AE75">
        <v>17.46</v>
      </c>
      <c r="AG75">
        <v>35.42</v>
      </c>
      <c r="AH75">
        <v>30.428999999999998</v>
      </c>
      <c r="AI75">
        <v>32.924500000000002</v>
      </c>
      <c r="AJ75">
        <v>0.46</v>
      </c>
      <c r="AK75">
        <v>0</v>
      </c>
      <c r="AL75">
        <v>0.23</v>
      </c>
      <c r="AM75">
        <v>35.880000000000003</v>
      </c>
      <c r="AN75">
        <v>30.428999999999998</v>
      </c>
      <c r="AO75">
        <v>33.154499999999999</v>
      </c>
      <c r="AP75">
        <v>15.14</v>
      </c>
      <c r="AQ75">
        <v>0.94</v>
      </c>
      <c r="AR75">
        <v>18.776</v>
      </c>
      <c r="AS75">
        <v>1.1419999999999999</v>
      </c>
    </row>
    <row r="76" spans="1:45" x14ac:dyDescent="0.2">
      <c r="A76" t="s">
        <v>355</v>
      </c>
      <c r="B76" t="s">
        <v>356</v>
      </c>
      <c r="C76" t="s">
        <v>404</v>
      </c>
      <c r="D76" t="s">
        <v>402</v>
      </c>
      <c r="E76">
        <v>32.39</v>
      </c>
      <c r="F76">
        <v>29.475999999999999</v>
      </c>
      <c r="G76">
        <v>30.933</v>
      </c>
      <c r="H76">
        <v>3.34</v>
      </c>
      <c r="I76">
        <v>2.5779999999999998</v>
      </c>
      <c r="J76">
        <v>2.9590000000000001</v>
      </c>
      <c r="K76">
        <v>35.729999999999997</v>
      </c>
      <c r="L76">
        <v>32.054000000000002</v>
      </c>
      <c r="M76">
        <v>33.892000000000003</v>
      </c>
      <c r="N76">
        <v>21.47</v>
      </c>
      <c r="O76">
        <v>5.4</v>
      </c>
      <c r="P76">
        <v>18.797999999999998</v>
      </c>
      <c r="Q76">
        <v>4.3339999999999996</v>
      </c>
      <c r="S76">
        <v>35.450000000000003</v>
      </c>
      <c r="T76">
        <v>32.927999999999997</v>
      </c>
      <c r="U76">
        <v>34.189</v>
      </c>
      <c r="V76">
        <v>3.81</v>
      </c>
      <c r="W76">
        <v>3.8290000000000002</v>
      </c>
      <c r="X76">
        <v>3.8195000000000001</v>
      </c>
      <c r="Y76">
        <v>39.26</v>
      </c>
      <c r="Z76">
        <v>36.756999999999998</v>
      </c>
      <c r="AA76">
        <v>38.008499999999998</v>
      </c>
      <c r="AB76">
        <v>23.72</v>
      </c>
      <c r="AC76">
        <v>5.55</v>
      </c>
      <c r="AD76">
        <v>19.044</v>
      </c>
      <c r="AE76">
        <v>4.16</v>
      </c>
      <c r="AG76">
        <v>40.5</v>
      </c>
      <c r="AH76">
        <v>36.167000000000002</v>
      </c>
      <c r="AI76">
        <v>38.333500000000001</v>
      </c>
      <c r="AJ76">
        <v>4.18</v>
      </c>
      <c r="AK76">
        <v>2.7120000000000002</v>
      </c>
      <c r="AL76">
        <v>3.4460000000000002</v>
      </c>
      <c r="AM76">
        <v>44.68</v>
      </c>
      <c r="AN76">
        <v>38.878999999999998</v>
      </c>
      <c r="AO76">
        <v>41.779499999999999</v>
      </c>
      <c r="AP76">
        <v>25.11</v>
      </c>
      <c r="AQ76">
        <v>7.45</v>
      </c>
      <c r="AR76">
        <v>24.32</v>
      </c>
      <c r="AS76">
        <v>6.6950000000000003</v>
      </c>
    </row>
    <row r="78" spans="1:45" x14ac:dyDescent="0.2">
      <c r="F78" t="s">
        <v>357</v>
      </c>
      <c r="G78">
        <v>23.2777933333333</v>
      </c>
    </row>
    <row r="79" spans="1:45" x14ac:dyDescent="0.2">
      <c r="F79" t="s">
        <v>359</v>
      </c>
      <c r="G79">
        <v>25.045810201494401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Clinical Data and Perfusion</vt:lpstr>
      <vt:lpstr>ICH_Volumes_2_raters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Ehsan</cp:lastModifiedBy>
  <cp:revision>8</cp:revision>
  <dcterms:modified xsi:type="dcterms:W3CDTF">2019-03-26T16:07:16Z</dcterms:modified>
  <dc:language>en-US</dc:language>
</cp:coreProperties>
</file>