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ssenabdedayem/Documents/Data/Polytechnique/5- Data Challenge/data_challenge_2022/"/>
    </mc:Choice>
  </mc:AlternateContent>
  <xr:revisionPtr revIDLastSave="0" documentId="13_ncr:1_{49795ECD-D4C7-5B47-8675-7821642D58DA}" xr6:coauthVersionLast="47" xr6:coauthVersionMax="47" xr10:uidLastSave="{00000000-0000-0000-0000-000000000000}"/>
  <bookViews>
    <workbookView xWindow="360" yWindow="940" windowWidth="35840" windowHeight="20380" activeTab="1" xr2:uid="{8BB159E0-5E3F-854D-8EEC-2861C816895F}"/>
  </bookViews>
  <sheets>
    <sheet name="Feuil1" sheetId="1" r:id="rId1"/>
    <sheet name="learning_parameters" sheetId="2" r:id="rId2"/>
    <sheet name="fhuffle vs normalization" sheetId="8" r:id="rId3"/>
    <sheet name="Feuil6" sheetId="6" r:id="rId4"/>
    <sheet name="Feuil7" sheetId="7" r:id="rId5"/>
    <sheet name="Feuil3" sheetId="3" r:id="rId6"/>
    <sheet name="Authors" sheetId="4" r:id="rId7"/>
    <sheet name="Feuil5" sheetId="5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2" i="7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C2" i="1"/>
  <c r="B2" i="1"/>
</calcChain>
</file>

<file path=xl/sharedStrings.xml><?xml version="1.0" encoding="utf-8"?>
<sst xmlns="http://schemas.openxmlformats.org/spreadsheetml/2006/main" count="608" uniqueCount="184">
  <si>
    <t>Epoch: 001 loss_train: 0.6946 loss_val: 0.6933 acc_train: 0.5000 acc_val: 0.5000 time: 1 s total_time: 0 min</t>
  </si>
  <si>
    <t>Epoch: 006 loss_train: 0.6927 loss_val: 0.6919 acc_train: 0.5035 acc_val: 0.5000 time: 1 s total_time: 0 min</t>
  </si>
  <si>
    <t>Epoch: 011 loss_train: 0.6874 loss_val: 0.6908 acc_train: 0.5518 acc_val: 0.5035 time: 1 s total_time: 0 min</t>
  </si>
  <si>
    <t>Epoch: 016 loss_train: 0.6861 loss_val: 0.6812 acc_train: 0.5228 acc_val: 0.5305 time: 1 s total_time: 0 min</t>
  </si>
  <si>
    <t>Epoch: 021 loss_train: 0.6762 loss_val: 0.6675 acc_train: 0.5469 acc_val: 0.5510 time: 1 s total_time: 0 min</t>
  </si>
  <si>
    <t>Epoch: 026 loss_train: 0.6197 loss_val: 0.5921 acc_train: 0.6869 acc_val: 0.7210 time: 1 s total_time: 0 min</t>
  </si>
  <si>
    <t>Epoch: 031 loss_train: 0.5373 loss_val: 0.5204 acc_train: 0.7344 acc_val: 0.7694 time: 1 s total_time: 0 min</t>
  </si>
  <si>
    <t>Epoch: 036 loss_train: 0.6297 loss_val: 0.6146 acc_train: 0.6703 acc_val: 0.6991 time: 1 s total_time: 1 min</t>
  </si>
  <si>
    <t>Epoch: 041 loss_train: 0.5592 loss_val: 0.5282 acc_train: 0.7046 acc_val: 0.7095 time: 1 s total_time: 1 min</t>
  </si>
  <si>
    <t>Epoch: 046 loss_train: 0.5353 loss_val: 0.5074 acc_train: 0.7179 acc_val: 0.7261 time: 0 s total_time: 1 min</t>
  </si>
  <si>
    <t>Epoch: 051 loss_train: 0.5106 loss_val: 0.4741 acc_train: 0.7320 acc_val: 0.7589 time: 1 s total_time: 1 min</t>
  </si>
  <si>
    <t>Epoch: 056 loss_train: 0.4731 loss_val: 0.4596 acc_train: 0.7805 acc_val: 0.7749 time: 1 s total_time: 1 min</t>
  </si>
  <si>
    <t>Epoch: 061 loss_train: 0.4516 loss_val: 0.4268 acc_train: 0.7947 acc_val: 0.7960 time: 1 s total_time: 1 min</t>
  </si>
  <si>
    <t>Epoch: 066 loss_train: 0.4534 loss_val: 0.4675 acc_train: 0.7882 acc_val: 0.7896 time: 1 s total_time: 1 min</t>
  </si>
  <si>
    <t>Epoch: 071 loss_train: 0.4626 loss_val: 0.4115 acc_train: 0.7988 acc_val: 0.8132 time: 1 s total_time: 1 min</t>
  </si>
  <si>
    <t>Epoch: 076 loss_train: 0.4247 loss_val: 0.4004 acc_train: 0.8155 acc_val: 0.8131 time: 1 s total_time: 1 min</t>
  </si>
  <si>
    <t>Epoch: 081 loss_train: 0.4098 loss_val: 0.3913 acc_train: 0.8215 acc_val: 0.8155 time: 1 s total_time: 1 min</t>
  </si>
  <si>
    <t>Epoch: 086 loss_train: 0.3991 loss_val: 0.3745 acc_train: 0.8342 acc_val: 0.8420 time: 0 s total_time: 1 min</t>
  </si>
  <si>
    <t>Epoch: 091 loss_train: 0.3882 loss_val: 0.3579 acc_train: 0.8413 acc_val: 0.8444 time: 1 s total_time: 1 min</t>
  </si>
  <si>
    <t>Epoch: 096 loss_train: 0.3729 loss_val: 0.3476 acc_train: 0.8506 acc_val: 0.8511 time: 1 s total_time: 1 min</t>
  </si>
  <si>
    <t>Epoch: 101 loss_train: 0.4087 loss_val: 0.5055 acc_train: 0.8384 acc_val: 0.7520 time: 1 s total_time: 2 min</t>
  </si>
  <si>
    <t>Epoch: 106 loss_train: 0.4341 loss_val: 0.4329 acc_train: 0.8173 acc_val: 0.8264 time: 1 s total_time: 2 min</t>
  </si>
  <si>
    <t>Epoch: 111 loss_train: 0.3901 loss_val: 0.3799 acc_train: 0.8370 acc_val: 0.8423 time: 1 s total_time: 2 min</t>
  </si>
  <si>
    <t>Epoch: 116 loss_train: 0.3906 loss_val: 0.3519 acc_train: 0.8381 acc_val: 0.8469 time: 1 s total_time: 2 min</t>
  </si>
  <si>
    <t>Epoch: 121 loss_train: 0.3683 loss_val: 0.3442 acc_train: 0.8502 acc_val: 0.8532 time: 1 s total_time: 2 min</t>
  </si>
  <si>
    <t>Epoch: 126 loss_train: 0.3538 loss_val: 0.3342 acc_train: 0.8592 acc_val: 0.8591 time: 1 s total_time: 2 min</t>
  </si>
  <si>
    <t>Epoch: 131 loss_train: 0.3445 loss_val: 0.3289 acc_train: 0.8644 acc_val: 0.8642 time: 1 s total_time: 2 min</t>
  </si>
  <si>
    <t>Epoch: 136 loss_train: 0.3362 loss_val: 0.3241 acc_train: 0.8682 acc_val: 0.8680 time: 1 s total_time: 2 min</t>
  </si>
  <si>
    <t>Epoch: 141 loss_train: 0.3287 loss_val: 0.3194 acc_train: 0.8716 acc_val: 0.8721 time: 1 s total_time: 2 min</t>
  </si>
  <si>
    <t>Epoch: 146 loss_train: 0.3198 loss_val: 0.3140 acc_train: 0.8764 acc_val: 0.8760 time: 1 s total_time: 2 min</t>
  </si>
  <si>
    <t>Epoch: 151 loss_train: 0.3144 loss_val: 0.3028 acc_train: 0.8789 acc_val: 0.8788 time: 1 s total_time: 2 min</t>
  </si>
  <si>
    <t>Epoch: 156 loss_train: 0.3112 loss_val: 0.3031 acc_train: 0.8804 acc_val: 0.8750 time: 1 s total_time: 2 min</t>
  </si>
  <si>
    <t>Epoch: 161 loss_train: 0.3123 loss_val: 0.3363 acc_train: 0.8794 acc_val: 0.8699 time: 1 s total_time: 2 min</t>
  </si>
  <si>
    <t>Epoch: 166 loss_train: 0.3140 loss_val: 0.2996 acc_train: 0.8795 acc_val: 0.8849 time: 1 s total_time: 3 min</t>
  </si>
  <si>
    <t>Epoch: 171 loss_train: 0.2972 loss_val: 0.2990 acc_train: 0.8870 acc_val: 0.8846 time: 1 s total_time: 3 min</t>
  </si>
  <si>
    <t>Epoch: 176 loss_train: 0.2949 loss_val: 0.2993 acc_train: 0.8884 acc_val: 0.8846 time: 1 s total_time: 3 min</t>
  </si>
  <si>
    <t>Epoch: 181 loss_train: 0.2837 loss_val: 0.2971 acc_train: 0.8934 acc_val: 0.8836 time: 1 s total_time: 3 min</t>
  </si>
  <si>
    <t>Epoch: 186 loss_train: 0.3446 loss_val: 0.5631 acc_train: 0.8792 acc_val: 0.6815 time: 1 s total_time: 3 min</t>
  </si>
  <si>
    <t>Epoch: 191 loss_train: 0.3682 loss_val: 0.3806 acc_train: 0.8342 acc_val: 0.8396 time: 0 s total_time: 3 min</t>
  </si>
  <si>
    <t>Epoch: 196 loss_train: 0.3133 loss_val: 0.3624 acc_train: 0.8769 acc_val: 0.8553 time: 1 s total_time: 3 min</t>
  </si>
  <si>
    <t>Optimization Finished in 3 min!</t>
  </si>
  <si>
    <t>train</t>
  </si>
  <si>
    <t>val</t>
  </si>
  <si>
    <t>goog300</t>
  </si>
  <si>
    <t>wv192</t>
  </si>
  <si>
    <t>bart1024</t>
  </si>
  <si>
    <t>wv300</t>
  </si>
  <si>
    <t>without_abstract</t>
  </si>
  <si>
    <t>tf-idf</t>
  </si>
  <si>
    <t>sustraction</t>
  </si>
  <si>
    <t>multiplication</t>
  </si>
  <si>
    <t>concatenation</t>
  </si>
  <si>
    <t>nodes pairs representation</t>
  </si>
  <si>
    <t>walks_wv</t>
  </si>
  <si>
    <t>simple</t>
  </si>
  <si>
    <t>nb auth mult</t>
  </si>
  <si>
    <t>nb auth + 1 mult</t>
  </si>
  <si>
    <t>binary +1 mult</t>
  </si>
  <si>
    <t>activation function</t>
  </si>
  <si>
    <t>ReLU</t>
  </si>
  <si>
    <t>Sigmoid</t>
  </si>
  <si>
    <t>n_hidden</t>
  </si>
  <si>
    <t>n_subclasses</t>
  </si>
  <si>
    <t>random</t>
  </si>
  <si>
    <t>features</t>
  </si>
  <si>
    <t>text_features</t>
  </si>
  <si>
    <t>Model</t>
  </si>
  <si>
    <t>node features</t>
  </si>
  <si>
    <t>pairs features</t>
  </si>
  <si>
    <t>nodes multiplication</t>
  </si>
  <si>
    <t>Simple GNN 64-64-64-8-2</t>
  </si>
  <si>
    <t>Text 128 - GNN  64-64-64-8-2</t>
  </si>
  <si>
    <t>nodes mean</t>
  </si>
  <si>
    <t>Epochs</t>
  </si>
  <si>
    <t>Learning rate</t>
  </si>
  <si>
    <t>mean</t>
  </si>
  <si>
    <t>local_wv_300</t>
  </si>
  <si>
    <t>Text 128 - GNN  64-64-128-8-2</t>
  </si>
  <si>
    <t>Simple GNN 64-64-128-8-2</t>
  </si>
  <si>
    <t>Text 1024 - GNN  64-64-64-8-2</t>
  </si>
  <si>
    <t>log_loss_val</t>
  </si>
  <si>
    <t>0,01 then 0,001</t>
  </si>
  <si>
    <t>Text 1024-128 - GNN  64-64-128-8-2</t>
  </si>
  <si>
    <t>nodes difference</t>
  </si>
  <si>
    <t>Dense 128 - GNN  64-64-128-8-2</t>
  </si>
  <si>
    <t>Dense 1024 - GNN  64-64-64-8-2</t>
  </si>
  <si>
    <t>Dense 1024-128 - GNN  64-64-128-8-2</t>
  </si>
  <si>
    <t>Dense 128 - GNN  64-64-64-8-2</t>
  </si>
  <si>
    <t>authors</t>
  </si>
  <si>
    <t>X nb of common auth + 1</t>
  </si>
  <si>
    <t>Simple GNN 64-64-130-8-2</t>
  </si>
  <si>
    <t>concatenate with number of auth and binary</t>
  </si>
  <si>
    <t>Simple GNN 64-64-66-8-2</t>
  </si>
  <si>
    <t>X 0 if not same auth</t>
  </si>
  <si>
    <t>X 2 if  same auth</t>
  </si>
  <si>
    <t>X 0,5 if not same auth</t>
  </si>
  <si>
    <t>X nb of common auth</t>
  </si>
  <si>
    <t>score</t>
  </si>
  <si>
    <t>lr</t>
  </si>
  <si>
    <t>epochs</t>
  </si>
  <si>
    <t>model</t>
  </si>
  <si>
    <t>Epoch: 001 loss_train: 0.6975 loss_val: 0.6863 acc_train: 0.5000 acc_val: 0.5000 time: 0 s total_time: 0 min</t>
  </si>
  <si>
    <t>Epoch: 006 loss_train: 0.6461 loss_val: 0.6381 acc_train: 0.5307 acc_val: 0.5104 time: 1 s total_time: 0 min</t>
  </si>
  <si>
    <t>Epoch: 011 loss_train: 0.5912 loss_val: 0.5896 acc_train: 0.7018 acc_val: 0.7213 time: 1 s total_time: 0 min</t>
  </si>
  <si>
    <t>Epoch: 016 loss_train: 0.5624 loss_val: 0.5456 acc_train: 0.7297 acc_val: 0.7479 time: 1 s total_time: 0 min</t>
  </si>
  <si>
    <t>Epoch: 021 loss_train: 0.5338 loss_val: 0.5201 acc_train: 0.7374 acc_val: 0.7530 time: 1 s total_time: 0 min</t>
  </si>
  <si>
    <t>Epoch: 026 loss_train: 0.5103 loss_val: 0.5095 acc_train: 0.7544 acc_val: 0.7566 time: 1 s total_time: 0 min</t>
  </si>
  <si>
    <t>Epoch: 031 loss_train: 0.4972 loss_val: 0.4984 acc_train: 0.7662 acc_val: 0.7616 time: 1 s total_time: 0 min</t>
  </si>
  <si>
    <t>Epoch: 036 loss_train: 0.4990 loss_val: 0.5099 acc_train: 0.7619 acc_val: 0.7549 time: 0 s total_time: 0 min</t>
  </si>
  <si>
    <t>Epoch: 041 loss_train: 0.4874 loss_val: 0.5055 acc_train: 0.7662 acc_val: 0.7575 time: 0 s total_time: 0 min</t>
  </si>
  <si>
    <t>Epoch: 046 loss_train: 0.4836 loss_val: 0.4964 acc_train: 0.7699 acc_val: 0.7619 time: 0 s total_time: 0 min</t>
  </si>
  <si>
    <t>Epoch: 051 loss_train: 0.4799 loss_val: 0.4971 acc_train: 0.7712 acc_val: 0.7556 time: 0 s total_time: 1 min</t>
  </si>
  <si>
    <t>Epoch: 056 loss_train: 0.4754 loss_val: 0.4952 acc_train: 0.7685 acc_val: 0.7539 time: 1 s total_time: 1 min</t>
  </si>
  <si>
    <t>Epoch: 061 loss_train: 0.4726 loss_val: 0.4923 acc_train: 0.7672 acc_val: 0.7628 time: 1 s total_time: 1 min</t>
  </si>
  <si>
    <t>Epoch: 066 loss_train: 0.4697 loss_val: 0.4909 acc_train: 0.7715 acc_val: 0.7575 time: 1 s total_time: 1 min</t>
  </si>
  <si>
    <t>Epoch: 071 loss_train: 0.4688 loss_val: 0.4870 acc_train: 0.7722 acc_val: 0.7662 time: 1 s total_time: 1 min</t>
  </si>
  <si>
    <t>Epoch: 076 loss_train: 0.4636 loss_val: 0.4854 acc_train: 0.7736 acc_val: 0.7711 time: 1 s total_time: 1 min</t>
  </si>
  <si>
    <t>Epoch: 081 loss_train: 0.4597 loss_val: 0.4845 acc_train: 0.7764 acc_val: 0.7726 time: 1 s total_time: 1 min</t>
  </si>
  <si>
    <t>Epoch: 086 loss_train: 0.4570 loss_val: 0.4879 acc_train: 0.7789 acc_val: 0.7740 time: 1 s total_time: 1 min</t>
  </si>
  <si>
    <t>Epoch: 091 loss_train: 0.4462 loss_val: 0.4607 acc_train: 0.7855 acc_val: 0.7849 time: 0 s total_time: 1 min</t>
  </si>
  <si>
    <t>Epoch: 096 loss_train: 0.4492 loss_val: 0.4584 acc_train: 0.7888 acc_val: 0.7857 time: 0 s total_time: 1 min</t>
  </si>
  <si>
    <t>Epoch: 101 loss_train: 0.4167 loss_val: 0.4347 acc_train: 0.8076 acc_val: 0.8079 time: 0 s total_time: 1 min</t>
  </si>
  <si>
    <t>Epoch: 106 loss_train: 0.3984 loss_val: 0.4024 acc_train: 0.8218 acc_val: 0.8252 time: 0 s total_time: 1 min</t>
  </si>
  <si>
    <t>Epoch: 111 loss_train: 0.3953 loss_val: 0.3917 acc_train: 0.8249 acc_val: 0.8300 time: 0 s total_time: 1 min</t>
  </si>
  <si>
    <t>Epoch: 116 loss_train: 0.3803 loss_val: 0.3842 acc_train: 0.8348 acc_val: 0.8337 time: 0 s total_time: 1 min</t>
  </si>
  <si>
    <t>Epoch: 121 loss_train: 0.3712 loss_val: 0.3798 acc_train: 0.8405 acc_val: 0.8358 time: 0 s total_time: 1 min</t>
  </si>
  <si>
    <t>Epoch: 126 loss_train: 0.3650 loss_val: 0.3765 acc_train: 0.8426 acc_val: 0.8376 time: 1 s total_time: 1 min</t>
  </si>
  <si>
    <t>Epoch: 131 loss_train: 0.3590 loss_val: 0.3710 acc_train: 0.8465 acc_val: 0.8406 time: 1 s total_time: 1 min</t>
  </si>
  <si>
    <t>Epoch: 136 loss_train: 0.3546 loss_val: 0.3673 acc_train: 0.8491 acc_val: 0.8423 time: 1 s total_time: 1 min</t>
  </si>
  <si>
    <t>Epoch: 141 loss_train: 0.3517 loss_val: 0.3636 acc_train: 0.8510 acc_val: 0.8448 time: 1 s total_time: 1 min</t>
  </si>
  <si>
    <t>Epoch: 146 loss_train: 0.3495 loss_val: 0.3632 acc_train: 0.8518 acc_val: 0.8444 time: 1 s total_time: 2 min</t>
  </si>
  <si>
    <t>Epoch: 151 loss_train: 0.3467 loss_val: 0.3601 acc_train: 0.8536 acc_val: 0.8470 time: 1 s total_time: 2 min</t>
  </si>
  <si>
    <t>Epoch: 156 loss_train: 0.3418 loss_val: 0.3584 acc_train: 0.8559 acc_val: 0.8487 time: 0 s total_time: 2 min</t>
  </si>
  <si>
    <t>Epoch: 161 loss_train: 0.3382 loss_val: 0.3556 acc_train: 0.8579 acc_val: 0.8496 time: 0 s total_time: 2 min</t>
  </si>
  <si>
    <t>Epoch: 166 loss_train: 0.3345 loss_val: 0.3571 acc_train: 0.8588 acc_val: 0.8506 time: 0 s total_time: 2 min</t>
  </si>
  <si>
    <t>Epoch: 171 loss_train: 0.3295 loss_val: 0.3556 acc_train: 0.8610 acc_val: 0.8520 time: 0 s total_time: 2 min</t>
  </si>
  <si>
    <t>Deviding the learning rate by 10. New learning rate: 0.001</t>
  </si>
  <si>
    <t>Epoch: 176 loss_train: 0.3278 loss_val: 0.3546 acc_train: 0.8614 acc_val: 0.8525 time: 0 s total_time: 2 min</t>
  </si>
  <si>
    <t>Epoch: 181 loss_train: 0.3266 loss_val: 0.3529 acc_train: 0.8623 acc_val: 0.8532 time: 0 s total_time: 2 min</t>
  </si>
  <si>
    <t>Epoch: 186 loss_train: 0.3255 loss_val: 0.3512 acc_train: 0.8628 acc_val: 0.8536 time: 0 s total_time: 2 min</t>
  </si>
  <si>
    <t>Epoch: 191 loss_train: 0.3241 loss_val: 0.3501 acc_train: 0.8636 acc_val: 0.8541 time: 0 s total_time: 2 min</t>
  </si>
  <si>
    <t>Epoch: 196 loss_train: 0.3229 loss_val: 0.3489 acc_train: 0.8643 acc_val: 0.8545 time: 0 s total_time: 2 min</t>
  </si>
  <si>
    <t>Epoch: 201 loss_train: 0.3214 loss_val: 0.3476 acc_train: 0.8650 acc_val: 0.8551 time: 0 s</t>
  </si>
  <si>
    <t>Text feat comb</t>
  </si>
  <si>
    <t>Dense then concat to inputs</t>
  </si>
  <si>
    <t>decreasing lr</t>
  </si>
  <si>
    <t>2 parallel simoid GNN ReLU</t>
  </si>
  <si>
    <t>166 (memory)</t>
  </si>
  <si>
    <t>input, simoid, pairs // GNN*authors -&gt; cat - fc</t>
  </si>
  <si>
    <t>Dense 64 - GNN 64-64-128-8-2</t>
  </si>
  <si>
    <t>Subgraph nodes</t>
  </si>
  <si>
    <t>Number of edges</t>
  </si>
  <si>
    <t>Number of isolated nodes</t>
  </si>
  <si>
    <t>Text feat combination</t>
  </si>
  <si>
    <t>#</t>
  </si>
  <si>
    <t>node pairs</t>
  </si>
  <si>
    <t>Shuffle</t>
  </si>
  <si>
    <t>Text 64 - GNN 64-64-128-8-2</t>
  </si>
  <si>
    <t>GNN 64-64-128-8-2</t>
  </si>
  <si>
    <t>GNN 64-64-64-8-2</t>
  </si>
  <si>
    <t>GNN 64-64-130-8-2</t>
  </si>
  <si>
    <t>GNN 64-64-66-8-2</t>
  </si>
  <si>
    <t>No</t>
  </si>
  <si>
    <t>Adj</t>
  </si>
  <si>
    <t>hybrid</t>
  </si>
  <si>
    <t>Score</t>
  </si>
  <si>
    <t>Adj normalization</t>
  </si>
  <si>
    <t>sparce</t>
  </si>
  <si>
    <t>0,001 then 0,0001</t>
  </si>
  <si>
    <t>Auth 64 GNN 128-128-128-64-32-2</t>
  </si>
  <si>
    <t>Auth 64 GNN 128-128-128-64-8-2</t>
  </si>
  <si>
    <t>Auth 64 GNN 128-64-128-64-8-2</t>
  </si>
  <si>
    <t>Auth 64 GNN 64-64-256-64-32-2</t>
  </si>
  <si>
    <t>Yes</t>
  </si>
  <si>
    <t>sparce &amp; X2</t>
  </si>
  <si>
    <t>0,001 then decreasing</t>
  </si>
  <si>
    <t>max_wv192</t>
  </si>
  <si>
    <t>combination att the end (same as 32)</t>
  </si>
  <si>
    <t>Text 64 GNN 64-64-256-64-32-2</t>
  </si>
  <si>
    <t>Text 128, auth 64 GNN 64-64-256-64-32-2</t>
  </si>
  <si>
    <t>out of memory</t>
  </si>
  <si>
    <t>bart 1024</t>
  </si>
  <si>
    <t>Text 64 GNN 64-64-258-64-32-2</t>
  </si>
  <si>
    <t>Text 64 GNN 64-64-256-66-32-2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</si>
</sst>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0.5"/>
      <color rgb="FF212121"/>
      <name val="Courier New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12121"/>
      <name val="Courier New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5" xfId="0" applyFont="1" applyBorder="1" applyAlignment="1">
      <alignment wrapText="1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right"/>
    </xf>
    <xf numFmtId="0" fontId="6" fillId="0" borderId="9" xfId="0" applyFont="1" applyBorder="1"/>
    <xf numFmtId="0" fontId="6" fillId="0" borderId="5" xfId="0" applyFont="1" applyBorder="1" applyAlignment="1">
      <alignment horizontal="right"/>
    </xf>
    <xf numFmtId="3" fontId="0" fillId="0" borderId="0" xfId="0" applyNumberFormat="1"/>
    <xf numFmtId="0" fontId="0" fillId="0" borderId="10" xfId="0" applyBorder="1"/>
    <xf numFmtId="0" fontId="3" fillId="0" borderId="10" xfId="0" applyFont="1" applyBorder="1"/>
    <xf numFmtId="164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 style="thin">
          <color rgb="FF8EA9DB"/>
        </left>
        <right/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Feuil1!$I$2:$I$41</c:f>
              <c:numCache>
                <c:formatCode>General</c:formatCode>
                <c:ptCount val="40"/>
                <c:pt idx="0">
                  <c:v>0.6946</c:v>
                </c:pt>
                <c:pt idx="1">
                  <c:v>0.69269999999999998</c:v>
                </c:pt>
                <c:pt idx="2">
                  <c:v>0.68740000000000001</c:v>
                </c:pt>
                <c:pt idx="3">
                  <c:v>0.68610000000000004</c:v>
                </c:pt>
                <c:pt idx="4">
                  <c:v>0.67620000000000002</c:v>
                </c:pt>
                <c:pt idx="5">
                  <c:v>0.61970000000000003</c:v>
                </c:pt>
                <c:pt idx="6">
                  <c:v>0.5373</c:v>
                </c:pt>
                <c:pt idx="7">
                  <c:v>0.62970000000000004</c:v>
                </c:pt>
                <c:pt idx="8">
                  <c:v>0.55920000000000003</c:v>
                </c:pt>
                <c:pt idx="9">
                  <c:v>0.5353</c:v>
                </c:pt>
                <c:pt idx="10">
                  <c:v>0.51060000000000005</c:v>
                </c:pt>
                <c:pt idx="11">
                  <c:v>0.47310000000000002</c:v>
                </c:pt>
                <c:pt idx="12">
                  <c:v>0.4516</c:v>
                </c:pt>
                <c:pt idx="13">
                  <c:v>0.45340000000000003</c:v>
                </c:pt>
                <c:pt idx="14">
                  <c:v>0.46260000000000001</c:v>
                </c:pt>
                <c:pt idx="15">
                  <c:v>0.42470000000000002</c:v>
                </c:pt>
                <c:pt idx="16">
                  <c:v>0.4098</c:v>
                </c:pt>
                <c:pt idx="17">
                  <c:v>0.39910000000000001</c:v>
                </c:pt>
                <c:pt idx="18">
                  <c:v>0.38819999999999999</c:v>
                </c:pt>
                <c:pt idx="19">
                  <c:v>0.37290000000000001</c:v>
                </c:pt>
                <c:pt idx="20">
                  <c:v>0.40870000000000001</c:v>
                </c:pt>
                <c:pt idx="21">
                  <c:v>0.43409999999999999</c:v>
                </c:pt>
                <c:pt idx="22">
                  <c:v>0.3901</c:v>
                </c:pt>
                <c:pt idx="23">
                  <c:v>0.3906</c:v>
                </c:pt>
                <c:pt idx="24">
                  <c:v>0.36830000000000002</c:v>
                </c:pt>
                <c:pt idx="25">
                  <c:v>0.3538</c:v>
                </c:pt>
                <c:pt idx="26">
                  <c:v>0.34449999999999997</c:v>
                </c:pt>
                <c:pt idx="27">
                  <c:v>0.3362</c:v>
                </c:pt>
                <c:pt idx="28">
                  <c:v>0.32869999999999999</c:v>
                </c:pt>
                <c:pt idx="29">
                  <c:v>0.31979999999999997</c:v>
                </c:pt>
                <c:pt idx="30">
                  <c:v>0.31440000000000001</c:v>
                </c:pt>
                <c:pt idx="31">
                  <c:v>0.31119999999999998</c:v>
                </c:pt>
                <c:pt idx="32">
                  <c:v>0.31230000000000002</c:v>
                </c:pt>
                <c:pt idx="33">
                  <c:v>0.314</c:v>
                </c:pt>
                <c:pt idx="34">
                  <c:v>0.29720000000000002</c:v>
                </c:pt>
                <c:pt idx="35">
                  <c:v>0.2949</c:v>
                </c:pt>
                <c:pt idx="36">
                  <c:v>0.28370000000000001</c:v>
                </c:pt>
                <c:pt idx="37">
                  <c:v>0.34460000000000002</c:v>
                </c:pt>
                <c:pt idx="38">
                  <c:v>0.36820000000000003</c:v>
                </c:pt>
                <c:pt idx="39">
                  <c:v>0.31330000000000002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F-504D-9AE3-E4DC61EE1624}"/>
            </c:ext>
          </c:extLst>
        </c:ser>
        <c:ser>
          <c:idx val="1"/>
          <c:order val="1"/>
          <c:tx>
            <c:strRef>
              <c:f>Feuil1!$J$1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Feuil1!$J$2:$J$41</c:f>
              <c:numCache>
                <c:formatCode>General</c:formatCode>
                <c:ptCount val="40"/>
                <c:pt idx="0">
                  <c:v>0.69330000000000003</c:v>
                </c:pt>
                <c:pt idx="1">
                  <c:v>0.69189999999999996</c:v>
                </c:pt>
                <c:pt idx="2">
                  <c:v>0.69079999999999997</c:v>
                </c:pt>
                <c:pt idx="3">
                  <c:v>0.68120000000000003</c:v>
                </c:pt>
                <c:pt idx="4">
                  <c:v>0.66749999999999998</c:v>
                </c:pt>
                <c:pt idx="5">
                  <c:v>0.59209999999999996</c:v>
                </c:pt>
                <c:pt idx="6">
                  <c:v>0.52039999999999997</c:v>
                </c:pt>
                <c:pt idx="7">
                  <c:v>0.61460000000000004</c:v>
                </c:pt>
                <c:pt idx="8">
                  <c:v>0.5282</c:v>
                </c:pt>
                <c:pt idx="9">
                  <c:v>0.50739999999999996</c:v>
                </c:pt>
                <c:pt idx="10">
                  <c:v>0.47410000000000002</c:v>
                </c:pt>
                <c:pt idx="11">
                  <c:v>0.45960000000000001</c:v>
                </c:pt>
                <c:pt idx="12">
                  <c:v>0.42680000000000001</c:v>
                </c:pt>
                <c:pt idx="13">
                  <c:v>0.46750000000000003</c:v>
                </c:pt>
                <c:pt idx="14">
                  <c:v>0.41149999999999998</c:v>
                </c:pt>
                <c:pt idx="15">
                  <c:v>0.40039999999999998</c:v>
                </c:pt>
                <c:pt idx="16">
                  <c:v>0.39129999999999998</c:v>
                </c:pt>
                <c:pt idx="17">
                  <c:v>0.3745</c:v>
                </c:pt>
                <c:pt idx="18">
                  <c:v>0.3579</c:v>
                </c:pt>
                <c:pt idx="19">
                  <c:v>0.34760000000000002</c:v>
                </c:pt>
                <c:pt idx="20">
                  <c:v>0.50549999999999995</c:v>
                </c:pt>
                <c:pt idx="21">
                  <c:v>0.43290000000000001</c:v>
                </c:pt>
                <c:pt idx="22">
                  <c:v>0.37990000000000002</c:v>
                </c:pt>
                <c:pt idx="23">
                  <c:v>0.35189999999999999</c:v>
                </c:pt>
                <c:pt idx="24">
                  <c:v>0.34420000000000001</c:v>
                </c:pt>
                <c:pt idx="25">
                  <c:v>0.3342</c:v>
                </c:pt>
                <c:pt idx="26">
                  <c:v>0.32890000000000003</c:v>
                </c:pt>
                <c:pt idx="27">
                  <c:v>0.3241</c:v>
                </c:pt>
                <c:pt idx="28">
                  <c:v>0.31940000000000002</c:v>
                </c:pt>
                <c:pt idx="29">
                  <c:v>0.314</c:v>
                </c:pt>
                <c:pt idx="30">
                  <c:v>0.30280000000000001</c:v>
                </c:pt>
                <c:pt idx="31">
                  <c:v>0.30309999999999998</c:v>
                </c:pt>
                <c:pt idx="32">
                  <c:v>0.33629999999999999</c:v>
                </c:pt>
                <c:pt idx="33">
                  <c:v>0.29959999999999998</c:v>
                </c:pt>
                <c:pt idx="34">
                  <c:v>0.29899999999999999</c:v>
                </c:pt>
                <c:pt idx="35">
                  <c:v>0.29930000000000001</c:v>
                </c:pt>
                <c:pt idx="36">
                  <c:v>0.29709999999999998</c:v>
                </c:pt>
                <c:pt idx="37">
                  <c:v>0.56310000000000004</c:v>
                </c:pt>
                <c:pt idx="38">
                  <c:v>0.38059999999999999</c:v>
                </c:pt>
                <c:pt idx="39">
                  <c:v>0.3624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F-504D-9AE3-E4DC61EE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22703"/>
        <c:axId val="1466690111"/>
      </c:lineChart>
      <c:catAx>
        <c:axId val="146692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690111"/>
        <c:crosses val="autoZero"/>
        <c:auto val="1"/>
        <c:lblAlgn val="ctr"/>
        <c:lblOffset val="100"/>
        <c:noMultiLvlLbl val="0"/>
      </c:catAx>
      <c:valAx>
        <c:axId val="14666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92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Feuil5!$E$1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Feuil5!$E$2:$E$40</c:f>
              <c:numCache>
                <c:formatCode>General</c:formatCode>
                <c:ptCount val="39"/>
                <c:pt idx="0">
                  <c:v>0.64610000000000001</c:v>
                </c:pt>
                <c:pt idx="1">
                  <c:v>0.59119999999999995</c:v>
                </c:pt>
                <c:pt idx="2">
                  <c:v>0.56240000000000001</c:v>
                </c:pt>
                <c:pt idx="3">
                  <c:v>0.53380000000000005</c:v>
                </c:pt>
                <c:pt idx="4">
                  <c:v>0.51029999999999998</c:v>
                </c:pt>
                <c:pt idx="5">
                  <c:v>0.49719999999999998</c:v>
                </c:pt>
                <c:pt idx="6">
                  <c:v>0.499</c:v>
                </c:pt>
                <c:pt idx="7">
                  <c:v>0.4874</c:v>
                </c:pt>
                <c:pt idx="8">
                  <c:v>0.48359999999999997</c:v>
                </c:pt>
                <c:pt idx="9">
                  <c:v>0.47989999999999999</c:v>
                </c:pt>
                <c:pt idx="10">
                  <c:v>0.47539999999999999</c:v>
                </c:pt>
                <c:pt idx="11">
                  <c:v>0.47260000000000002</c:v>
                </c:pt>
                <c:pt idx="12">
                  <c:v>0.46970000000000001</c:v>
                </c:pt>
                <c:pt idx="13">
                  <c:v>0.46879999999999999</c:v>
                </c:pt>
                <c:pt idx="14">
                  <c:v>0.46360000000000001</c:v>
                </c:pt>
                <c:pt idx="15">
                  <c:v>0.4597</c:v>
                </c:pt>
                <c:pt idx="16">
                  <c:v>0.45700000000000002</c:v>
                </c:pt>
                <c:pt idx="17">
                  <c:v>0.44619999999999999</c:v>
                </c:pt>
                <c:pt idx="18">
                  <c:v>0.44919999999999999</c:v>
                </c:pt>
                <c:pt idx="19">
                  <c:v>0.41670000000000001</c:v>
                </c:pt>
                <c:pt idx="20">
                  <c:v>0.39839999999999998</c:v>
                </c:pt>
                <c:pt idx="21">
                  <c:v>0.39529999999999998</c:v>
                </c:pt>
                <c:pt idx="22">
                  <c:v>0.38030000000000003</c:v>
                </c:pt>
                <c:pt idx="23">
                  <c:v>0.37119999999999997</c:v>
                </c:pt>
                <c:pt idx="24">
                  <c:v>0.36499999999999999</c:v>
                </c:pt>
                <c:pt idx="25">
                  <c:v>0.35899999999999999</c:v>
                </c:pt>
                <c:pt idx="26">
                  <c:v>0.35460000000000003</c:v>
                </c:pt>
                <c:pt idx="27">
                  <c:v>0.35170000000000001</c:v>
                </c:pt>
                <c:pt idx="28">
                  <c:v>0.34949999999999998</c:v>
                </c:pt>
                <c:pt idx="29">
                  <c:v>0.34670000000000001</c:v>
                </c:pt>
                <c:pt idx="30">
                  <c:v>0.34179999999999999</c:v>
                </c:pt>
                <c:pt idx="31">
                  <c:v>0.3382</c:v>
                </c:pt>
                <c:pt idx="32">
                  <c:v>0.33450000000000002</c:v>
                </c:pt>
                <c:pt idx="33">
                  <c:v>0.32950000000000002</c:v>
                </c:pt>
                <c:pt idx="34">
                  <c:v>0.32779999999999998</c:v>
                </c:pt>
                <c:pt idx="35">
                  <c:v>0.3266</c:v>
                </c:pt>
                <c:pt idx="36">
                  <c:v>0.32550000000000001</c:v>
                </c:pt>
                <c:pt idx="37">
                  <c:v>0.3241</c:v>
                </c:pt>
                <c:pt idx="38">
                  <c:v>0.32290000000000002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5-334A-BAD5-6289A8E3C683}"/>
            </c:ext>
          </c:extLst>
        </c:ser>
        <c:ser>
          <c:idx val="1"/>
          <c:order val="1"/>
          <c:tx>
            <c:strRef>
              <c:f>Feuil5!$F$1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Feuil5!$F$2:$F$40</c:f>
              <c:numCache>
                <c:formatCode>General</c:formatCode>
                <c:ptCount val="39"/>
                <c:pt idx="0">
                  <c:v>0.6381</c:v>
                </c:pt>
                <c:pt idx="1">
                  <c:v>0.58960000000000001</c:v>
                </c:pt>
                <c:pt idx="2">
                  <c:v>0.54559999999999997</c:v>
                </c:pt>
                <c:pt idx="3">
                  <c:v>0.52010000000000001</c:v>
                </c:pt>
                <c:pt idx="4">
                  <c:v>0.50949999999999995</c:v>
                </c:pt>
                <c:pt idx="5">
                  <c:v>0.49840000000000001</c:v>
                </c:pt>
                <c:pt idx="6">
                  <c:v>0.50990000000000002</c:v>
                </c:pt>
                <c:pt idx="7">
                  <c:v>0.50549999999999995</c:v>
                </c:pt>
                <c:pt idx="8">
                  <c:v>0.49640000000000001</c:v>
                </c:pt>
                <c:pt idx="9">
                  <c:v>0.49709999999999999</c:v>
                </c:pt>
                <c:pt idx="10">
                  <c:v>0.49519999999999997</c:v>
                </c:pt>
                <c:pt idx="11">
                  <c:v>0.49230000000000002</c:v>
                </c:pt>
                <c:pt idx="12">
                  <c:v>0.4909</c:v>
                </c:pt>
                <c:pt idx="13">
                  <c:v>0.48699999999999999</c:v>
                </c:pt>
                <c:pt idx="14">
                  <c:v>0.4854</c:v>
                </c:pt>
                <c:pt idx="15">
                  <c:v>0.48449999999999999</c:v>
                </c:pt>
                <c:pt idx="16">
                  <c:v>0.4879</c:v>
                </c:pt>
                <c:pt idx="17">
                  <c:v>0.4607</c:v>
                </c:pt>
                <c:pt idx="18">
                  <c:v>0.45839999999999997</c:v>
                </c:pt>
                <c:pt idx="19">
                  <c:v>0.43469999999999998</c:v>
                </c:pt>
                <c:pt idx="20">
                  <c:v>0.40239999999999998</c:v>
                </c:pt>
                <c:pt idx="21">
                  <c:v>0.39169999999999999</c:v>
                </c:pt>
                <c:pt idx="22">
                  <c:v>0.38419999999999999</c:v>
                </c:pt>
                <c:pt idx="23">
                  <c:v>0.37980000000000003</c:v>
                </c:pt>
                <c:pt idx="24">
                  <c:v>0.3765</c:v>
                </c:pt>
                <c:pt idx="25">
                  <c:v>0.371</c:v>
                </c:pt>
                <c:pt idx="26">
                  <c:v>0.36730000000000002</c:v>
                </c:pt>
                <c:pt idx="27">
                  <c:v>0.36359999999999998</c:v>
                </c:pt>
                <c:pt idx="28">
                  <c:v>0.36320000000000002</c:v>
                </c:pt>
                <c:pt idx="29">
                  <c:v>0.36009999999999998</c:v>
                </c:pt>
                <c:pt idx="30">
                  <c:v>0.3584</c:v>
                </c:pt>
                <c:pt idx="31">
                  <c:v>0.35560000000000003</c:v>
                </c:pt>
                <c:pt idx="32">
                  <c:v>0.35709999999999997</c:v>
                </c:pt>
                <c:pt idx="33">
                  <c:v>0.35560000000000003</c:v>
                </c:pt>
                <c:pt idx="34">
                  <c:v>0.35460000000000003</c:v>
                </c:pt>
                <c:pt idx="35">
                  <c:v>0.35289999999999999</c:v>
                </c:pt>
                <c:pt idx="36">
                  <c:v>0.35120000000000001</c:v>
                </c:pt>
                <c:pt idx="37">
                  <c:v>0.35010000000000002</c:v>
                </c:pt>
                <c:pt idx="38">
                  <c:v>0.34889999999999999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5-334A-BAD5-6289A8E3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095039"/>
        <c:axId val="1465898431"/>
      </c:lineChart>
      <c:catAx>
        <c:axId val="118009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898431"/>
        <c:crosses val="autoZero"/>
        <c:auto val="1"/>
        <c:lblAlgn val="ctr"/>
        <c:lblOffset val="100"/>
        <c:noMultiLvlLbl val="0"/>
      </c:catAx>
      <c:valAx>
        <c:axId val="14658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0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76200</xdr:rowOff>
    </xdr:from>
    <xdr:to>
      <xdr:col>6</xdr:col>
      <xdr:colOff>635000</xdr:colOff>
      <xdr:row>41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B74BFC4-74C9-FA1C-BF68-67680B30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21</xdr:row>
      <xdr:rowOff>114300</xdr:rowOff>
    </xdr:from>
    <xdr:to>
      <xdr:col>21</xdr:col>
      <xdr:colOff>114300</xdr:colOff>
      <xdr:row>52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4E2023-E97A-CA52-84ED-BDDB6ECE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AEFFB-0295-8149-A6A6-0A5B567C1011}" name="Tableau1" displayName="Tableau1" ref="B22:M81" totalsRowShown="0">
  <autoFilter ref="B22:M81" xr:uid="{B80AEFFB-0295-8149-A6A6-0A5B567C1011}"/>
  <sortState xmlns:xlrd2="http://schemas.microsoft.com/office/spreadsheetml/2017/richdata2" ref="B23:M77">
    <sortCondition ref="B22:B77"/>
  </sortState>
  <tableColumns count="12">
    <tableColumn id="1" xr3:uid="{4202E94D-267C-2142-AE6D-8FB879959B21}" name="#"/>
    <tableColumn id="6" xr3:uid="{67C9EF9E-7F86-A548-9BD7-C1CC9B26B989}" name="Model"/>
    <tableColumn id="7" xr3:uid="{63C4D063-07E1-8B43-8446-C54E116101C8}" name="node features"/>
    <tableColumn id="9" xr3:uid="{7E31F45A-3427-0543-A6F3-2F8AB7F08E50}" name="Shuffle"/>
    <tableColumn id="10" xr3:uid="{430AE7E5-FFDE-5C4E-8700-A93E6ABF8EF5}" name="Adj normalization"/>
    <tableColumn id="8" xr3:uid="{F4BB1BA9-D72E-F644-BCF3-F54D58B1F232}" name="node pairs"/>
    <tableColumn id="13" xr3:uid="{31A9F4D0-5847-3F42-9C99-953783230205}" name="authors"/>
    <tableColumn id="2" xr3:uid="{32A98DD8-DC92-8246-8FDA-ECCBB0003747}" name="text_features"/>
    <tableColumn id="14" xr3:uid="{DDF10DE5-8AF3-E648-803C-24C991538262}" name="Text feat combination"/>
    <tableColumn id="3" xr3:uid="{2D97A625-F1BF-3C4A-B2C3-5C6DDB896054}" name="Epochs"/>
    <tableColumn id="4" xr3:uid="{AA2111BD-4C0A-B147-A4DC-46D9FFC4E919}" name="Learning rate"/>
    <tableColumn id="5" xr3:uid="{C3BBA71C-819D-7E45-87C8-1D6F30ABE49B}" name="log_loss_val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4D816-CE0C-EC4A-8099-AE2C36D583A1}" name="Tableau14" displayName="Tableau14" ref="A5:D21" totalsRowShown="0">
  <autoFilter ref="A5:D21" xr:uid="{6804D816-CE0C-EC4A-8099-AE2C36D583A1}"/>
  <sortState xmlns:xlrd2="http://schemas.microsoft.com/office/spreadsheetml/2017/richdata2" ref="A6:D21">
    <sortCondition ref="D5:D21"/>
  </sortState>
  <tableColumns count="4">
    <tableColumn id="1" xr3:uid="{2546B0DB-FEEB-0945-95B3-8A506A4B9B59}" name="Model"/>
    <tableColumn id="7" xr3:uid="{6E8F237A-13F9-A346-B9C5-26C94BF56C4C}" name="node features"/>
    <tableColumn id="8" xr3:uid="{DD003208-F74C-B841-A311-7A69899C5B7F}" name="pairs features"/>
    <tableColumn id="5" xr3:uid="{653D30EC-5519-0942-9971-693AE8D8AAC7}" name="log_loss_v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A1554-0A10-F848-8F11-100FF3BC4D7C}" name="Tableau4" displayName="Tableau4" ref="A3:G18" totalsRowShown="0" dataDxfId="8" tableBorderDxfId="7">
  <autoFilter ref="A3:G18" xr:uid="{E6AA1554-0A10-F848-8F11-100FF3BC4D7C}"/>
  <sortState xmlns:xlrd2="http://schemas.microsoft.com/office/spreadsheetml/2017/richdata2" ref="A4:G18">
    <sortCondition ref="G3:G18"/>
  </sortState>
  <tableColumns count="7">
    <tableColumn id="1" xr3:uid="{966419BD-F800-EF45-9DF2-A74417C9F456}" name="model" dataDxfId="6"/>
    <tableColumn id="2" xr3:uid="{0ECD5626-9D57-D645-8D92-03ABFE736768}" name="features" dataDxfId="5"/>
    <tableColumn id="3" xr3:uid="{5134C03B-78F8-F34F-990D-8F88E45342E2}" name="pairs features" dataDxfId="4"/>
    <tableColumn id="4" xr3:uid="{DEECF134-822E-014B-9229-556362B588D6}" name="authors" dataDxfId="3"/>
    <tableColumn id="5" xr3:uid="{AD9D98A7-8835-E149-BD0A-C13245118658}" name="epochs" dataDxfId="2"/>
    <tableColumn id="6" xr3:uid="{57A8B033-D1C1-A344-90F0-E8ADD345E392}" name="lr" dataDxfId="1"/>
    <tableColumn id="7" xr3:uid="{DBC191AE-AB17-1249-A6ED-9026FA29CAA7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C8C-103D-3D48-99C1-813FC438A739}">
  <dimension ref="A1:J42"/>
  <sheetViews>
    <sheetView workbookViewId="0">
      <selection activeCell="B1" sqref="B1:C41"/>
    </sheetView>
  </sheetViews>
  <sheetFormatPr baseColWidth="10" defaultRowHeight="16" x14ac:dyDescent="0.2"/>
  <cols>
    <col min="1" max="1" width="131" bestFit="1" customWidth="1"/>
  </cols>
  <sheetData>
    <row r="1" spans="1:10" x14ac:dyDescent="0.2">
      <c r="B1" t="s">
        <v>41</v>
      </c>
      <c r="C1" t="s">
        <v>42</v>
      </c>
      <c r="I1" t="s">
        <v>41</v>
      </c>
      <c r="J1" t="s">
        <v>42</v>
      </c>
    </row>
    <row r="2" spans="1:10" x14ac:dyDescent="0.2">
      <c r="A2" s="1" t="s">
        <v>0</v>
      </c>
      <c r="B2" t="str">
        <f>REPLACE(MID(A2, 24, 6),2,1,",")</f>
        <v>0,6946</v>
      </c>
      <c r="C2" t="str">
        <f>REPLACE(MID(A2, 41, 6),2,1,",")</f>
        <v>0,6933</v>
      </c>
      <c r="I2">
        <v>0.6946</v>
      </c>
      <c r="J2">
        <v>0.69330000000000003</v>
      </c>
    </row>
    <row r="3" spans="1:10" x14ac:dyDescent="0.2">
      <c r="A3" s="1" t="s">
        <v>1</v>
      </c>
      <c r="B3" t="str">
        <f t="shared" ref="B3:B41" si="0">REPLACE(MID(A3, 24, 6),2,1,",")</f>
        <v>0,6927</v>
      </c>
      <c r="C3" t="str">
        <f t="shared" ref="C3:C41" si="1">REPLACE(MID(A3, 41, 6),2,1,",")</f>
        <v>0,6919</v>
      </c>
      <c r="I3">
        <v>0.69269999999999998</v>
      </c>
      <c r="J3">
        <v>0.69189999999999996</v>
      </c>
    </row>
    <row r="4" spans="1:10" x14ac:dyDescent="0.2">
      <c r="A4" s="1" t="s">
        <v>2</v>
      </c>
      <c r="B4" t="str">
        <f t="shared" si="0"/>
        <v>0,6874</v>
      </c>
      <c r="C4" t="str">
        <f t="shared" si="1"/>
        <v>0,6908</v>
      </c>
      <c r="I4">
        <v>0.68740000000000001</v>
      </c>
      <c r="J4">
        <v>0.69079999999999997</v>
      </c>
    </row>
    <row r="5" spans="1:10" x14ac:dyDescent="0.2">
      <c r="A5" s="1" t="s">
        <v>3</v>
      </c>
      <c r="B5" t="str">
        <f t="shared" si="0"/>
        <v>0,6861</v>
      </c>
      <c r="C5" t="str">
        <f t="shared" si="1"/>
        <v>0,6812</v>
      </c>
      <c r="I5">
        <v>0.68610000000000004</v>
      </c>
      <c r="J5">
        <v>0.68120000000000003</v>
      </c>
    </row>
    <row r="6" spans="1:10" x14ac:dyDescent="0.2">
      <c r="A6" s="1" t="s">
        <v>4</v>
      </c>
      <c r="B6" t="str">
        <f t="shared" si="0"/>
        <v>0,6762</v>
      </c>
      <c r="C6" t="str">
        <f t="shared" si="1"/>
        <v>0,6675</v>
      </c>
      <c r="I6">
        <v>0.67620000000000002</v>
      </c>
      <c r="J6">
        <v>0.66749999999999998</v>
      </c>
    </row>
    <row r="7" spans="1:10" x14ac:dyDescent="0.2">
      <c r="A7" s="1" t="s">
        <v>5</v>
      </c>
      <c r="B7" t="str">
        <f t="shared" si="0"/>
        <v>0,6197</v>
      </c>
      <c r="C7" t="str">
        <f t="shared" si="1"/>
        <v>0,5921</v>
      </c>
      <c r="I7">
        <v>0.61970000000000003</v>
      </c>
      <c r="J7">
        <v>0.59209999999999996</v>
      </c>
    </row>
    <row r="8" spans="1:10" x14ac:dyDescent="0.2">
      <c r="A8" s="1" t="s">
        <v>6</v>
      </c>
      <c r="B8" t="str">
        <f t="shared" si="0"/>
        <v>0,5373</v>
      </c>
      <c r="C8" t="str">
        <f t="shared" si="1"/>
        <v>0,5204</v>
      </c>
      <c r="I8">
        <v>0.5373</v>
      </c>
      <c r="J8">
        <v>0.52039999999999997</v>
      </c>
    </row>
    <row r="9" spans="1:10" x14ac:dyDescent="0.2">
      <c r="A9" s="1" t="s">
        <v>7</v>
      </c>
      <c r="B9" t="str">
        <f t="shared" si="0"/>
        <v>0,6297</v>
      </c>
      <c r="C9" t="str">
        <f t="shared" si="1"/>
        <v>0,6146</v>
      </c>
      <c r="I9">
        <v>0.62970000000000004</v>
      </c>
      <c r="J9">
        <v>0.61460000000000004</v>
      </c>
    </row>
    <row r="10" spans="1:10" x14ac:dyDescent="0.2">
      <c r="A10" s="1" t="s">
        <v>8</v>
      </c>
      <c r="B10" t="str">
        <f t="shared" si="0"/>
        <v>0,5592</v>
      </c>
      <c r="C10" t="str">
        <f t="shared" si="1"/>
        <v>0,5282</v>
      </c>
      <c r="I10">
        <v>0.55920000000000003</v>
      </c>
      <c r="J10">
        <v>0.5282</v>
      </c>
    </row>
    <row r="11" spans="1:10" x14ac:dyDescent="0.2">
      <c r="A11" s="1" t="s">
        <v>9</v>
      </c>
      <c r="B11" t="str">
        <f t="shared" si="0"/>
        <v>0,5353</v>
      </c>
      <c r="C11" t="str">
        <f t="shared" si="1"/>
        <v>0,5074</v>
      </c>
      <c r="I11">
        <v>0.5353</v>
      </c>
      <c r="J11">
        <v>0.50739999999999996</v>
      </c>
    </row>
    <row r="12" spans="1:10" x14ac:dyDescent="0.2">
      <c r="A12" s="1" t="s">
        <v>10</v>
      </c>
      <c r="B12" t="str">
        <f t="shared" si="0"/>
        <v>0,5106</v>
      </c>
      <c r="C12" t="str">
        <f t="shared" si="1"/>
        <v>0,4741</v>
      </c>
      <c r="I12">
        <v>0.51060000000000005</v>
      </c>
      <c r="J12">
        <v>0.47410000000000002</v>
      </c>
    </row>
    <row r="13" spans="1:10" x14ac:dyDescent="0.2">
      <c r="A13" s="1" t="s">
        <v>11</v>
      </c>
      <c r="B13" t="str">
        <f t="shared" si="0"/>
        <v>0,4731</v>
      </c>
      <c r="C13" t="str">
        <f t="shared" si="1"/>
        <v>0,4596</v>
      </c>
      <c r="I13">
        <v>0.47310000000000002</v>
      </c>
      <c r="J13">
        <v>0.45960000000000001</v>
      </c>
    </row>
    <row r="14" spans="1:10" x14ac:dyDescent="0.2">
      <c r="A14" s="1" t="s">
        <v>12</v>
      </c>
      <c r="B14" t="str">
        <f t="shared" si="0"/>
        <v>0,4516</v>
      </c>
      <c r="C14" t="str">
        <f t="shared" si="1"/>
        <v>0,4268</v>
      </c>
      <c r="I14">
        <v>0.4516</v>
      </c>
      <c r="J14">
        <v>0.42680000000000001</v>
      </c>
    </row>
    <row r="15" spans="1:10" x14ac:dyDescent="0.2">
      <c r="A15" s="1" t="s">
        <v>13</v>
      </c>
      <c r="B15" t="str">
        <f t="shared" si="0"/>
        <v>0,4534</v>
      </c>
      <c r="C15" t="str">
        <f t="shared" si="1"/>
        <v>0,4675</v>
      </c>
      <c r="I15">
        <v>0.45340000000000003</v>
      </c>
      <c r="J15">
        <v>0.46750000000000003</v>
      </c>
    </row>
    <row r="16" spans="1:10" x14ac:dyDescent="0.2">
      <c r="A16" s="1" t="s">
        <v>14</v>
      </c>
      <c r="B16" t="str">
        <f t="shared" si="0"/>
        <v>0,4626</v>
      </c>
      <c r="C16" t="str">
        <f t="shared" si="1"/>
        <v>0,4115</v>
      </c>
      <c r="I16">
        <v>0.46260000000000001</v>
      </c>
      <c r="J16">
        <v>0.41149999999999998</v>
      </c>
    </row>
    <row r="17" spans="1:10" x14ac:dyDescent="0.2">
      <c r="A17" s="1" t="s">
        <v>15</v>
      </c>
      <c r="B17" t="str">
        <f t="shared" si="0"/>
        <v>0,4247</v>
      </c>
      <c r="C17" t="str">
        <f t="shared" si="1"/>
        <v>0,4004</v>
      </c>
      <c r="I17">
        <v>0.42470000000000002</v>
      </c>
      <c r="J17">
        <v>0.40039999999999998</v>
      </c>
    </row>
    <row r="18" spans="1:10" x14ac:dyDescent="0.2">
      <c r="A18" s="1" t="s">
        <v>16</v>
      </c>
      <c r="B18" t="str">
        <f t="shared" si="0"/>
        <v>0,4098</v>
      </c>
      <c r="C18" t="str">
        <f t="shared" si="1"/>
        <v>0,3913</v>
      </c>
      <c r="I18">
        <v>0.4098</v>
      </c>
      <c r="J18">
        <v>0.39129999999999998</v>
      </c>
    </row>
    <row r="19" spans="1:10" x14ac:dyDescent="0.2">
      <c r="A19" s="1" t="s">
        <v>17</v>
      </c>
      <c r="B19" t="str">
        <f t="shared" si="0"/>
        <v>0,3991</v>
      </c>
      <c r="C19" t="str">
        <f t="shared" si="1"/>
        <v>0,3745</v>
      </c>
      <c r="I19">
        <v>0.39910000000000001</v>
      </c>
      <c r="J19">
        <v>0.3745</v>
      </c>
    </row>
    <row r="20" spans="1:10" x14ac:dyDescent="0.2">
      <c r="A20" s="1" t="s">
        <v>18</v>
      </c>
      <c r="B20" t="str">
        <f t="shared" si="0"/>
        <v>0,3882</v>
      </c>
      <c r="C20" t="str">
        <f t="shared" si="1"/>
        <v>0,3579</v>
      </c>
      <c r="I20">
        <v>0.38819999999999999</v>
      </c>
      <c r="J20">
        <v>0.3579</v>
      </c>
    </row>
    <row r="21" spans="1:10" x14ac:dyDescent="0.2">
      <c r="A21" s="1" t="s">
        <v>19</v>
      </c>
      <c r="B21" t="str">
        <f t="shared" si="0"/>
        <v>0,3729</v>
      </c>
      <c r="C21" t="str">
        <f t="shared" si="1"/>
        <v>0,3476</v>
      </c>
      <c r="I21">
        <v>0.37290000000000001</v>
      </c>
      <c r="J21">
        <v>0.34760000000000002</v>
      </c>
    </row>
    <row r="22" spans="1:10" x14ac:dyDescent="0.2">
      <c r="A22" s="1" t="s">
        <v>20</v>
      </c>
      <c r="B22" t="str">
        <f t="shared" si="0"/>
        <v>0,4087</v>
      </c>
      <c r="C22" t="str">
        <f t="shared" si="1"/>
        <v>0,5055</v>
      </c>
      <c r="I22">
        <v>0.40870000000000001</v>
      </c>
      <c r="J22">
        <v>0.50549999999999995</v>
      </c>
    </row>
    <row r="23" spans="1:10" x14ac:dyDescent="0.2">
      <c r="A23" s="1" t="s">
        <v>21</v>
      </c>
      <c r="B23" t="str">
        <f t="shared" si="0"/>
        <v>0,4341</v>
      </c>
      <c r="C23" t="str">
        <f t="shared" si="1"/>
        <v>0,4329</v>
      </c>
      <c r="I23">
        <v>0.43409999999999999</v>
      </c>
      <c r="J23">
        <v>0.43290000000000001</v>
      </c>
    </row>
    <row r="24" spans="1:10" x14ac:dyDescent="0.2">
      <c r="A24" s="1" t="s">
        <v>22</v>
      </c>
      <c r="B24" t="str">
        <f t="shared" si="0"/>
        <v>0,3901</v>
      </c>
      <c r="C24" t="str">
        <f t="shared" si="1"/>
        <v>0,3799</v>
      </c>
      <c r="I24">
        <v>0.3901</v>
      </c>
      <c r="J24">
        <v>0.37990000000000002</v>
      </c>
    </row>
    <row r="25" spans="1:10" x14ac:dyDescent="0.2">
      <c r="A25" s="1" t="s">
        <v>23</v>
      </c>
      <c r="B25" t="str">
        <f t="shared" si="0"/>
        <v>0,3906</v>
      </c>
      <c r="C25" t="str">
        <f t="shared" si="1"/>
        <v>0,3519</v>
      </c>
      <c r="I25">
        <v>0.3906</v>
      </c>
      <c r="J25">
        <v>0.35189999999999999</v>
      </c>
    </row>
    <row r="26" spans="1:10" x14ac:dyDescent="0.2">
      <c r="A26" s="1" t="s">
        <v>24</v>
      </c>
      <c r="B26" t="str">
        <f t="shared" si="0"/>
        <v>0,3683</v>
      </c>
      <c r="C26" t="str">
        <f t="shared" si="1"/>
        <v>0,3442</v>
      </c>
      <c r="I26">
        <v>0.36830000000000002</v>
      </c>
      <c r="J26">
        <v>0.34420000000000001</v>
      </c>
    </row>
    <row r="27" spans="1:10" x14ac:dyDescent="0.2">
      <c r="A27" s="1" t="s">
        <v>25</v>
      </c>
      <c r="B27" t="str">
        <f t="shared" si="0"/>
        <v>0,3538</v>
      </c>
      <c r="C27" t="str">
        <f t="shared" si="1"/>
        <v>0,3342</v>
      </c>
      <c r="I27">
        <v>0.3538</v>
      </c>
      <c r="J27">
        <v>0.3342</v>
      </c>
    </row>
    <row r="28" spans="1:10" x14ac:dyDescent="0.2">
      <c r="A28" s="1" t="s">
        <v>26</v>
      </c>
      <c r="B28" t="str">
        <f t="shared" si="0"/>
        <v>0,3445</v>
      </c>
      <c r="C28" t="str">
        <f t="shared" si="1"/>
        <v>0,3289</v>
      </c>
      <c r="I28">
        <v>0.34449999999999997</v>
      </c>
      <c r="J28">
        <v>0.32890000000000003</v>
      </c>
    </row>
    <row r="29" spans="1:10" x14ac:dyDescent="0.2">
      <c r="A29" s="1" t="s">
        <v>27</v>
      </c>
      <c r="B29" t="str">
        <f t="shared" si="0"/>
        <v>0,3362</v>
      </c>
      <c r="C29" t="str">
        <f t="shared" si="1"/>
        <v>0,3241</v>
      </c>
      <c r="I29">
        <v>0.3362</v>
      </c>
      <c r="J29">
        <v>0.3241</v>
      </c>
    </row>
    <row r="30" spans="1:10" x14ac:dyDescent="0.2">
      <c r="A30" s="1" t="s">
        <v>28</v>
      </c>
      <c r="B30" t="str">
        <f t="shared" si="0"/>
        <v>0,3287</v>
      </c>
      <c r="C30" t="str">
        <f t="shared" si="1"/>
        <v>0,3194</v>
      </c>
      <c r="I30">
        <v>0.32869999999999999</v>
      </c>
      <c r="J30">
        <v>0.31940000000000002</v>
      </c>
    </row>
    <row r="31" spans="1:10" x14ac:dyDescent="0.2">
      <c r="A31" s="1" t="s">
        <v>29</v>
      </c>
      <c r="B31" t="str">
        <f t="shared" si="0"/>
        <v>0,3198</v>
      </c>
      <c r="C31" t="str">
        <f t="shared" si="1"/>
        <v>0,3140</v>
      </c>
      <c r="I31">
        <v>0.31979999999999997</v>
      </c>
      <c r="J31">
        <v>0.314</v>
      </c>
    </row>
    <row r="32" spans="1:10" x14ac:dyDescent="0.2">
      <c r="A32" s="1" t="s">
        <v>30</v>
      </c>
      <c r="B32" t="str">
        <f t="shared" si="0"/>
        <v>0,3144</v>
      </c>
      <c r="C32" t="str">
        <f t="shared" si="1"/>
        <v>0,3028</v>
      </c>
      <c r="I32">
        <v>0.31440000000000001</v>
      </c>
      <c r="J32">
        <v>0.30280000000000001</v>
      </c>
    </row>
    <row r="33" spans="1:10" x14ac:dyDescent="0.2">
      <c r="A33" s="1" t="s">
        <v>31</v>
      </c>
      <c r="B33" t="str">
        <f t="shared" si="0"/>
        <v>0,3112</v>
      </c>
      <c r="C33" t="str">
        <f t="shared" si="1"/>
        <v>0,3031</v>
      </c>
      <c r="I33">
        <v>0.31119999999999998</v>
      </c>
      <c r="J33">
        <v>0.30309999999999998</v>
      </c>
    </row>
    <row r="34" spans="1:10" x14ac:dyDescent="0.2">
      <c r="A34" s="1" t="s">
        <v>32</v>
      </c>
      <c r="B34" t="str">
        <f t="shared" si="0"/>
        <v>0,3123</v>
      </c>
      <c r="C34" t="str">
        <f t="shared" si="1"/>
        <v>0,3363</v>
      </c>
      <c r="I34">
        <v>0.31230000000000002</v>
      </c>
      <c r="J34">
        <v>0.33629999999999999</v>
      </c>
    </row>
    <row r="35" spans="1:10" x14ac:dyDescent="0.2">
      <c r="A35" s="1" t="s">
        <v>33</v>
      </c>
      <c r="B35" t="str">
        <f t="shared" si="0"/>
        <v>0,3140</v>
      </c>
      <c r="C35" t="str">
        <f t="shared" si="1"/>
        <v>0,2996</v>
      </c>
      <c r="I35">
        <v>0.314</v>
      </c>
      <c r="J35">
        <v>0.29959999999999998</v>
      </c>
    </row>
    <row r="36" spans="1:10" x14ac:dyDescent="0.2">
      <c r="A36" s="1" t="s">
        <v>34</v>
      </c>
      <c r="B36" t="str">
        <f t="shared" si="0"/>
        <v>0,2972</v>
      </c>
      <c r="C36" t="str">
        <f t="shared" si="1"/>
        <v>0,2990</v>
      </c>
      <c r="I36">
        <v>0.29720000000000002</v>
      </c>
      <c r="J36">
        <v>0.29899999999999999</v>
      </c>
    </row>
    <row r="37" spans="1:10" x14ac:dyDescent="0.2">
      <c r="A37" s="1" t="s">
        <v>35</v>
      </c>
      <c r="B37" t="str">
        <f t="shared" si="0"/>
        <v>0,2949</v>
      </c>
      <c r="C37" t="str">
        <f t="shared" si="1"/>
        <v>0,2993</v>
      </c>
      <c r="I37">
        <v>0.2949</v>
      </c>
      <c r="J37">
        <v>0.29930000000000001</v>
      </c>
    </row>
    <row r="38" spans="1:10" x14ac:dyDescent="0.2">
      <c r="A38" s="1" t="s">
        <v>36</v>
      </c>
      <c r="B38" t="str">
        <f t="shared" si="0"/>
        <v>0,2837</v>
      </c>
      <c r="C38" t="str">
        <f t="shared" si="1"/>
        <v>0,2971</v>
      </c>
      <c r="I38">
        <v>0.28370000000000001</v>
      </c>
      <c r="J38">
        <v>0.29709999999999998</v>
      </c>
    </row>
    <row r="39" spans="1:10" x14ac:dyDescent="0.2">
      <c r="A39" s="1" t="s">
        <v>37</v>
      </c>
      <c r="B39" t="str">
        <f t="shared" si="0"/>
        <v>0,3446</v>
      </c>
      <c r="C39" t="str">
        <f t="shared" si="1"/>
        <v>0,5631</v>
      </c>
      <c r="I39">
        <v>0.34460000000000002</v>
      </c>
      <c r="J39">
        <v>0.56310000000000004</v>
      </c>
    </row>
    <row r="40" spans="1:10" x14ac:dyDescent="0.2">
      <c r="A40" s="1" t="s">
        <v>38</v>
      </c>
      <c r="B40" t="str">
        <f t="shared" si="0"/>
        <v>0,3682</v>
      </c>
      <c r="C40" t="str">
        <f t="shared" si="1"/>
        <v>0,3806</v>
      </c>
      <c r="I40">
        <v>0.36820000000000003</v>
      </c>
      <c r="J40">
        <v>0.38059999999999999</v>
      </c>
    </row>
    <row r="41" spans="1:10" x14ac:dyDescent="0.2">
      <c r="A41" s="1" t="s">
        <v>39</v>
      </c>
      <c r="B41" t="str">
        <f t="shared" si="0"/>
        <v>0,3133</v>
      </c>
      <c r="C41" t="str">
        <f t="shared" si="1"/>
        <v>0,3624</v>
      </c>
      <c r="I41">
        <v>0.31330000000000002</v>
      </c>
      <c r="J41">
        <v>0.3624</v>
      </c>
    </row>
    <row r="42" spans="1:10" x14ac:dyDescent="0.2">
      <c r="A42" s="1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FA2D-3889-BA48-BDF2-A95E956EED88}">
  <dimension ref="A1:N81"/>
  <sheetViews>
    <sheetView tabSelected="1" topLeftCell="A51" zoomScale="120" zoomScaleNormal="120" workbookViewId="0">
      <selection activeCell="C82" sqref="C82"/>
    </sheetView>
  </sheetViews>
  <sheetFormatPr baseColWidth="10" defaultRowHeight="16" x14ac:dyDescent="0.2"/>
  <cols>
    <col min="2" max="2" width="8" customWidth="1"/>
    <col min="3" max="3" width="31.83203125" customWidth="1"/>
    <col min="4" max="5" width="14.83203125" customWidth="1"/>
    <col min="6" max="6" width="18.1640625" bestFit="1" customWidth="1"/>
    <col min="7" max="7" width="18" bestFit="1" customWidth="1"/>
    <col min="8" max="8" width="16.5" customWidth="1"/>
    <col min="9" max="9" width="14.83203125" customWidth="1"/>
    <col min="10" max="10" width="37.33203125" customWidth="1"/>
    <col min="11" max="11" width="11.6640625" bestFit="1" customWidth="1"/>
    <col min="12" max="12" width="13.33203125" customWidth="1"/>
    <col min="13" max="13" width="12.6640625" bestFit="1" customWidth="1"/>
  </cols>
  <sheetData>
    <row r="1" spans="2:13" x14ac:dyDescent="0.2">
      <c r="D1" t="s">
        <v>43</v>
      </c>
      <c r="G1" t="s">
        <v>44</v>
      </c>
      <c r="I1" t="s">
        <v>46</v>
      </c>
      <c r="K1" t="s">
        <v>45</v>
      </c>
      <c r="L1" t="s">
        <v>48</v>
      </c>
      <c r="M1" t="s">
        <v>47</v>
      </c>
    </row>
    <row r="5" spans="2:13" x14ac:dyDescent="0.2">
      <c r="B5" t="s">
        <v>52</v>
      </c>
      <c r="D5" t="s">
        <v>49</v>
      </c>
      <c r="G5" t="s">
        <v>50</v>
      </c>
      <c r="I5" t="s">
        <v>51</v>
      </c>
      <c r="K5" t="s">
        <v>75</v>
      </c>
    </row>
    <row r="8" spans="2:13" x14ac:dyDescent="0.2">
      <c r="B8" t="s">
        <v>53</v>
      </c>
      <c r="D8" t="s">
        <v>63</v>
      </c>
      <c r="G8" t="s">
        <v>54</v>
      </c>
      <c r="I8" t="s">
        <v>57</v>
      </c>
      <c r="K8" t="s">
        <v>55</v>
      </c>
      <c r="L8" t="s">
        <v>56</v>
      </c>
    </row>
    <row r="9" spans="2:13" ht="19" x14ac:dyDescent="0.25">
      <c r="I9" s="2"/>
      <c r="J9" s="2"/>
      <c r="K9" s="2"/>
    </row>
    <row r="13" spans="2:13" x14ac:dyDescent="0.2">
      <c r="B13" t="s">
        <v>58</v>
      </c>
      <c r="D13" t="s">
        <v>59</v>
      </c>
      <c r="G13" t="s">
        <v>60</v>
      </c>
    </row>
    <row r="16" spans="2:13" x14ac:dyDescent="0.2">
      <c r="B16" t="s">
        <v>61</v>
      </c>
    </row>
    <row r="17" spans="1:13" x14ac:dyDescent="0.2">
      <c r="B17" t="s">
        <v>62</v>
      </c>
    </row>
    <row r="22" spans="1:13" x14ac:dyDescent="0.2">
      <c r="A22" t="s">
        <v>154</v>
      </c>
      <c r="B22" t="s">
        <v>154</v>
      </c>
      <c r="C22" t="s">
        <v>66</v>
      </c>
      <c r="D22" t="s">
        <v>67</v>
      </c>
      <c r="E22" t="s">
        <v>156</v>
      </c>
      <c r="F22" t="s">
        <v>166</v>
      </c>
      <c r="G22" t="s">
        <v>155</v>
      </c>
      <c r="H22" t="s">
        <v>88</v>
      </c>
      <c r="I22" t="s">
        <v>65</v>
      </c>
      <c r="J22" t="s">
        <v>153</v>
      </c>
      <c r="K22" t="s">
        <v>73</v>
      </c>
      <c r="L22" t="s">
        <v>74</v>
      </c>
      <c r="M22" t="s">
        <v>80</v>
      </c>
    </row>
    <row r="23" spans="1:13" x14ac:dyDescent="0.2">
      <c r="B23">
        <v>1</v>
      </c>
      <c r="C23" t="s">
        <v>158</v>
      </c>
      <c r="D23" t="s">
        <v>63</v>
      </c>
      <c r="G23" t="s">
        <v>51</v>
      </c>
      <c r="K23">
        <v>86</v>
      </c>
      <c r="L23">
        <v>0.01</v>
      </c>
      <c r="M23" s="26">
        <v>0.43580000000000002</v>
      </c>
    </row>
    <row r="24" spans="1:13" x14ac:dyDescent="0.2">
      <c r="B24">
        <v>2</v>
      </c>
      <c r="C24" t="s">
        <v>159</v>
      </c>
      <c r="D24" t="s">
        <v>63</v>
      </c>
      <c r="G24" t="s">
        <v>69</v>
      </c>
      <c r="K24">
        <v>200</v>
      </c>
      <c r="L24">
        <v>0.01</v>
      </c>
      <c r="M24" s="26">
        <v>0.46400000000000002</v>
      </c>
    </row>
    <row r="25" spans="1:13" x14ac:dyDescent="0.2">
      <c r="B25">
        <v>3</v>
      </c>
      <c r="C25" t="s">
        <v>159</v>
      </c>
      <c r="D25" t="s">
        <v>53</v>
      </c>
      <c r="G25" t="s">
        <v>83</v>
      </c>
      <c r="K25">
        <v>200</v>
      </c>
      <c r="L25">
        <v>0.01</v>
      </c>
      <c r="M25" s="26">
        <v>0.62390000000000001</v>
      </c>
    </row>
    <row r="26" spans="1:13" x14ac:dyDescent="0.2">
      <c r="B26">
        <v>4</v>
      </c>
      <c r="C26" t="s">
        <v>159</v>
      </c>
      <c r="D26" t="s">
        <v>53</v>
      </c>
      <c r="G26" t="s">
        <v>75</v>
      </c>
      <c r="K26">
        <v>256</v>
      </c>
      <c r="L26">
        <v>0.01</v>
      </c>
      <c r="M26" s="26">
        <v>0.2389</v>
      </c>
    </row>
    <row r="27" spans="1:13" x14ac:dyDescent="0.2">
      <c r="B27">
        <v>4</v>
      </c>
      <c r="C27" t="s">
        <v>159</v>
      </c>
      <c r="D27" t="s">
        <v>53</v>
      </c>
      <c r="G27" t="s">
        <v>75</v>
      </c>
      <c r="K27">
        <v>200</v>
      </c>
      <c r="L27">
        <v>0.01</v>
      </c>
      <c r="M27" s="26">
        <v>0.24640000000000001</v>
      </c>
    </row>
    <row r="28" spans="1:13" x14ac:dyDescent="0.2">
      <c r="B28">
        <v>5</v>
      </c>
      <c r="C28" t="s">
        <v>159</v>
      </c>
      <c r="D28" t="s">
        <v>53</v>
      </c>
      <c r="G28" t="s">
        <v>69</v>
      </c>
      <c r="K28">
        <v>200</v>
      </c>
      <c r="L28">
        <v>0.01</v>
      </c>
      <c r="M28" s="26">
        <v>0.25619999999999998</v>
      </c>
    </row>
    <row r="29" spans="1:13" x14ac:dyDescent="0.2">
      <c r="B29">
        <v>6</v>
      </c>
      <c r="C29" t="s">
        <v>158</v>
      </c>
      <c r="D29" t="s">
        <v>53</v>
      </c>
      <c r="G29" t="s">
        <v>51</v>
      </c>
      <c r="K29">
        <v>196</v>
      </c>
      <c r="L29">
        <v>0.01</v>
      </c>
      <c r="M29" s="26">
        <v>0.2495</v>
      </c>
    </row>
    <row r="30" spans="1:13" x14ac:dyDescent="0.2">
      <c r="B30">
        <v>7</v>
      </c>
      <c r="C30" t="s">
        <v>159</v>
      </c>
      <c r="D30" t="s">
        <v>76</v>
      </c>
      <c r="G30" t="s">
        <v>72</v>
      </c>
      <c r="K30">
        <v>200</v>
      </c>
      <c r="L30">
        <v>0.01</v>
      </c>
      <c r="M30" s="26">
        <v>0.34499999999999997</v>
      </c>
    </row>
    <row r="31" spans="1:13" x14ac:dyDescent="0.2">
      <c r="B31">
        <v>8</v>
      </c>
      <c r="C31" t="s">
        <v>158</v>
      </c>
      <c r="D31" t="s">
        <v>76</v>
      </c>
      <c r="G31" t="s">
        <v>51</v>
      </c>
      <c r="K31">
        <v>200</v>
      </c>
      <c r="L31">
        <v>0.01</v>
      </c>
      <c r="M31" s="26">
        <v>0.29420000000000002</v>
      </c>
    </row>
    <row r="32" spans="1:13" x14ac:dyDescent="0.2">
      <c r="B32">
        <v>9</v>
      </c>
      <c r="C32" t="s">
        <v>159</v>
      </c>
      <c r="D32" t="s">
        <v>43</v>
      </c>
      <c r="G32" t="s">
        <v>72</v>
      </c>
      <c r="K32">
        <v>400</v>
      </c>
      <c r="L32">
        <v>1E-4</v>
      </c>
      <c r="M32" s="26">
        <v>0.46150000000000002</v>
      </c>
    </row>
    <row r="33" spans="2:13" x14ac:dyDescent="0.2">
      <c r="B33">
        <v>9</v>
      </c>
      <c r="C33" t="s">
        <v>159</v>
      </c>
      <c r="D33" t="s">
        <v>43</v>
      </c>
      <c r="G33" t="s">
        <v>72</v>
      </c>
      <c r="K33">
        <v>216</v>
      </c>
      <c r="L33">
        <v>1E-3</v>
      </c>
      <c r="M33" s="26">
        <v>0.4768</v>
      </c>
    </row>
    <row r="34" spans="2:13" x14ac:dyDescent="0.2">
      <c r="B34">
        <v>9</v>
      </c>
      <c r="C34" t="s">
        <v>159</v>
      </c>
      <c r="D34" t="s">
        <v>43</v>
      </c>
      <c r="G34" t="s">
        <v>72</v>
      </c>
      <c r="K34">
        <v>56</v>
      </c>
      <c r="L34">
        <v>0.01</v>
      </c>
      <c r="M34" s="26">
        <v>0.50049999999999994</v>
      </c>
    </row>
    <row r="35" spans="2:13" x14ac:dyDescent="0.2">
      <c r="B35">
        <v>10</v>
      </c>
      <c r="C35" t="s">
        <v>158</v>
      </c>
      <c r="D35" t="s">
        <v>43</v>
      </c>
      <c r="G35" t="s">
        <v>51</v>
      </c>
      <c r="K35">
        <v>200</v>
      </c>
      <c r="L35">
        <v>0.01</v>
      </c>
      <c r="M35" s="26">
        <v>0.2979</v>
      </c>
    </row>
    <row r="36" spans="2:13" x14ac:dyDescent="0.2">
      <c r="B36">
        <v>11</v>
      </c>
      <c r="C36" t="s">
        <v>79</v>
      </c>
      <c r="D36" t="s">
        <v>48</v>
      </c>
      <c r="G36" t="s">
        <v>51</v>
      </c>
      <c r="K36">
        <v>200</v>
      </c>
      <c r="L36" s="12" t="s">
        <v>81</v>
      </c>
      <c r="M36" s="26">
        <v>0.33100000000000002</v>
      </c>
    </row>
    <row r="37" spans="2:13" x14ac:dyDescent="0.2">
      <c r="B37">
        <v>12</v>
      </c>
      <c r="C37" t="s">
        <v>82</v>
      </c>
      <c r="D37" t="s">
        <v>48</v>
      </c>
      <c r="G37" t="s">
        <v>51</v>
      </c>
      <c r="K37">
        <v>216</v>
      </c>
      <c r="L37" s="12" t="s">
        <v>81</v>
      </c>
      <c r="M37" s="26">
        <v>0.34420000000000001</v>
      </c>
    </row>
    <row r="38" spans="2:13" x14ac:dyDescent="0.2">
      <c r="B38">
        <v>13</v>
      </c>
      <c r="C38" t="s">
        <v>159</v>
      </c>
      <c r="D38" t="s">
        <v>45</v>
      </c>
      <c r="G38" t="s">
        <v>69</v>
      </c>
      <c r="K38">
        <v>200</v>
      </c>
      <c r="L38">
        <v>0.01</v>
      </c>
      <c r="M38" s="26">
        <v>0.48130000000000001</v>
      </c>
    </row>
    <row r="39" spans="2:13" x14ac:dyDescent="0.2">
      <c r="B39">
        <v>14</v>
      </c>
      <c r="C39" t="s">
        <v>71</v>
      </c>
      <c r="D39" t="s">
        <v>45</v>
      </c>
      <c r="G39" t="s">
        <v>69</v>
      </c>
      <c r="K39">
        <v>200</v>
      </c>
      <c r="L39">
        <v>0.01</v>
      </c>
      <c r="M39" s="26">
        <v>0.48180000000000001</v>
      </c>
    </row>
    <row r="40" spans="2:13" x14ac:dyDescent="0.2">
      <c r="B40">
        <v>15</v>
      </c>
      <c r="C40" t="s">
        <v>71</v>
      </c>
      <c r="D40" t="s">
        <v>45</v>
      </c>
      <c r="G40" t="s">
        <v>72</v>
      </c>
      <c r="K40">
        <v>200</v>
      </c>
      <c r="L40">
        <v>1E-4</v>
      </c>
      <c r="M40" s="26">
        <v>0.44690000000000002</v>
      </c>
    </row>
    <row r="41" spans="2:13" x14ac:dyDescent="0.2">
      <c r="B41">
        <v>15</v>
      </c>
      <c r="C41" t="s">
        <v>71</v>
      </c>
      <c r="D41" t="s">
        <v>45</v>
      </c>
      <c r="G41" t="s">
        <v>72</v>
      </c>
      <c r="K41">
        <v>121</v>
      </c>
      <c r="L41">
        <v>1E-3</v>
      </c>
      <c r="M41" s="26">
        <v>0.45069999999999999</v>
      </c>
    </row>
    <row r="42" spans="2:13" x14ac:dyDescent="0.2">
      <c r="B42">
        <v>16</v>
      </c>
      <c r="C42" t="s">
        <v>77</v>
      </c>
      <c r="D42" t="s">
        <v>45</v>
      </c>
      <c r="G42" t="s">
        <v>51</v>
      </c>
      <c r="K42">
        <v>200</v>
      </c>
      <c r="L42">
        <v>1E-3</v>
      </c>
      <c r="M42" s="26">
        <v>0.32079999999999997</v>
      </c>
    </row>
    <row r="43" spans="2:13" x14ac:dyDescent="0.2">
      <c r="B43">
        <v>16</v>
      </c>
      <c r="C43" t="s">
        <v>77</v>
      </c>
      <c r="D43" t="s">
        <v>45</v>
      </c>
      <c r="G43" t="s">
        <v>51</v>
      </c>
      <c r="K43">
        <v>131</v>
      </c>
      <c r="L43">
        <v>0.01</v>
      </c>
      <c r="M43" s="26">
        <v>0.3977</v>
      </c>
    </row>
    <row r="44" spans="2:13" ht="51" x14ac:dyDescent="0.2">
      <c r="B44">
        <v>17</v>
      </c>
      <c r="C44" t="s">
        <v>160</v>
      </c>
      <c r="D44" t="s">
        <v>53</v>
      </c>
      <c r="G44" t="s">
        <v>51</v>
      </c>
      <c r="H44" s="13" t="s">
        <v>91</v>
      </c>
      <c r="K44">
        <v>186</v>
      </c>
      <c r="L44">
        <v>0.01</v>
      </c>
      <c r="M44" s="26">
        <v>0.26769999999999999</v>
      </c>
    </row>
    <row r="45" spans="2:13" x14ac:dyDescent="0.2">
      <c r="B45">
        <v>18</v>
      </c>
      <c r="C45" t="s">
        <v>158</v>
      </c>
      <c r="D45" t="s">
        <v>53</v>
      </c>
      <c r="G45" t="s">
        <v>51</v>
      </c>
      <c r="H45" t="s">
        <v>89</v>
      </c>
      <c r="K45">
        <v>200</v>
      </c>
      <c r="L45">
        <v>0.01</v>
      </c>
      <c r="M45" s="26">
        <v>0.25729999999999997</v>
      </c>
    </row>
    <row r="46" spans="2:13" x14ac:dyDescent="0.2">
      <c r="B46">
        <v>18</v>
      </c>
      <c r="C46" t="s">
        <v>158</v>
      </c>
      <c r="D46" t="s">
        <v>53</v>
      </c>
      <c r="G46" t="s">
        <v>51</v>
      </c>
      <c r="H46" t="s">
        <v>95</v>
      </c>
      <c r="K46">
        <v>191</v>
      </c>
      <c r="L46">
        <v>0.01</v>
      </c>
      <c r="M46" s="26">
        <v>0.25790000000000002</v>
      </c>
    </row>
    <row r="47" spans="2:13" x14ac:dyDescent="0.2">
      <c r="B47">
        <v>19</v>
      </c>
      <c r="C47" t="s">
        <v>158</v>
      </c>
      <c r="D47" t="s">
        <v>53</v>
      </c>
      <c r="G47" t="s">
        <v>51</v>
      </c>
      <c r="H47" t="s">
        <v>93</v>
      </c>
      <c r="K47">
        <v>200</v>
      </c>
      <c r="L47">
        <v>0.01</v>
      </c>
      <c r="M47" s="26">
        <v>0.2482</v>
      </c>
    </row>
    <row r="48" spans="2:13" ht="31" customHeight="1" x14ac:dyDescent="0.2">
      <c r="B48">
        <v>20</v>
      </c>
      <c r="C48" t="s">
        <v>158</v>
      </c>
      <c r="D48" t="s">
        <v>53</v>
      </c>
      <c r="G48" t="s">
        <v>51</v>
      </c>
      <c r="H48" t="s">
        <v>94</v>
      </c>
      <c r="K48">
        <v>200</v>
      </c>
      <c r="L48">
        <v>0.01</v>
      </c>
      <c r="M48" s="26">
        <v>0.2442</v>
      </c>
    </row>
    <row r="49" spans="2:13" x14ac:dyDescent="0.2">
      <c r="B49">
        <v>21</v>
      </c>
      <c r="C49" t="s">
        <v>159</v>
      </c>
      <c r="D49" t="s">
        <v>53</v>
      </c>
      <c r="G49" t="s">
        <v>75</v>
      </c>
      <c r="H49" t="s">
        <v>93</v>
      </c>
      <c r="K49">
        <v>26</v>
      </c>
      <c r="L49">
        <v>0.01</v>
      </c>
      <c r="M49" s="26">
        <v>0.69289999999999996</v>
      </c>
    </row>
    <row r="50" spans="2:13" x14ac:dyDescent="0.2">
      <c r="B50">
        <v>22</v>
      </c>
      <c r="C50" t="s">
        <v>159</v>
      </c>
      <c r="D50" t="s">
        <v>53</v>
      </c>
      <c r="G50" t="s">
        <v>75</v>
      </c>
      <c r="H50" t="s">
        <v>89</v>
      </c>
      <c r="K50">
        <v>200</v>
      </c>
      <c r="L50">
        <v>0.01</v>
      </c>
      <c r="M50" s="26">
        <v>0.3085</v>
      </c>
    </row>
    <row r="51" spans="2:13" x14ac:dyDescent="0.2">
      <c r="B51">
        <v>23</v>
      </c>
      <c r="C51" t="s">
        <v>159</v>
      </c>
      <c r="D51" t="s">
        <v>53</v>
      </c>
      <c r="G51" t="s">
        <v>75</v>
      </c>
      <c r="H51" t="s">
        <v>95</v>
      </c>
      <c r="K51">
        <v>200</v>
      </c>
      <c r="L51">
        <v>0.01</v>
      </c>
      <c r="M51" s="26">
        <v>0.2928</v>
      </c>
    </row>
    <row r="52" spans="2:13" x14ac:dyDescent="0.2">
      <c r="B52">
        <v>24</v>
      </c>
      <c r="C52" t="s">
        <v>159</v>
      </c>
      <c r="D52" t="s">
        <v>53</v>
      </c>
      <c r="G52" t="s">
        <v>75</v>
      </c>
      <c r="H52" t="s">
        <v>96</v>
      </c>
      <c r="K52">
        <v>200</v>
      </c>
      <c r="L52">
        <v>0.01</v>
      </c>
      <c r="M52" s="26">
        <v>0.28439999999999999</v>
      </c>
    </row>
    <row r="53" spans="2:13" x14ac:dyDescent="0.2">
      <c r="B53">
        <v>25</v>
      </c>
      <c r="C53" t="s">
        <v>159</v>
      </c>
      <c r="D53" t="s">
        <v>53</v>
      </c>
      <c r="G53" t="s">
        <v>75</v>
      </c>
      <c r="H53" t="s">
        <v>94</v>
      </c>
      <c r="K53">
        <v>200</v>
      </c>
      <c r="L53">
        <v>0.01</v>
      </c>
      <c r="M53" s="26">
        <v>0.26269999999999999</v>
      </c>
    </row>
    <row r="54" spans="2:13" ht="51" x14ac:dyDescent="0.2">
      <c r="B54">
        <v>26</v>
      </c>
      <c r="C54" t="s">
        <v>161</v>
      </c>
      <c r="D54" t="s">
        <v>53</v>
      </c>
      <c r="G54" t="s">
        <v>75</v>
      </c>
      <c r="H54" s="13" t="s">
        <v>91</v>
      </c>
      <c r="K54">
        <v>200</v>
      </c>
      <c r="L54">
        <v>0.01</v>
      </c>
      <c r="M54" s="26">
        <v>0.25650000000000001</v>
      </c>
    </row>
    <row r="55" spans="2:13" x14ac:dyDescent="0.2">
      <c r="B55">
        <v>27</v>
      </c>
      <c r="C55" t="s">
        <v>159</v>
      </c>
      <c r="D55" t="s">
        <v>76</v>
      </c>
      <c r="G55" t="s">
        <v>75</v>
      </c>
      <c r="H55" t="s">
        <v>96</v>
      </c>
      <c r="K55">
        <v>200</v>
      </c>
      <c r="L55" s="12" t="s">
        <v>81</v>
      </c>
      <c r="M55" s="26">
        <v>0.38550000000000001</v>
      </c>
    </row>
    <row r="56" spans="2:13" x14ac:dyDescent="0.2">
      <c r="B56">
        <v>28</v>
      </c>
      <c r="C56" t="s">
        <v>157</v>
      </c>
      <c r="D56" t="s">
        <v>53</v>
      </c>
      <c r="G56" t="s">
        <v>51</v>
      </c>
      <c r="H56" t="s">
        <v>94</v>
      </c>
      <c r="I56" t="s">
        <v>43</v>
      </c>
      <c r="J56" t="s">
        <v>144</v>
      </c>
      <c r="K56">
        <v>600</v>
      </c>
      <c r="M56" s="26">
        <v>0.25419999999999998</v>
      </c>
    </row>
    <row r="57" spans="2:13" x14ac:dyDescent="0.2">
      <c r="B57">
        <v>29</v>
      </c>
      <c r="C57" t="s">
        <v>157</v>
      </c>
      <c r="D57" t="s">
        <v>53</v>
      </c>
      <c r="G57" t="s">
        <v>51</v>
      </c>
      <c r="H57" t="s">
        <v>94</v>
      </c>
      <c r="I57" t="s">
        <v>76</v>
      </c>
      <c r="J57" t="s">
        <v>144</v>
      </c>
      <c r="K57">
        <v>600</v>
      </c>
      <c r="L57" t="s">
        <v>145</v>
      </c>
      <c r="M57" s="26">
        <v>0.2414</v>
      </c>
    </row>
    <row r="58" spans="2:13" x14ac:dyDescent="0.2">
      <c r="B58">
        <v>30</v>
      </c>
      <c r="C58" t="s">
        <v>157</v>
      </c>
      <c r="D58" t="s">
        <v>53</v>
      </c>
      <c r="G58" t="s">
        <v>51</v>
      </c>
      <c r="I58" t="s">
        <v>76</v>
      </c>
      <c r="J58" t="s">
        <v>144</v>
      </c>
      <c r="K58">
        <v>600</v>
      </c>
      <c r="L58" t="s">
        <v>145</v>
      </c>
      <c r="M58" s="26">
        <v>0.24929999999999999</v>
      </c>
    </row>
    <row r="59" spans="2:13" x14ac:dyDescent="0.2">
      <c r="B59">
        <v>31</v>
      </c>
      <c r="C59" t="s">
        <v>157</v>
      </c>
      <c r="D59" t="s">
        <v>53</v>
      </c>
      <c r="G59" t="s">
        <v>51</v>
      </c>
      <c r="I59" t="s">
        <v>76</v>
      </c>
      <c r="J59" t="s">
        <v>146</v>
      </c>
      <c r="K59" t="s">
        <v>147</v>
      </c>
      <c r="M59" s="26">
        <v>0.25890000000000002</v>
      </c>
    </row>
    <row r="60" spans="2:13" x14ac:dyDescent="0.2">
      <c r="B60">
        <v>32</v>
      </c>
      <c r="C60" t="s">
        <v>157</v>
      </c>
      <c r="D60" t="s">
        <v>53</v>
      </c>
      <c r="G60" t="s">
        <v>51</v>
      </c>
      <c r="H60" t="s">
        <v>94</v>
      </c>
      <c r="I60" t="s">
        <v>76</v>
      </c>
      <c r="J60" t="s">
        <v>148</v>
      </c>
      <c r="K60">
        <v>600</v>
      </c>
      <c r="L60" t="s">
        <v>145</v>
      </c>
      <c r="M60" s="26">
        <v>0.20269999999999999</v>
      </c>
    </row>
    <row r="61" spans="2:13" x14ac:dyDescent="0.2">
      <c r="B61">
        <v>33</v>
      </c>
      <c r="C61" t="s">
        <v>158</v>
      </c>
      <c r="D61" t="s">
        <v>53</v>
      </c>
      <c r="E61" t="s">
        <v>173</v>
      </c>
      <c r="F61" t="s">
        <v>164</v>
      </c>
      <c r="G61" t="s">
        <v>51</v>
      </c>
      <c r="H61" t="s">
        <v>94</v>
      </c>
      <c r="K61">
        <v>200</v>
      </c>
      <c r="L61" s="12" t="s">
        <v>81</v>
      </c>
      <c r="M61" s="26">
        <v>0.42699999999999999</v>
      </c>
    </row>
    <row r="62" spans="2:13" x14ac:dyDescent="0.2">
      <c r="B62">
        <v>34</v>
      </c>
      <c r="C62" t="s">
        <v>158</v>
      </c>
      <c r="D62" t="s">
        <v>53</v>
      </c>
      <c r="E62" t="s">
        <v>173</v>
      </c>
      <c r="F62" t="s">
        <v>164</v>
      </c>
      <c r="G62" t="s">
        <v>51</v>
      </c>
      <c r="K62">
        <v>216</v>
      </c>
      <c r="L62" s="12" t="s">
        <v>81</v>
      </c>
      <c r="M62" s="26">
        <v>0.43759999999999999</v>
      </c>
    </row>
    <row r="63" spans="2:13" x14ac:dyDescent="0.2">
      <c r="B63">
        <v>34</v>
      </c>
      <c r="C63" t="s">
        <v>158</v>
      </c>
      <c r="D63" t="s">
        <v>53</v>
      </c>
      <c r="E63" t="s">
        <v>173</v>
      </c>
      <c r="G63" t="s">
        <v>51</v>
      </c>
      <c r="K63">
        <v>200</v>
      </c>
      <c r="L63" t="s">
        <v>145</v>
      </c>
      <c r="M63" s="26">
        <v>0.443</v>
      </c>
    </row>
    <row r="64" spans="2:13" x14ac:dyDescent="0.2">
      <c r="B64">
        <v>35</v>
      </c>
      <c r="C64" t="s">
        <v>171</v>
      </c>
      <c r="D64" t="s">
        <v>53</v>
      </c>
      <c r="E64" t="s">
        <v>173</v>
      </c>
      <c r="G64" t="s">
        <v>51</v>
      </c>
      <c r="H64" t="s">
        <v>167</v>
      </c>
      <c r="K64">
        <v>200</v>
      </c>
      <c r="L64">
        <v>0.01</v>
      </c>
      <c r="M64" s="26">
        <v>0.33479999999999999</v>
      </c>
    </row>
    <row r="65" spans="2:14" x14ac:dyDescent="0.2">
      <c r="B65">
        <v>36</v>
      </c>
      <c r="C65" t="s">
        <v>171</v>
      </c>
      <c r="D65" t="s">
        <v>53</v>
      </c>
      <c r="G65" t="s">
        <v>51</v>
      </c>
      <c r="H65" t="s">
        <v>167</v>
      </c>
      <c r="K65">
        <v>400</v>
      </c>
      <c r="L65" t="s">
        <v>168</v>
      </c>
      <c r="M65" s="26">
        <v>0.25330000000000003</v>
      </c>
      <c r="N65">
        <v>0.2717</v>
      </c>
    </row>
    <row r="66" spans="2:14" x14ac:dyDescent="0.2">
      <c r="B66">
        <v>36</v>
      </c>
      <c r="C66" t="s">
        <v>171</v>
      </c>
      <c r="D66" t="s">
        <v>53</v>
      </c>
      <c r="G66" t="s">
        <v>51</v>
      </c>
      <c r="H66" t="s">
        <v>167</v>
      </c>
      <c r="K66">
        <v>200</v>
      </c>
      <c r="L66">
        <v>0.01</v>
      </c>
      <c r="M66" s="26">
        <v>0.26879999999999998</v>
      </c>
      <c r="N66">
        <v>0.24959999999999999</v>
      </c>
    </row>
    <row r="67" spans="2:14" x14ac:dyDescent="0.2">
      <c r="B67">
        <v>37</v>
      </c>
      <c r="C67" t="s">
        <v>170</v>
      </c>
      <c r="D67" t="s">
        <v>53</v>
      </c>
      <c r="G67" t="s">
        <v>51</v>
      </c>
      <c r="H67" t="s">
        <v>167</v>
      </c>
      <c r="K67">
        <v>200</v>
      </c>
      <c r="L67">
        <v>0.01</v>
      </c>
      <c r="M67" s="26">
        <v>0.28439999999999999</v>
      </c>
    </row>
    <row r="68" spans="2:14" x14ac:dyDescent="0.2">
      <c r="B68">
        <v>38</v>
      </c>
      <c r="C68" t="s">
        <v>169</v>
      </c>
      <c r="D68" t="s">
        <v>53</v>
      </c>
      <c r="G68" t="s">
        <v>51</v>
      </c>
      <c r="H68" t="s">
        <v>167</v>
      </c>
      <c r="K68">
        <v>200</v>
      </c>
      <c r="L68">
        <v>0.01</v>
      </c>
      <c r="M68" s="26">
        <v>0.26229999999999998</v>
      </c>
    </row>
    <row r="69" spans="2:14" x14ac:dyDescent="0.2">
      <c r="B69">
        <v>39</v>
      </c>
      <c r="C69" t="s">
        <v>169</v>
      </c>
      <c r="D69" t="s">
        <v>53</v>
      </c>
      <c r="F69" t="s">
        <v>164</v>
      </c>
      <c r="G69" t="s">
        <v>51</v>
      </c>
      <c r="H69" t="s">
        <v>167</v>
      </c>
      <c r="K69">
        <v>200</v>
      </c>
      <c r="L69">
        <v>0.01</v>
      </c>
      <c r="M69" s="26">
        <v>0.26340000000000002</v>
      </c>
    </row>
    <row r="70" spans="2:14" x14ac:dyDescent="0.2">
      <c r="B70">
        <v>40</v>
      </c>
      <c r="C70" t="s">
        <v>172</v>
      </c>
      <c r="D70" t="s">
        <v>53</v>
      </c>
      <c r="F70" t="s">
        <v>164</v>
      </c>
      <c r="G70" t="s">
        <v>51</v>
      </c>
      <c r="H70" t="s">
        <v>167</v>
      </c>
      <c r="K70">
        <v>386</v>
      </c>
      <c r="L70" t="s">
        <v>175</v>
      </c>
      <c r="M70" s="26">
        <v>0.2442</v>
      </c>
    </row>
    <row r="71" spans="2:14" x14ac:dyDescent="0.2">
      <c r="B71">
        <v>40</v>
      </c>
      <c r="C71" t="s">
        <v>172</v>
      </c>
      <c r="D71" t="s">
        <v>53</v>
      </c>
      <c r="F71" t="s">
        <v>164</v>
      </c>
      <c r="G71" t="s">
        <v>51</v>
      </c>
      <c r="H71" t="s">
        <v>167</v>
      </c>
      <c r="K71">
        <v>200</v>
      </c>
      <c r="L71">
        <v>0.01</v>
      </c>
      <c r="M71" s="26">
        <v>0.247</v>
      </c>
    </row>
    <row r="72" spans="2:14" x14ac:dyDescent="0.2">
      <c r="B72">
        <v>41</v>
      </c>
      <c r="C72" t="s">
        <v>172</v>
      </c>
      <c r="D72" t="s">
        <v>53</v>
      </c>
      <c r="F72" t="s">
        <v>164</v>
      </c>
      <c r="G72" t="s">
        <v>51</v>
      </c>
      <c r="H72" t="s">
        <v>174</v>
      </c>
      <c r="K72">
        <v>200</v>
      </c>
      <c r="L72" s="12" t="s">
        <v>81</v>
      </c>
      <c r="M72" s="26">
        <v>0.28560000000000002</v>
      </c>
    </row>
    <row r="73" spans="2:14" x14ac:dyDescent="0.2">
      <c r="B73">
        <v>42</v>
      </c>
      <c r="C73" t="s">
        <v>172</v>
      </c>
      <c r="D73" t="s">
        <v>53</v>
      </c>
      <c r="G73" t="s">
        <v>51</v>
      </c>
      <c r="H73" t="s">
        <v>167</v>
      </c>
      <c r="K73">
        <v>211</v>
      </c>
      <c r="M73" s="26">
        <v>0.28079999999999999</v>
      </c>
    </row>
    <row r="74" spans="2:14" x14ac:dyDescent="0.2">
      <c r="B74">
        <v>43</v>
      </c>
      <c r="C74" t="s">
        <v>178</v>
      </c>
      <c r="D74" t="s">
        <v>53</v>
      </c>
      <c r="G74" t="s">
        <v>51</v>
      </c>
      <c r="I74" t="s">
        <v>176</v>
      </c>
      <c r="J74" t="s">
        <v>177</v>
      </c>
      <c r="K74">
        <v>400</v>
      </c>
      <c r="L74">
        <v>0.01</v>
      </c>
      <c r="M74" s="26">
        <v>0.21190000000000001</v>
      </c>
    </row>
    <row r="75" spans="2:14" x14ac:dyDescent="0.2">
      <c r="B75">
        <v>43</v>
      </c>
      <c r="C75" t="s">
        <v>178</v>
      </c>
      <c r="D75" t="s">
        <v>53</v>
      </c>
      <c r="G75" t="s">
        <v>51</v>
      </c>
      <c r="I75" t="s">
        <v>176</v>
      </c>
      <c r="J75" t="s">
        <v>177</v>
      </c>
      <c r="K75">
        <v>200</v>
      </c>
      <c r="L75">
        <v>0.01</v>
      </c>
      <c r="M75" s="26">
        <v>0.25169999999999998</v>
      </c>
    </row>
    <row r="76" spans="2:14" x14ac:dyDescent="0.2">
      <c r="B76">
        <v>44</v>
      </c>
      <c r="C76" t="s">
        <v>178</v>
      </c>
      <c r="D76" t="s">
        <v>53</v>
      </c>
      <c r="G76" t="s">
        <v>51</v>
      </c>
      <c r="I76" t="s">
        <v>176</v>
      </c>
      <c r="J76" t="s">
        <v>177</v>
      </c>
      <c r="K76">
        <v>400</v>
      </c>
      <c r="L76">
        <v>0.01</v>
      </c>
      <c r="M76" s="26">
        <v>0.21429999999999999</v>
      </c>
    </row>
    <row r="77" spans="2:14" x14ac:dyDescent="0.2">
      <c r="B77">
        <v>45</v>
      </c>
      <c r="C77" t="s">
        <v>179</v>
      </c>
      <c r="D77" t="s">
        <v>53</v>
      </c>
      <c r="G77" t="s">
        <v>51</v>
      </c>
      <c r="I77" t="s">
        <v>176</v>
      </c>
      <c r="J77" t="s">
        <v>177</v>
      </c>
      <c r="K77">
        <v>400</v>
      </c>
      <c r="L77">
        <v>0.01</v>
      </c>
      <c r="M77" s="26" t="s">
        <v>180</v>
      </c>
    </row>
    <row r="78" spans="2:14" x14ac:dyDescent="0.2">
      <c r="B78">
        <v>46</v>
      </c>
      <c r="C78" t="s">
        <v>178</v>
      </c>
      <c r="D78" t="s">
        <v>53</v>
      </c>
      <c r="G78" t="s">
        <v>51</v>
      </c>
      <c r="I78" t="s">
        <v>181</v>
      </c>
      <c r="J78" t="s">
        <v>177</v>
      </c>
      <c r="K78">
        <v>400</v>
      </c>
      <c r="L78">
        <v>0.01</v>
      </c>
      <c r="M78" s="26">
        <v>0.49809999999999999</v>
      </c>
    </row>
    <row r="79" spans="2:14" x14ac:dyDescent="0.2">
      <c r="B79">
        <v>47</v>
      </c>
      <c r="C79" t="s">
        <v>178</v>
      </c>
      <c r="D79" t="s">
        <v>53</v>
      </c>
      <c r="G79" t="s">
        <v>51</v>
      </c>
      <c r="I79" t="s">
        <v>48</v>
      </c>
      <c r="J79" t="s">
        <v>177</v>
      </c>
      <c r="L79">
        <v>0.1</v>
      </c>
      <c r="M79" s="26"/>
    </row>
    <row r="80" spans="2:14" x14ac:dyDescent="0.2">
      <c r="B80">
        <v>48</v>
      </c>
      <c r="C80" t="s">
        <v>182</v>
      </c>
      <c r="D80" t="s">
        <v>53</v>
      </c>
      <c r="G80" t="s">
        <v>51</v>
      </c>
      <c r="H80" t="s">
        <v>91</v>
      </c>
      <c r="I80" t="s">
        <v>76</v>
      </c>
      <c r="M80" s="26">
        <v>0.22339999999999999</v>
      </c>
    </row>
    <row r="81" spans="2:13" x14ac:dyDescent="0.2">
      <c r="B81">
        <v>49</v>
      </c>
      <c r="C81" t="s">
        <v>183</v>
      </c>
      <c r="D81" t="s">
        <v>53</v>
      </c>
      <c r="G81" t="s">
        <v>51</v>
      </c>
      <c r="H81" t="s">
        <v>91</v>
      </c>
      <c r="I81" t="s">
        <v>76</v>
      </c>
      <c r="M81" s="26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800A-147B-0A49-8230-00718ED30783}">
  <dimension ref="A1:E2"/>
  <sheetViews>
    <sheetView topLeftCell="A15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154</v>
      </c>
      <c r="B1" t="s">
        <v>156</v>
      </c>
      <c r="C1" t="s">
        <v>163</v>
      </c>
      <c r="D1" t="s">
        <v>73</v>
      </c>
      <c r="E1" t="s">
        <v>165</v>
      </c>
    </row>
    <row r="2" spans="1:5" x14ac:dyDescent="0.2">
      <c r="A2">
        <v>1</v>
      </c>
      <c r="B2" t="s">
        <v>162</v>
      </c>
      <c r="C2" t="s">
        <v>164</v>
      </c>
      <c r="E2">
        <v>0.2233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9FFC-A7CF-174C-9857-9263006576CB}">
  <dimension ref="A6:H11"/>
  <sheetViews>
    <sheetView workbookViewId="0">
      <selection activeCell="I10" sqref="I10"/>
    </sheetView>
  </sheetViews>
  <sheetFormatPr baseColWidth="10" defaultRowHeight="16" x14ac:dyDescent="0.2"/>
  <cols>
    <col min="1" max="1" width="31.83203125" bestFit="1" customWidth="1"/>
    <col min="2" max="2" width="14.83203125" customWidth="1"/>
    <col min="3" max="3" width="18" bestFit="1" customWidth="1"/>
    <col min="4" max="4" width="23.83203125" customWidth="1"/>
    <col min="5" max="5" width="14.83203125" customWidth="1"/>
    <col min="6" max="6" width="39.33203125" customWidth="1"/>
    <col min="7" max="7" width="11.6640625" bestFit="1" customWidth="1"/>
    <col min="8" max="8" width="12.6640625" bestFit="1" customWidth="1"/>
  </cols>
  <sheetData>
    <row r="6" spans="1:8" x14ac:dyDescent="0.2">
      <c r="A6" s="3" t="s">
        <v>66</v>
      </c>
      <c r="B6" s="4" t="s">
        <v>67</v>
      </c>
      <c r="C6" s="4" t="s">
        <v>68</v>
      </c>
      <c r="D6" s="4" t="s">
        <v>88</v>
      </c>
      <c r="E6" s="4" t="s">
        <v>65</v>
      </c>
      <c r="F6" s="4" t="s">
        <v>143</v>
      </c>
      <c r="G6" s="4" t="s">
        <v>73</v>
      </c>
      <c r="H6" s="9" t="s">
        <v>80</v>
      </c>
    </row>
    <row r="7" spans="1:8" x14ac:dyDescent="0.2">
      <c r="A7" s="7" t="s">
        <v>149</v>
      </c>
      <c r="B7" s="8" t="s">
        <v>53</v>
      </c>
      <c r="C7" s="8" t="s">
        <v>51</v>
      </c>
      <c r="D7" s="8" t="s">
        <v>94</v>
      </c>
      <c r="E7" s="8" t="s">
        <v>43</v>
      </c>
      <c r="F7" s="8" t="s">
        <v>144</v>
      </c>
      <c r="G7" s="8">
        <v>600</v>
      </c>
      <c r="H7" s="11">
        <v>0.25419999999999998</v>
      </c>
    </row>
    <row r="8" spans="1:8" x14ac:dyDescent="0.2">
      <c r="A8" s="5" t="s">
        <v>149</v>
      </c>
      <c r="B8" s="6" t="s">
        <v>53</v>
      </c>
      <c r="C8" s="6" t="s">
        <v>51</v>
      </c>
      <c r="D8" s="6" t="s">
        <v>94</v>
      </c>
      <c r="E8" s="6" t="s">
        <v>76</v>
      </c>
      <c r="F8" s="6" t="s">
        <v>144</v>
      </c>
      <c r="G8" s="6">
        <v>600</v>
      </c>
      <c r="H8" s="10">
        <v>0.2414</v>
      </c>
    </row>
    <row r="9" spans="1:8" x14ac:dyDescent="0.2">
      <c r="A9" s="7" t="s">
        <v>149</v>
      </c>
      <c r="B9" s="8" t="s">
        <v>53</v>
      </c>
      <c r="C9" s="8" t="s">
        <v>51</v>
      </c>
      <c r="D9" s="8"/>
      <c r="E9" s="8" t="s">
        <v>76</v>
      </c>
      <c r="F9" s="8" t="s">
        <v>144</v>
      </c>
      <c r="G9" s="8">
        <v>600</v>
      </c>
      <c r="H9" s="11">
        <v>0.24929999999999999</v>
      </c>
    </row>
    <row r="10" spans="1:8" x14ac:dyDescent="0.2">
      <c r="A10" s="5" t="s">
        <v>149</v>
      </c>
      <c r="B10" s="6" t="s">
        <v>53</v>
      </c>
      <c r="C10" s="6" t="s">
        <v>51</v>
      </c>
      <c r="D10" s="6"/>
      <c r="E10" s="6" t="s">
        <v>76</v>
      </c>
      <c r="F10" s="6" t="s">
        <v>146</v>
      </c>
      <c r="G10" s="6" t="s">
        <v>147</v>
      </c>
      <c r="H10" s="10">
        <v>0.25890000000000002</v>
      </c>
    </row>
    <row r="11" spans="1:8" x14ac:dyDescent="0.2">
      <c r="A11" s="7" t="s">
        <v>149</v>
      </c>
      <c r="B11" s="8" t="s">
        <v>53</v>
      </c>
      <c r="C11" s="8" t="s">
        <v>51</v>
      </c>
      <c r="D11" s="8" t="s">
        <v>94</v>
      </c>
      <c r="E11" s="8" t="s">
        <v>76</v>
      </c>
      <c r="F11" s="8" t="s">
        <v>148</v>
      </c>
      <c r="G11" s="8">
        <v>600</v>
      </c>
      <c r="H11" s="11">
        <v>0.20269999999999999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0756-AF11-9643-BF51-C5200AE33D4D}">
  <dimension ref="A1:Z18"/>
  <sheetViews>
    <sheetView workbookViewId="0">
      <selection activeCell="D24" sqref="D24"/>
    </sheetView>
  </sheetViews>
  <sheetFormatPr baseColWidth="10" defaultRowHeight="16" x14ac:dyDescent="0.2"/>
  <cols>
    <col min="1" max="1" width="14.1640625" bestFit="1" customWidth="1"/>
    <col min="3" max="3" width="14.83203125" bestFit="1" customWidth="1"/>
    <col min="4" max="4" width="15.33203125" bestFit="1" customWidth="1"/>
    <col min="5" max="5" width="22.6640625" bestFit="1" customWidth="1"/>
  </cols>
  <sheetData>
    <row r="1" spans="1:26" x14ac:dyDescent="0.2">
      <c r="A1" t="s">
        <v>150</v>
      </c>
      <c r="B1" t="s">
        <v>151</v>
      </c>
      <c r="C1" s="25" t="s">
        <v>150</v>
      </c>
      <c r="D1" s="25" t="s">
        <v>151</v>
      </c>
      <c r="E1" s="25" t="s">
        <v>152</v>
      </c>
    </row>
    <row r="2" spans="1:26" x14ac:dyDescent="0.2">
      <c r="A2" s="23">
        <v>0</v>
      </c>
      <c r="B2" s="23">
        <v>9999</v>
      </c>
      <c r="C2" s="24" t="str">
        <f>_xlfn.CONCAT(A2," - ",B2)</f>
        <v>0 - 9999</v>
      </c>
      <c r="D2" s="24">
        <v>56226</v>
      </c>
      <c r="E2" s="24">
        <v>47</v>
      </c>
      <c r="K2">
        <v>56226</v>
      </c>
      <c r="L2">
        <v>58756</v>
      </c>
      <c r="M2">
        <v>38085</v>
      </c>
      <c r="N2">
        <v>35383</v>
      </c>
      <c r="O2">
        <v>29300</v>
      </c>
      <c r="P2">
        <v>21488</v>
      </c>
      <c r="Q2">
        <v>16846</v>
      </c>
      <c r="R2">
        <v>10622</v>
      </c>
      <c r="S2">
        <v>7739</v>
      </c>
      <c r="T2">
        <v>7984</v>
      </c>
      <c r="U2">
        <v>27856</v>
      </c>
      <c r="V2">
        <v>8038</v>
      </c>
      <c r="W2">
        <v>5133</v>
      </c>
      <c r="X2">
        <v>1510</v>
      </c>
    </row>
    <row r="3" spans="1:26" x14ac:dyDescent="0.2">
      <c r="A3" s="23">
        <v>10000</v>
      </c>
      <c r="B3" s="23">
        <v>19999</v>
      </c>
      <c r="C3" s="24" t="str">
        <f t="shared" ref="C3:C15" si="0">_xlfn.CONCAT(A3," - ",B3)</f>
        <v>10000 - 19999</v>
      </c>
      <c r="D3" s="24">
        <v>58756</v>
      </c>
      <c r="E3" s="24">
        <v>172</v>
      </c>
    </row>
    <row r="4" spans="1:26" x14ac:dyDescent="0.2">
      <c r="A4" s="23">
        <v>20000</v>
      </c>
      <c r="B4" s="23">
        <v>29999</v>
      </c>
      <c r="C4" s="24" t="str">
        <f t="shared" si="0"/>
        <v>20000 - 29999</v>
      </c>
      <c r="D4" s="24">
        <v>38085</v>
      </c>
      <c r="E4" s="24">
        <v>712</v>
      </c>
    </row>
    <row r="5" spans="1:26" x14ac:dyDescent="0.2">
      <c r="A5" s="23">
        <v>30000</v>
      </c>
      <c r="B5" s="23">
        <v>39999</v>
      </c>
      <c r="C5" s="24" t="str">
        <f t="shared" si="0"/>
        <v>30000 - 39999</v>
      </c>
      <c r="D5" s="24">
        <v>35383</v>
      </c>
      <c r="E5" s="24">
        <v>680</v>
      </c>
      <c r="K5">
        <v>56226</v>
      </c>
    </row>
    <row r="6" spans="1:26" x14ac:dyDescent="0.2">
      <c r="A6" s="23">
        <v>40000</v>
      </c>
      <c r="B6" s="23">
        <v>49999</v>
      </c>
      <c r="C6" s="24" t="str">
        <f t="shared" si="0"/>
        <v>40000 - 49999</v>
      </c>
      <c r="D6" s="24">
        <v>29300</v>
      </c>
      <c r="E6" s="24">
        <v>1294</v>
      </c>
      <c r="K6">
        <v>58756</v>
      </c>
      <c r="M6">
        <v>47</v>
      </c>
      <c r="N6">
        <v>172</v>
      </c>
      <c r="O6">
        <v>712</v>
      </c>
      <c r="P6">
        <v>680</v>
      </c>
      <c r="Q6">
        <v>1294</v>
      </c>
      <c r="R6">
        <v>1956</v>
      </c>
      <c r="S6">
        <v>2253</v>
      </c>
      <c r="T6">
        <v>3228</v>
      </c>
      <c r="U6">
        <v>4044</v>
      </c>
      <c r="V6">
        <v>4165</v>
      </c>
      <c r="W6">
        <v>3179</v>
      </c>
      <c r="X6">
        <v>3707</v>
      </c>
      <c r="Y6">
        <v>4494</v>
      </c>
      <c r="Z6">
        <v>6278</v>
      </c>
    </row>
    <row r="7" spans="1:26" x14ac:dyDescent="0.2">
      <c r="A7" s="23">
        <v>50000</v>
      </c>
      <c r="B7" s="23">
        <v>59999</v>
      </c>
      <c r="C7" s="24" t="str">
        <f t="shared" si="0"/>
        <v>50000 - 59999</v>
      </c>
      <c r="D7" s="24">
        <v>21488</v>
      </c>
      <c r="E7" s="24">
        <v>1956</v>
      </c>
      <c r="K7">
        <v>38085</v>
      </c>
    </row>
    <row r="8" spans="1:26" x14ac:dyDescent="0.2">
      <c r="A8" s="23">
        <v>60000</v>
      </c>
      <c r="B8" s="23">
        <v>69999</v>
      </c>
      <c r="C8" s="24" t="str">
        <f t="shared" si="0"/>
        <v>60000 - 69999</v>
      </c>
      <c r="D8" s="24">
        <v>16846</v>
      </c>
      <c r="E8" s="24">
        <v>2253</v>
      </c>
      <c r="K8">
        <v>35383</v>
      </c>
    </row>
    <row r="9" spans="1:26" x14ac:dyDescent="0.2">
      <c r="A9" s="23">
        <v>70000</v>
      </c>
      <c r="B9" s="23">
        <v>79999</v>
      </c>
      <c r="C9" s="24" t="str">
        <f t="shared" si="0"/>
        <v>70000 - 79999</v>
      </c>
      <c r="D9" s="24">
        <v>10622</v>
      </c>
      <c r="E9" s="24">
        <v>3228</v>
      </c>
      <c r="K9">
        <v>29300</v>
      </c>
    </row>
    <row r="10" spans="1:26" x14ac:dyDescent="0.2">
      <c r="A10" s="23">
        <v>80000</v>
      </c>
      <c r="B10" s="23">
        <v>89999</v>
      </c>
      <c r="C10" s="24" t="str">
        <f t="shared" si="0"/>
        <v>80000 - 89999</v>
      </c>
      <c r="D10" s="24">
        <v>7739</v>
      </c>
      <c r="E10" s="24">
        <v>4044</v>
      </c>
      <c r="K10">
        <v>21488</v>
      </c>
    </row>
    <row r="11" spans="1:26" x14ac:dyDescent="0.2">
      <c r="A11" s="23">
        <v>90000</v>
      </c>
      <c r="B11" s="23">
        <v>99999</v>
      </c>
      <c r="C11" s="24" t="str">
        <f t="shared" si="0"/>
        <v>90000 - 99999</v>
      </c>
      <c r="D11" s="24">
        <v>7984</v>
      </c>
      <c r="E11" s="24">
        <v>4165</v>
      </c>
      <c r="K11">
        <v>16846</v>
      </c>
    </row>
    <row r="12" spans="1:26" x14ac:dyDescent="0.2">
      <c r="A12" s="23">
        <v>100000</v>
      </c>
      <c r="B12" s="23">
        <v>109999</v>
      </c>
      <c r="C12" s="24" t="str">
        <f t="shared" si="0"/>
        <v>100000 - 109999</v>
      </c>
      <c r="D12" s="24">
        <v>27856</v>
      </c>
      <c r="E12" s="24">
        <v>3179</v>
      </c>
      <c r="K12">
        <v>10622</v>
      </c>
    </row>
    <row r="13" spans="1:26" x14ac:dyDescent="0.2">
      <c r="A13" s="23">
        <v>110000</v>
      </c>
      <c r="B13" s="23">
        <v>119999</v>
      </c>
      <c r="C13" s="24" t="str">
        <f t="shared" si="0"/>
        <v>110000 - 119999</v>
      </c>
      <c r="D13" s="24">
        <v>8038</v>
      </c>
      <c r="E13" s="24">
        <v>3707</v>
      </c>
      <c r="K13">
        <v>7739</v>
      </c>
    </row>
    <row r="14" spans="1:26" x14ac:dyDescent="0.2">
      <c r="A14" s="23">
        <v>120000</v>
      </c>
      <c r="B14" s="23">
        <v>129999</v>
      </c>
      <c r="C14" s="24" t="str">
        <f t="shared" si="0"/>
        <v>120000 - 129999</v>
      </c>
      <c r="D14" s="24">
        <v>5133</v>
      </c>
      <c r="E14" s="24">
        <v>4494</v>
      </c>
      <c r="K14">
        <v>7984</v>
      </c>
    </row>
    <row r="15" spans="1:26" x14ac:dyDescent="0.2">
      <c r="A15" s="23">
        <v>130000</v>
      </c>
      <c r="B15" s="23">
        <v>138499</v>
      </c>
      <c r="C15" s="24" t="str">
        <f t="shared" si="0"/>
        <v>130000 - 138499</v>
      </c>
      <c r="D15" s="24">
        <v>1510</v>
      </c>
      <c r="E15" s="24">
        <v>6278</v>
      </c>
      <c r="K15">
        <v>27856</v>
      </c>
    </row>
    <row r="16" spans="1:26" x14ac:dyDescent="0.2">
      <c r="K16">
        <v>8038</v>
      </c>
    </row>
    <row r="17" spans="11:11" x14ac:dyDescent="0.2">
      <c r="K17">
        <v>5133</v>
      </c>
    </row>
    <row r="18" spans="11:11" x14ac:dyDescent="0.2">
      <c r="K18">
        <v>1510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5221-21C2-D146-818C-69628C24795A}">
  <dimension ref="A5:J24"/>
  <sheetViews>
    <sheetView workbookViewId="0">
      <selection activeCell="B12" sqref="B12"/>
    </sheetView>
  </sheetViews>
  <sheetFormatPr baseColWidth="10" defaultRowHeight="16" x14ac:dyDescent="0.2"/>
  <cols>
    <col min="1" max="1" width="31.83203125" bestFit="1" customWidth="1"/>
    <col min="2" max="2" width="14.83203125" customWidth="1"/>
    <col min="3" max="3" width="18" bestFit="1" customWidth="1"/>
    <col min="4" max="4" width="12.6640625" bestFit="1" customWidth="1"/>
    <col min="7" max="7" width="31.83203125" bestFit="1" customWidth="1"/>
    <col min="8" max="8" width="14.83203125" customWidth="1"/>
    <col min="9" max="9" width="18" bestFit="1" customWidth="1"/>
    <col min="10" max="10" width="12.6640625" bestFit="1" customWidth="1"/>
  </cols>
  <sheetData>
    <row r="5" spans="1:10" x14ac:dyDescent="0.2">
      <c r="A5" t="s">
        <v>66</v>
      </c>
      <c r="B5" t="s">
        <v>67</v>
      </c>
      <c r="C5" t="s">
        <v>68</v>
      </c>
      <c r="D5" t="s">
        <v>80</v>
      </c>
    </row>
    <row r="6" spans="1:10" x14ac:dyDescent="0.2">
      <c r="A6" t="s">
        <v>70</v>
      </c>
      <c r="B6" t="s">
        <v>53</v>
      </c>
      <c r="C6" t="s">
        <v>72</v>
      </c>
      <c r="D6">
        <v>0.24640000000000001</v>
      </c>
      <c r="G6" s="5" t="s">
        <v>70</v>
      </c>
      <c r="H6" s="6" t="s">
        <v>53</v>
      </c>
      <c r="I6" s="6" t="s">
        <v>72</v>
      </c>
      <c r="J6" s="10">
        <v>0.24640000000000001</v>
      </c>
    </row>
    <row r="7" spans="1:10" x14ac:dyDescent="0.2">
      <c r="A7" t="s">
        <v>78</v>
      </c>
      <c r="B7" t="s">
        <v>53</v>
      </c>
      <c r="C7" t="s">
        <v>51</v>
      </c>
      <c r="D7">
        <v>0.2495</v>
      </c>
      <c r="G7" s="7" t="s">
        <v>78</v>
      </c>
      <c r="H7" s="8" t="s">
        <v>53</v>
      </c>
      <c r="I7" s="8" t="s">
        <v>51</v>
      </c>
      <c r="J7" s="11">
        <v>0.2495</v>
      </c>
    </row>
    <row r="8" spans="1:10" x14ac:dyDescent="0.2">
      <c r="A8" t="s">
        <v>70</v>
      </c>
      <c r="B8" t="s">
        <v>53</v>
      </c>
      <c r="C8" t="s">
        <v>69</v>
      </c>
      <c r="D8">
        <v>0.25619999999999998</v>
      </c>
      <c r="G8" s="5" t="s">
        <v>70</v>
      </c>
      <c r="H8" s="6" t="s">
        <v>53</v>
      </c>
      <c r="I8" s="6" t="s">
        <v>69</v>
      </c>
      <c r="J8" s="10">
        <v>0.25619999999999998</v>
      </c>
    </row>
    <row r="9" spans="1:10" x14ac:dyDescent="0.2">
      <c r="A9" t="s">
        <v>78</v>
      </c>
      <c r="B9" t="s">
        <v>76</v>
      </c>
      <c r="C9" t="s">
        <v>51</v>
      </c>
      <c r="D9">
        <v>0.29420000000000002</v>
      </c>
      <c r="G9" s="7" t="s">
        <v>78</v>
      </c>
      <c r="H9" s="8" t="s">
        <v>76</v>
      </c>
      <c r="I9" s="8" t="s">
        <v>51</v>
      </c>
      <c r="J9" s="11">
        <v>0.29420000000000002</v>
      </c>
    </row>
    <row r="10" spans="1:10" x14ac:dyDescent="0.2">
      <c r="A10" t="s">
        <v>78</v>
      </c>
      <c r="B10" t="s">
        <v>43</v>
      </c>
      <c r="C10" t="s">
        <v>51</v>
      </c>
      <c r="D10">
        <v>0.2979</v>
      </c>
      <c r="G10" s="5" t="s">
        <v>78</v>
      </c>
      <c r="H10" s="6" t="s">
        <v>43</v>
      </c>
      <c r="I10" s="6" t="s">
        <v>51</v>
      </c>
      <c r="J10" s="10">
        <v>0.2979</v>
      </c>
    </row>
    <row r="11" spans="1:10" x14ac:dyDescent="0.2">
      <c r="A11" t="s">
        <v>84</v>
      </c>
      <c r="B11" t="s">
        <v>45</v>
      </c>
      <c r="C11" t="s">
        <v>51</v>
      </c>
      <c r="D11">
        <v>0.32079999999999997</v>
      </c>
      <c r="G11" s="7" t="s">
        <v>84</v>
      </c>
      <c r="H11" s="8" t="s">
        <v>45</v>
      </c>
      <c r="I11" s="8" t="s">
        <v>51</v>
      </c>
      <c r="J11" s="11">
        <v>0.32079999999999997</v>
      </c>
    </row>
    <row r="12" spans="1:10" x14ac:dyDescent="0.2">
      <c r="A12" t="s">
        <v>85</v>
      </c>
      <c r="B12" t="s">
        <v>48</v>
      </c>
      <c r="C12" t="s">
        <v>51</v>
      </c>
      <c r="D12">
        <v>0.33100000000000002</v>
      </c>
      <c r="G12" s="5" t="s">
        <v>85</v>
      </c>
      <c r="H12" s="6" t="s">
        <v>48</v>
      </c>
      <c r="I12" s="6" t="s">
        <v>51</v>
      </c>
      <c r="J12" s="10">
        <v>0.33100000000000002</v>
      </c>
    </row>
    <row r="13" spans="1:10" x14ac:dyDescent="0.2">
      <c r="A13" t="s">
        <v>86</v>
      </c>
      <c r="B13" t="s">
        <v>48</v>
      </c>
      <c r="C13" t="s">
        <v>51</v>
      </c>
      <c r="D13">
        <v>0.34420000000000001</v>
      </c>
      <c r="G13" s="7" t="s">
        <v>86</v>
      </c>
      <c r="H13" s="8" t="s">
        <v>48</v>
      </c>
      <c r="I13" s="8" t="s">
        <v>51</v>
      </c>
      <c r="J13" s="11">
        <v>0.34420000000000001</v>
      </c>
    </row>
    <row r="14" spans="1:10" x14ac:dyDescent="0.2">
      <c r="A14" t="s">
        <v>70</v>
      </c>
      <c r="B14" t="s">
        <v>76</v>
      </c>
      <c r="C14" t="s">
        <v>72</v>
      </c>
      <c r="D14">
        <v>0.34499999999999997</v>
      </c>
      <c r="G14" s="5" t="s">
        <v>70</v>
      </c>
      <c r="H14" s="6" t="s">
        <v>76</v>
      </c>
      <c r="I14" s="6" t="s">
        <v>72</v>
      </c>
      <c r="J14" s="10">
        <v>0.34499999999999997</v>
      </c>
    </row>
    <row r="15" spans="1:10" x14ac:dyDescent="0.2">
      <c r="A15" t="s">
        <v>78</v>
      </c>
      <c r="B15" t="s">
        <v>63</v>
      </c>
      <c r="C15" t="s">
        <v>51</v>
      </c>
      <c r="D15">
        <v>0.43580000000000002</v>
      </c>
      <c r="G15" s="7" t="s">
        <v>78</v>
      </c>
      <c r="H15" s="8" t="s">
        <v>63</v>
      </c>
      <c r="I15" s="8" t="s">
        <v>51</v>
      </c>
      <c r="J15" s="11">
        <v>0.43580000000000002</v>
      </c>
    </row>
    <row r="16" spans="1:10" x14ac:dyDescent="0.2">
      <c r="A16" t="s">
        <v>87</v>
      </c>
      <c r="B16" t="s">
        <v>45</v>
      </c>
      <c r="C16" t="s">
        <v>72</v>
      </c>
      <c r="D16">
        <v>0.44690000000000002</v>
      </c>
      <c r="G16" s="5" t="s">
        <v>87</v>
      </c>
      <c r="H16" s="6" t="s">
        <v>45</v>
      </c>
      <c r="I16" s="6" t="s">
        <v>72</v>
      </c>
      <c r="J16" s="10">
        <v>0.44690000000000002</v>
      </c>
    </row>
    <row r="17" spans="1:10" x14ac:dyDescent="0.2">
      <c r="A17" t="s">
        <v>70</v>
      </c>
      <c r="B17" t="s">
        <v>43</v>
      </c>
      <c r="C17" t="s">
        <v>72</v>
      </c>
      <c r="D17">
        <v>0.46150000000000002</v>
      </c>
      <c r="G17" s="7" t="s">
        <v>87</v>
      </c>
      <c r="H17" s="8" t="s">
        <v>45</v>
      </c>
      <c r="I17" s="8" t="s">
        <v>72</v>
      </c>
      <c r="J17" s="11">
        <v>0.45069999999999999</v>
      </c>
    </row>
    <row r="18" spans="1:10" x14ac:dyDescent="0.2">
      <c r="A18" t="s">
        <v>70</v>
      </c>
      <c r="B18" t="s">
        <v>63</v>
      </c>
      <c r="C18" t="s">
        <v>69</v>
      </c>
      <c r="D18">
        <v>0.46400000000000002</v>
      </c>
      <c r="G18" s="5" t="s">
        <v>70</v>
      </c>
      <c r="H18" s="6" t="s">
        <v>43</v>
      </c>
      <c r="I18" s="6" t="s">
        <v>72</v>
      </c>
      <c r="J18" s="10">
        <v>0.46150000000000002</v>
      </c>
    </row>
    <row r="19" spans="1:10" x14ac:dyDescent="0.2">
      <c r="A19" t="s">
        <v>70</v>
      </c>
      <c r="B19" t="s">
        <v>45</v>
      </c>
      <c r="C19" t="s">
        <v>69</v>
      </c>
      <c r="D19">
        <v>0.48130000000000001</v>
      </c>
      <c r="G19" s="7" t="s">
        <v>70</v>
      </c>
      <c r="H19" s="8" t="s">
        <v>63</v>
      </c>
      <c r="I19" s="8" t="s">
        <v>69</v>
      </c>
      <c r="J19" s="11">
        <v>0.46400000000000002</v>
      </c>
    </row>
    <row r="20" spans="1:10" x14ac:dyDescent="0.2">
      <c r="A20" t="s">
        <v>87</v>
      </c>
      <c r="B20" t="s">
        <v>45</v>
      </c>
      <c r="C20" t="s">
        <v>69</v>
      </c>
      <c r="D20">
        <v>0.48180000000000001</v>
      </c>
      <c r="G20" s="5" t="s">
        <v>70</v>
      </c>
      <c r="H20" s="6" t="s">
        <v>43</v>
      </c>
      <c r="I20" s="6" t="s">
        <v>72</v>
      </c>
      <c r="J20" s="10">
        <v>0.4768</v>
      </c>
    </row>
    <row r="21" spans="1:10" x14ac:dyDescent="0.2">
      <c r="A21" t="s">
        <v>70</v>
      </c>
      <c r="B21" t="s">
        <v>53</v>
      </c>
      <c r="C21" t="s">
        <v>83</v>
      </c>
      <c r="D21">
        <v>0.62390000000000001</v>
      </c>
      <c r="G21" s="7" t="s">
        <v>70</v>
      </c>
      <c r="H21" s="8" t="s">
        <v>45</v>
      </c>
      <c r="I21" s="8" t="s">
        <v>69</v>
      </c>
      <c r="J21" s="11">
        <v>0.48130000000000001</v>
      </c>
    </row>
    <row r="22" spans="1:10" x14ac:dyDescent="0.2">
      <c r="G22" s="5" t="s">
        <v>87</v>
      </c>
      <c r="H22" s="6" t="s">
        <v>45</v>
      </c>
      <c r="I22" s="6" t="s">
        <v>69</v>
      </c>
      <c r="J22" s="10">
        <v>0.48180000000000001</v>
      </c>
    </row>
    <row r="23" spans="1:10" x14ac:dyDescent="0.2">
      <c r="G23" s="7" t="s">
        <v>70</v>
      </c>
      <c r="H23" s="8" t="s">
        <v>43</v>
      </c>
      <c r="I23" s="8" t="s">
        <v>72</v>
      </c>
      <c r="J23" s="11">
        <v>0.50049999999999994</v>
      </c>
    </row>
    <row r="24" spans="1:10" x14ac:dyDescent="0.2">
      <c r="G24" s="5" t="s">
        <v>70</v>
      </c>
      <c r="H24" s="6" t="s">
        <v>53</v>
      </c>
      <c r="I24" s="6" t="s">
        <v>83</v>
      </c>
      <c r="J24" s="10">
        <v>0.62390000000000001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74EF-AF46-7C46-8781-8FF6948103CF}">
  <dimension ref="A3:G18"/>
  <sheetViews>
    <sheetView workbookViewId="0">
      <selection activeCell="A19" sqref="A19"/>
    </sheetView>
  </sheetViews>
  <sheetFormatPr baseColWidth="10" defaultRowHeight="16" x14ac:dyDescent="0.2"/>
  <cols>
    <col min="1" max="1" width="23.83203125" bestFit="1" customWidth="1"/>
    <col min="2" max="2" width="12.33203125" bestFit="1" customWidth="1"/>
    <col min="3" max="3" width="15" bestFit="1" customWidth="1"/>
    <col min="4" max="4" width="22" bestFit="1" customWidth="1"/>
    <col min="5" max="5" width="9.33203125" bestFit="1" customWidth="1"/>
    <col min="6" max="6" width="13.83203125" bestFit="1" customWidth="1"/>
    <col min="7" max="7" width="8" bestFit="1" customWidth="1"/>
  </cols>
  <sheetData>
    <row r="3" spans="1:7" x14ac:dyDescent="0.2">
      <c r="A3" t="s">
        <v>100</v>
      </c>
      <c r="B3" t="s">
        <v>64</v>
      </c>
      <c r="C3" t="s">
        <v>68</v>
      </c>
      <c r="D3" t="s">
        <v>88</v>
      </c>
      <c r="E3" t="s">
        <v>99</v>
      </c>
      <c r="F3" t="s">
        <v>98</v>
      </c>
      <c r="G3" t="s">
        <v>97</v>
      </c>
    </row>
    <row r="4" spans="1:7" x14ac:dyDescent="0.2">
      <c r="A4" s="14" t="s">
        <v>78</v>
      </c>
      <c r="B4" s="15" t="s">
        <v>53</v>
      </c>
      <c r="C4" s="15" t="s">
        <v>51</v>
      </c>
      <c r="D4" s="15" t="s">
        <v>94</v>
      </c>
      <c r="E4" s="15">
        <v>200</v>
      </c>
      <c r="F4" s="15">
        <v>0.01</v>
      </c>
      <c r="G4" s="16">
        <v>0.2442</v>
      </c>
    </row>
    <row r="5" spans="1:7" x14ac:dyDescent="0.2">
      <c r="A5" s="14" t="s">
        <v>78</v>
      </c>
      <c r="B5" s="15" t="s">
        <v>53</v>
      </c>
      <c r="C5" s="15" t="s">
        <v>51</v>
      </c>
      <c r="D5" s="15" t="s">
        <v>93</v>
      </c>
      <c r="E5" s="15">
        <v>200</v>
      </c>
      <c r="F5" s="15">
        <v>0.01</v>
      </c>
      <c r="G5" s="16">
        <v>0.2482</v>
      </c>
    </row>
    <row r="6" spans="1:7" ht="39" customHeight="1" x14ac:dyDescent="0.2">
      <c r="A6" s="14" t="s">
        <v>92</v>
      </c>
      <c r="B6" s="15" t="s">
        <v>53</v>
      </c>
      <c r="C6" s="15" t="s">
        <v>75</v>
      </c>
      <c r="D6" s="17" t="s">
        <v>91</v>
      </c>
      <c r="E6" s="15">
        <v>200</v>
      </c>
      <c r="F6" s="15">
        <v>0.01</v>
      </c>
      <c r="G6" s="16">
        <v>0.25650000000000001</v>
      </c>
    </row>
    <row r="7" spans="1:7" x14ac:dyDescent="0.2">
      <c r="A7" s="14" t="s">
        <v>78</v>
      </c>
      <c r="B7" s="15" t="s">
        <v>53</v>
      </c>
      <c r="C7" s="15" t="s">
        <v>51</v>
      </c>
      <c r="D7" s="15" t="s">
        <v>89</v>
      </c>
      <c r="E7" s="15">
        <v>200</v>
      </c>
      <c r="F7" s="15">
        <v>0.01</v>
      </c>
      <c r="G7" s="16">
        <v>0.25729999999999997</v>
      </c>
    </row>
    <row r="8" spans="1:7" x14ac:dyDescent="0.2">
      <c r="A8" s="14" t="s">
        <v>78</v>
      </c>
      <c r="B8" s="15" t="s">
        <v>53</v>
      </c>
      <c r="C8" s="15" t="s">
        <v>51</v>
      </c>
      <c r="D8" s="15" t="s">
        <v>95</v>
      </c>
      <c r="E8" s="15">
        <v>191</v>
      </c>
      <c r="F8" s="15">
        <v>0.01</v>
      </c>
      <c r="G8" s="16">
        <v>0.25790000000000002</v>
      </c>
    </row>
    <row r="9" spans="1:7" x14ac:dyDescent="0.2">
      <c r="A9" s="14" t="s">
        <v>70</v>
      </c>
      <c r="B9" s="15" t="s">
        <v>53</v>
      </c>
      <c r="C9" s="15" t="s">
        <v>75</v>
      </c>
      <c r="D9" s="15" t="s">
        <v>94</v>
      </c>
      <c r="E9" s="15">
        <v>200</v>
      </c>
      <c r="F9" s="15">
        <v>0.01</v>
      </c>
      <c r="G9" s="16">
        <v>0.26269999999999999</v>
      </c>
    </row>
    <row r="10" spans="1:7" ht="43" customHeight="1" x14ac:dyDescent="0.2">
      <c r="A10" s="14" t="s">
        <v>90</v>
      </c>
      <c r="B10" s="15" t="s">
        <v>53</v>
      </c>
      <c r="C10" s="15" t="s">
        <v>51</v>
      </c>
      <c r="D10" s="17" t="s">
        <v>91</v>
      </c>
      <c r="E10" s="15">
        <v>186</v>
      </c>
      <c r="F10" s="15">
        <v>0.01</v>
      </c>
      <c r="G10" s="16">
        <v>0.26769999999999999</v>
      </c>
    </row>
    <row r="11" spans="1:7" x14ac:dyDescent="0.2">
      <c r="A11" s="14" t="s">
        <v>70</v>
      </c>
      <c r="B11" s="15" t="s">
        <v>53</v>
      </c>
      <c r="C11" s="15" t="s">
        <v>75</v>
      </c>
      <c r="D11" s="15" t="s">
        <v>96</v>
      </c>
      <c r="E11" s="15">
        <v>200</v>
      </c>
      <c r="F11" s="15">
        <v>0.01</v>
      </c>
      <c r="G11" s="16">
        <v>0.28439999999999999</v>
      </c>
    </row>
    <row r="12" spans="1:7" x14ac:dyDescent="0.2">
      <c r="A12" s="14" t="s">
        <v>70</v>
      </c>
      <c r="B12" s="15" t="s">
        <v>53</v>
      </c>
      <c r="C12" s="15" t="s">
        <v>75</v>
      </c>
      <c r="D12" s="15" t="s">
        <v>95</v>
      </c>
      <c r="E12" s="15">
        <v>200</v>
      </c>
      <c r="F12" s="15">
        <v>0.01</v>
      </c>
      <c r="G12" s="16">
        <v>0.2928</v>
      </c>
    </row>
    <row r="13" spans="1:7" x14ac:dyDescent="0.2">
      <c r="A13" s="14" t="s">
        <v>70</v>
      </c>
      <c r="B13" s="15" t="s">
        <v>53</v>
      </c>
      <c r="C13" s="15" t="s">
        <v>75</v>
      </c>
      <c r="D13" s="15" t="s">
        <v>89</v>
      </c>
      <c r="E13" s="15">
        <v>200</v>
      </c>
      <c r="F13" s="15">
        <v>0.01</v>
      </c>
      <c r="G13" s="16">
        <v>0.3085</v>
      </c>
    </row>
    <row r="14" spans="1:7" x14ac:dyDescent="0.2">
      <c r="A14" s="14" t="s">
        <v>70</v>
      </c>
      <c r="B14" s="15" t="s">
        <v>76</v>
      </c>
      <c r="C14" s="15" t="s">
        <v>51</v>
      </c>
      <c r="D14" s="15" t="s">
        <v>89</v>
      </c>
      <c r="E14" s="15">
        <v>200</v>
      </c>
      <c r="F14" s="22" t="s">
        <v>81</v>
      </c>
      <c r="G14" s="16">
        <v>0.34760000000000002</v>
      </c>
    </row>
    <row r="15" spans="1:7" x14ac:dyDescent="0.2">
      <c r="A15" s="18" t="s">
        <v>70</v>
      </c>
      <c r="B15" s="19" t="s">
        <v>76</v>
      </c>
      <c r="C15" s="19" t="s">
        <v>51</v>
      </c>
      <c r="D15" s="19" t="s">
        <v>96</v>
      </c>
      <c r="E15" s="19">
        <v>200</v>
      </c>
      <c r="F15" s="20" t="s">
        <v>81</v>
      </c>
      <c r="G15" s="21">
        <v>0.3634</v>
      </c>
    </row>
    <row r="16" spans="1:7" x14ac:dyDescent="0.2">
      <c r="A16" s="18" t="s">
        <v>70</v>
      </c>
      <c r="B16" s="19" t="s">
        <v>76</v>
      </c>
      <c r="C16" s="19" t="s">
        <v>75</v>
      </c>
      <c r="D16" s="19" t="s">
        <v>96</v>
      </c>
      <c r="E16" s="19">
        <v>200</v>
      </c>
      <c r="F16" s="20" t="s">
        <v>81</v>
      </c>
      <c r="G16" s="21">
        <v>0.38550000000000001</v>
      </c>
    </row>
    <row r="17" spans="1:7" x14ac:dyDescent="0.2">
      <c r="A17" s="18" t="s">
        <v>70</v>
      </c>
      <c r="B17" s="19" t="s">
        <v>43</v>
      </c>
      <c r="C17" s="19" t="s">
        <v>51</v>
      </c>
      <c r="D17" s="19" t="s">
        <v>89</v>
      </c>
      <c r="E17" s="19">
        <v>200</v>
      </c>
      <c r="F17" s="20" t="s">
        <v>81</v>
      </c>
      <c r="G17" s="16">
        <v>0.44640000000000002</v>
      </c>
    </row>
    <row r="18" spans="1:7" x14ac:dyDescent="0.2">
      <c r="A18" s="18" t="s">
        <v>70</v>
      </c>
      <c r="B18" s="19" t="s">
        <v>53</v>
      </c>
      <c r="C18" s="19" t="s">
        <v>75</v>
      </c>
      <c r="D18" s="19" t="s">
        <v>93</v>
      </c>
      <c r="E18" s="19">
        <v>26</v>
      </c>
      <c r="F18" s="19">
        <v>0.01</v>
      </c>
      <c r="G18" s="21">
        <v>0.69289999999999996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CB59-FECF-A848-A6B3-9A680ED38F69}">
  <dimension ref="A1:F42"/>
  <sheetViews>
    <sheetView topLeftCell="A19" workbookViewId="0">
      <selection activeCell="C47" sqref="C47"/>
    </sheetView>
  </sheetViews>
  <sheetFormatPr baseColWidth="10" defaultRowHeight="16" x14ac:dyDescent="0.2"/>
  <sheetData>
    <row r="1" spans="1:6" x14ac:dyDescent="0.2">
      <c r="A1" s="1" t="s">
        <v>101</v>
      </c>
      <c r="B1" t="s">
        <v>41</v>
      </c>
      <c r="C1" t="s">
        <v>42</v>
      </c>
      <c r="E1" t="s">
        <v>41</v>
      </c>
      <c r="F1" t="s">
        <v>42</v>
      </c>
    </row>
    <row r="2" spans="1:6" x14ac:dyDescent="0.2">
      <c r="A2" s="1" t="s">
        <v>102</v>
      </c>
      <c r="B2" t="str">
        <f>REPLACE(MID(A2, 24, 6),2,1,",")</f>
        <v>0,6461</v>
      </c>
      <c r="C2" t="str">
        <f>REPLACE(MID(A2, 41, 6),2,1,",")</f>
        <v>0,6381</v>
      </c>
      <c r="E2">
        <v>0.64610000000000001</v>
      </c>
      <c r="F2">
        <v>0.6381</v>
      </c>
    </row>
    <row r="3" spans="1:6" x14ac:dyDescent="0.2">
      <c r="A3" s="1" t="s">
        <v>103</v>
      </c>
      <c r="B3" t="str">
        <f t="shared" ref="B3:B41" si="0">REPLACE(MID(A3, 24, 6),2,1,",")</f>
        <v>0,5912</v>
      </c>
      <c r="C3" t="str">
        <f t="shared" ref="C3:C41" si="1">REPLACE(MID(A3, 41, 6),2,1,",")</f>
        <v>0,5896</v>
      </c>
      <c r="E3">
        <v>0.59119999999999995</v>
      </c>
      <c r="F3">
        <v>0.58960000000000001</v>
      </c>
    </row>
    <row r="4" spans="1:6" x14ac:dyDescent="0.2">
      <c r="A4" s="1" t="s">
        <v>104</v>
      </c>
      <c r="B4" t="str">
        <f t="shared" si="0"/>
        <v>0,5624</v>
      </c>
      <c r="C4" t="str">
        <f t="shared" si="1"/>
        <v>0,5456</v>
      </c>
      <c r="E4">
        <v>0.56240000000000001</v>
      </c>
      <c r="F4">
        <v>0.54559999999999997</v>
      </c>
    </row>
    <row r="5" spans="1:6" x14ac:dyDescent="0.2">
      <c r="A5" s="1" t="s">
        <v>105</v>
      </c>
      <c r="B5" t="str">
        <f t="shared" si="0"/>
        <v>0,5338</v>
      </c>
      <c r="C5" t="str">
        <f t="shared" si="1"/>
        <v>0,5201</v>
      </c>
      <c r="E5">
        <v>0.53380000000000005</v>
      </c>
      <c r="F5">
        <v>0.52010000000000001</v>
      </c>
    </row>
    <row r="6" spans="1:6" x14ac:dyDescent="0.2">
      <c r="A6" s="1" t="s">
        <v>106</v>
      </c>
      <c r="B6" t="str">
        <f t="shared" si="0"/>
        <v>0,5103</v>
      </c>
      <c r="C6" t="str">
        <f t="shared" si="1"/>
        <v>0,5095</v>
      </c>
      <c r="E6">
        <v>0.51029999999999998</v>
      </c>
      <c r="F6">
        <v>0.50949999999999995</v>
      </c>
    </row>
    <row r="7" spans="1:6" x14ac:dyDescent="0.2">
      <c r="A7" s="1" t="s">
        <v>107</v>
      </c>
      <c r="B7" t="str">
        <f t="shared" si="0"/>
        <v>0,4972</v>
      </c>
      <c r="C7" t="str">
        <f t="shared" si="1"/>
        <v>0,4984</v>
      </c>
      <c r="E7">
        <v>0.49719999999999998</v>
      </c>
      <c r="F7">
        <v>0.49840000000000001</v>
      </c>
    </row>
    <row r="8" spans="1:6" x14ac:dyDescent="0.2">
      <c r="A8" s="1" t="s">
        <v>108</v>
      </c>
      <c r="B8" t="str">
        <f t="shared" si="0"/>
        <v>0,4990</v>
      </c>
      <c r="C8" t="str">
        <f t="shared" si="1"/>
        <v>0,5099</v>
      </c>
      <c r="E8">
        <v>0.499</v>
      </c>
      <c r="F8">
        <v>0.50990000000000002</v>
      </c>
    </row>
    <row r="9" spans="1:6" x14ac:dyDescent="0.2">
      <c r="A9" s="1" t="s">
        <v>109</v>
      </c>
      <c r="B9" t="str">
        <f t="shared" si="0"/>
        <v>0,4874</v>
      </c>
      <c r="C9" t="str">
        <f t="shared" si="1"/>
        <v>0,5055</v>
      </c>
      <c r="E9">
        <v>0.4874</v>
      </c>
      <c r="F9">
        <v>0.50549999999999995</v>
      </c>
    </row>
    <row r="10" spans="1:6" x14ac:dyDescent="0.2">
      <c r="A10" s="1" t="s">
        <v>110</v>
      </c>
      <c r="B10" t="str">
        <f t="shared" si="0"/>
        <v>0,4836</v>
      </c>
      <c r="C10" t="str">
        <f t="shared" si="1"/>
        <v>0,4964</v>
      </c>
      <c r="E10">
        <v>0.48359999999999997</v>
      </c>
      <c r="F10">
        <v>0.49640000000000001</v>
      </c>
    </row>
    <row r="11" spans="1:6" x14ac:dyDescent="0.2">
      <c r="A11" s="1" t="s">
        <v>111</v>
      </c>
      <c r="B11" t="str">
        <f t="shared" si="0"/>
        <v>0,4799</v>
      </c>
      <c r="C11" t="str">
        <f t="shared" si="1"/>
        <v>0,4971</v>
      </c>
      <c r="E11">
        <v>0.47989999999999999</v>
      </c>
      <c r="F11">
        <v>0.49709999999999999</v>
      </c>
    </row>
    <row r="12" spans="1:6" x14ac:dyDescent="0.2">
      <c r="A12" s="1" t="s">
        <v>112</v>
      </c>
      <c r="B12" t="str">
        <f t="shared" si="0"/>
        <v>0,4754</v>
      </c>
      <c r="C12" t="str">
        <f t="shared" si="1"/>
        <v>0,4952</v>
      </c>
      <c r="E12">
        <v>0.47539999999999999</v>
      </c>
      <c r="F12">
        <v>0.49519999999999997</v>
      </c>
    </row>
    <row r="13" spans="1:6" x14ac:dyDescent="0.2">
      <c r="A13" s="1" t="s">
        <v>113</v>
      </c>
      <c r="B13" t="str">
        <f t="shared" si="0"/>
        <v>0,4726</v>
      </c>
      <c r="C13" t="str">
        <f t="shared" si="1"/>
        <v>0,4923</v>
      </c>
      <c r="E13">
        <v>0.47260000000000002</v>
      </c>
      <c r="F13">
        <v>0.49230000000000002</v>
      </c>
    </row>
    <row r="14" spans="1:6" x14ac:dyDescent="0.2">
      <c r="A14" s="1" t="s">
        <v>114</v>
      </c>
      <c r="B14" t="str">
        <f t="shared" si="0"/>
        <v>0,4697</v>
      </c>
      <c r="C14" t="str">
        <f t="shared" si="1"/>
        <v>0,4909</v>
      </c>
      <c r="E14">
        <v>0.46970000000000001</v>
      </c>
      <c r="F14">
        <v>0.4909</v>
      </c>
    </row>
    <row r="15" spans="1:6" x14ac:dyDescent="0.2">
      <c r="A15" s="1" t="s">
        <v>115</v>
      </c>
      <c r="B15" t="str">
        <f t="shared" si="0"/>
        <v>0,4688</v>
      </c>
      <c r="C15" t="str">
        <f t="shared" si="1"/>
        <v>0,4870</v>
      </c>
      <c r="E15">
        <v>0.46879999999999999</v>
      </c>
      <c r="F15">
        <v>0.48699999999999999</v>
      </c>
    </row>
    <row r="16" spans="1:6" x14ac:dyDescent="0.2">
      <c r="A16" s="1" t="s">
        <v>116</v>
      </c>
      <c r="B16" t="str">
        <f t="shared" si="0"/>
        <v>0,4636</v>
      </c>
      <c r="C16" t="str">
        <f t="shared" si="1"/>
        <v>0,4854</v>
      </c>
      <c r="E16">
        <v>0.46360000000000001</v>
      </c>
      <c r="F16">
        <v>0.4854</v>
      </c>
    </row>
    <row r="17" spans="1:6" x14ac:dyDescent="0.2">
      <c r="A17" s="1" t="s">
        <v>117</v>
      </c>
      <c r="B17" t="str">
        <f t="shared" si="0"/>
        <v>0,4597</v>
      </c>
      <c r="C17" t="str">
        <f t="shared" si="1"/>
        <v>0,4845</v>
      </c>
      <c r="E17">
        <v>0.4597</v>
      </c>
      <c r="F17">
        <v>0.48449999999999999</v>
      </c>
    </row>
    <row r="18" spans="1:6" x14ac:dyDescent="0.2">
      <c r="A18" s="1" t="s">
        <v>118</v>
      </c>
      <c r="B18" t="str">
        <f t="shared" si="0"/>
        <v>0,4570</v>
      </c>
      <c r="C18" t="str">
        <f t="shared" si="1"/>
        <v>0,4879</v>
      </c>
      <c r="E18">
        <v>0.45700000000000002</v>
      </c>
      <c r="F18">
        <v>0.4879</v>
      </c>
    </row>
    <row r="19" spans="1:6" x14ac:dyDescent="0.2">
      <c r="A19" s="1" t="s">
        <v>119</v>
      </c>
      <c r="B19" t="str">
        <f t="shared" si="0"/>
        <v>0,4462</v>
      </c>
      <c r="C19" t="str">
        <f t="shared" si="1"/>
        <v>0,4607</v>
      </c>
      <c r="E19">
        <v>0.44619999999999999</v>
      </c>
      <c r="F19">
        <v>0.4607</v>
      </c>
    </row>
    <row r="20" spans="1:6" x14ac:dyDescent="0.2">
      <c r="A20" s="1" t="s">
        <v>120</v>
      </c>
      <c r="B20" t="str">
        <f t="shared" si="0"/>
        <v>0,4492</v>
      </c>
      <c r="C20" t="str">
        <f t="shared" si="1"/>
        <v>0,4584</v>
      </c>
      <c r="E20">
        <v>0.44919999999999999</v>
      </c>
      <c r="F20">
        <v>0.45839999999999997</v>
      </c>
    </row>
    <row r="21" spans="1:6" x14ac:dyDescent="0.2">
      <c r="A21" s="1" t="s">
        <v>121</v>
      </c>
      <c r="B21" t="str">
        <f t="shared" si="0"/>
        <v>0,4167</v>
      </c>
      <c r="C21" t="str">
        <f t="shared" si="1"/>
        <v>0,4347</v>
      </c>
      <c r="E21">
        <v>0.41670000000000001</v>
      </c>
      <c r="F21">
        <v>0.43469999999999998</v>
      </c>
    </row>
    <row r="22" spans="1:6" x14ac:dyDescent="0.2">
      <c r="A22" s="1" t="s">
        <v>122</v>
      </c>
      <c r="B22" t="str">
        <f t="shared" si="0"/>
        <v>0,3984</v>
      </c>
      <c r="C22" t="str">
        <f t="shared" si="1"/>
        <v>0,4024</v>
      </c>
      <c r="E22">
        <v>0.39839999999999998</v>
      </c>
      <c r="F22">
        <v>0.40239999999999998</v>
      </c>
    </row>
    <row r="23" spans="1:6" x14ac:dyDescent="0.2">
      <c r="A23" s="1" t="s">
        <v>123</v>
      </c>
      <c r="B23" t="str">
        <f t="shared" si="0"/>
        <v>0,3953</v>
      </c>
      <c r="C23" t="str">
        <f t="shared" si="1"/>
        <v>0,3917</v>
      </c>
      <c r="E23">
        <v>0.39529999999999998</v>
      </c>
      <c r="F23">
        <v>0.39169999999999999</v>
      </c>
    </row>
    <row r="24" spans="1:6" x14ac:dyDescent="0.2">
      <c r="A24" s="1" t="s">
        <v>124</v>
      </c>
      <c r="B24" t="str">
        <f t="shared" si="0"/>
        <v>0,3803</v>
      </c>
      <c r="C24" t="str">
        <f t="shared" si="1"/>
        <v>0,3842</v>
      </c>
      <c r="E24">
        <v>0.38030000000000003</v>
      </c>
      <c r="F24">
        <v>0.38419999999999999</v>
      </c>
    </row>
    <row r="25" spans="1:6" x14ac:dyDescent="0.2">
      <c r="A25" s="1" t="s">
        <v>125</v>
      </c>
      <c r="B25" t="str">
        <f t="shared" si="0"/>
        <v>0,3712</v>
      </c>
      <c r="C25" t="str">
        <f t="shared" si="1"/>
        <v>0,3798</v>
      </c>
      <c r="E25">
        <v>0.37119999999999997</v>
      </c>
      <c r="F25">
        <v>0.37980000000000003</v>
      </c>
    </row>
    <row r="26" spans="1:6" x14ac:dyDescent="0.2">
      <c r="A26" s="1" t="s">
        <v>126</v>
      </c>
      <c r="B26" t="str">
        <f t="shared" si="0"/>
        <v>0,3650</v>
      </c>
      <c r="C26" t="str">
        <f t="shared" si="1"/>
        <v>0,3765</v>
      </c>
      <c r="E26">
        <v>0.36499999999999999</v>
      </c>
      <c r="F26">
        <v>0.3765</v>
      </c>
    </row>
    <row r="27" spans="1:6" x14ac:dyDescent="0.2">
      <c r="A27" s="1" t="s">
        <v>127</v>
      </c>
      <c r="B27" t="str">
        <f t="shared" si="0"/>
        <v>0,3590</v>
      </c>
      <c r="C27" t="str">
        <f t="shared" si="1"/>
        <v>0,3710</v>
      </c>
      <c r="E27">
        <v>0.35899999999999999</v>
      </c>
      <c r="F27">
        <v>0.371</v>
      </c>
    </row>
    <row r="28" spans="1:6" x14ac:dyDescent="0.2">
      <c r="A28" s="1" t="s">
        <v>128</v>
      </c>
      <c r="B28" t="str">
        <f t="shared" si="0"/>
        <v>0,3546</v>
      </c>
      <c r="C28" t="str">
        <f t="shared" si="1"/>
        <v>0,3673</v>
      </c>
      <c r="E28">
        <v>0.35460000000000003</v>
      </c>
      <c r="F28">
        <v>0.36730000000000002</v>
      </c>
    </row>
    <row r="29" spans="1:6" x14ac:dyDescent="0.2">
      <c r="A29" s="1" t="s">
        <v>129</v>
      </c>
      <c r="B29" t="str">
        <f t="shared" si="0"/>
        <v>0,3517</v>
      </c>
      <c r="C29" t="str">
        <f t="shared" si="1"/>
        <v>0,3636</v>
      </c>
      <c r="E29">
        <v>0.35170000000000001</v>
      </c>
      <c r="F29">
        <v>0.36359999999999998</v>
      </c>
    </row>
    <row r="30" spans="1:6" x14ac:dyDescent="0.2">
      <c r="A30" s="1" t="s">
        <v>130</v>
      </c>
      <c r="B30" t="str">
        <f t="shared" si="0"/>
        <v>0,3495</v>
      </c>
      <c r="C30" t="str">
        <f t="shared" si="1"/>
        <v>0,3632</v>
      </c>
      <c r="E30">
        <v>0.34949999999999998</v>
      </c>
      <c r="F30">
        <v>0.36320000000000002</v>
      </c>
    </row>
    <row r="31" spans="1:6" x14ac:dyDescent="0.2">
      <c r="A31" s="1" t="s">
        <v>131</v>
      </c>
      <c r="B31" t="str">
        <f t="shared" si="0"/>
        <v>0,3467</v>
      </c>
      <c r="C31" t="str">
        <f t="shared" si="1"/>
        <v>0,3601</v>
      </c>
      <c r="E31">
        <v>0.34670000000000001</v>
      </c>
      <c r="F31">
        <v>0.36009999999999998</v>
      </c>
    </row>
    <row r="32" spans="1:6" x14ac:dyDescent="0.2">
      <c r="A32" s="1" t="s">
        <v>132</v>
      </c>
      <c r="B32" t="str">
        <f t="shared" si="0"/>
        <v>0,3418</v>
      </c>
      <c r="C32" t="str">
        <f t="shared" si="1"/>
        <v>0,3584</v>
      </c>
      <c r="E32">
        <v>0.34179999999999999</v>
      </c>
      <c r="F32">
        <v>0.3584</v>
      </c>
    </row>
    <row r="33" spans="1:6" x14ac:dyDescent="0.2">
      <c r="A33" s="1" t="s">
        <v>133</v>
      </c>
      <c r="B33" t="str">
        <f t="shared" si="0"/>
        <v>0,3382</v>
      </c>
      <c r="C33" t="str">
        <f t="shared" si="1"/>
        <v>0,3556</v>
      </c>
      <c r="E33">
        <v>0.3382</v>
      </c>
      <c r="F33">
        <v>0.35560000000000003</v>
      </c>
    </row>
    <row r="34" spans="1:6" x14ac:dyDescent="0.2">
      <c r="A34" s="1" t="s">
        <v>134</v>
      </c>
      <c r="B34" t="str">
        <f t="shared" si="0"/>
        <v>0,3345</v>
      </c>
      <c r="C34" t="str">
        <f t="shared" si="1"/>
        <v>0,3571</v>
      </c>
      <c r="E34">
        <v>0.33450000000000002</v>
      </c>
      <c r="F34">
        <v>0.35709999999999997</v>
      </c>
    </row>
    <row r="35" spans="1:6" x14ac:dyDescent="0.2">
      <c r="A35" s="1" t="s">
        <v>135</v>
      </c>
      <c r="B35" t="str">
        <f t="shared" si="0"/>
        <v>0,3295</v>
      </c>
      <c r="C35" t="str">
        <f t="shared" si="1"/>
        <v>0,3556</v>
      </c>
      <c r="E35">
        <v>0.32950000000000002</v>
      </c>
      <c r="F35">
        <v>0.35560000000000003</v>
      </c>
    </row>
    <row r="36" spans="1:6" x14ac:dyDescent="0.2">
      <c r="A36" s="1" t="s">
        <v>136</v>
      </c>
      <c r="B36" t="str">
        <f t="shared" si="0"/>
        <v>a,e by</v>
      </c>
      <c r="C36" t="str">
        <f t="shared" si="1"/>
        <v>a,ning</v>
      </c>
      <c r="E36">
        <v>0.32779999999999998</v>
      </c>
      <c r="F36">
        <v>0.35460000000000003</v>
      </c>
    </row>
    <row r="37" spans="1:6" x14ac:dyDescent="0.2">
      <c r="A37" s="1" t="s">
        <v>137</v>
      </c>
      <c r="B37" t="str">
        <f t="shared" si="0"/>
        <v>0,3278</v>
      </c>
      <c r="C37" t="str">
        <f t="shared" si="1"/>
        <v>0,3546</v>
      </c>
      <c r="E37">
        <v>0.3266</v>
      </c>
      <c r="F37">
        <v>0.35289999999999999</v>
      </c>
    </row>
    <row r="38" spans="1:6" x14ac:dyDescent="0.2">
      <c r="A38" s="1" t="s">
        <v>138</v>
      </c>
      <c r="B38" t="str">
        <f t="shared" si="0"/>
        <v>0,3266</v>
      </c>
      <c r="C38" t="str">
        <f t="shared" si="1"/>
        <v>0,3529</v>
      </c>
      <c r="E38">
        <v>0.32550000000000001</v>
      </c>
      <c r="F38">
        <v>0.35120000000000001</v>
      </c>
    </row>
    <row r="39" spans="1:6" x14ac:dyDescent="0.2">
      <c r="A39" s="1" t="s">
        <v>139</v>
      </c>
      <c r="B39" t="str">
        <f t="shared" si="0"/>
        <v>0,3255</v>
      </c>
      <c r="C39" t="str">
        <f t="shared" si="1"/>
        <v>0,3512</v>
      </c>
      <c r="E39">
        <v>0.3241</v>
      </c>
      <c r="F39">
        <v>0.35010000000000002</v>
      </c>
    </row>
    <row r="40" spans="1:6" x14ac:dyDescent="0.2">
      <c r="A40" s="1" t="s">
        <v>140</v>
      </c>
      <c r="B40" t="str">
        <f t="shared" si="0"/>
        <v>0,3241</v>
      </c>
      <c r="C40" t="str">
        <f t="shared" si="1"/>
        <v>0,3501</v>
      </c>
      <c r="E40">
        <v>0.32290000000000002</v>
      </c>
      <c r="F40">
        <v>0.34889999999999999</v>
      </c>
    </row>
    <row r="41" spans="1:6" x14ac:dyDescent="0.2">
      <c r="A41" s="1" t="s">
        <v>141</v>
      </c>
      <c r="B41" t="str">
        <f t="shared" si="0"/>
        <v>0,3229</v>
      </c>
      <c r="C41" t="str">
        <f t="shared" si="1"/>
        <v>0,3489</v>
      </c>
    </row>
    <row r="42" spans="1:6" x14ac:dyDescent="0.2">
      <c r="A42" s="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learning_parameters</vt:lpstr>
      <vt:lpstr>fhuffle vs normalization</vt:lpstr>
      <vt:lpstr>Feuil6</vt:lpstr>
      <vt:lpstr>Feuil7</vt:lpstr>
      <vt:lpstr>Feuil3</vt:lpstr>
      <vt:lpstr>Authors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2023-04-25T23:42:34Z</dcterms:created>
  <dcterms:modified xsi:type="dcterms:W3CDTF">2023-05-12T11:10:10Z</dcterms:modified>
</cp:coreProperties>
</file>