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DEV\Drain3D\Docs\"/>
    </mc:Choice>
  </mc:AlternateContent>
  <xr:revisionPtr revIDLastSave="0" documentId="8_{61E7563E-5886-46A5-9F99-5B07601F91A3}" xr6:coauthVersionLast="47" xr6:coauthVersionMax="47" xr10:uidLastSave="{00000000-0000-0000-0000-000000000000}"/>
  <bookViews>
    <workbookView xWindow="-120" yWindow="-120" windowWidth="29040" windowHeight="15720" activeTab="1" xr2:uid="{2EE5941A-48BC-4DB4-8975-BB49D44B5141}"/>
  </bookViews>
  <sheets>
    <sheet name="Стоимость скважины" sheetId="1" r:id="rId1"/>
    <sheet name="Стоимость сейсми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10" i="2"/>
  <c r="E5" i="2"/>
  <c r="E6" i="2" s="1"/>
  <c r="J4" i="2"/>
  <c r="E4" i="2"/>
  <c r="A4" i="2"/>
  <c r="A5" i="2" s="1"/>
  <c r="A6" i="2" s="1"/>
  <c r="C8" i="2" s="1"/>
  <c r="J3" i="2"/>
  <c r="J5" i="2" s="1"/>
  <c r="J6" i="2" s="1"/>
  <c r="I3" i="2"/>
  <c r="E3" i="2"/>
  <c r="A3" i="2"/>
</calcChain>
</file>

<file path=xl/sharedStrings.xml><?xml version="1.0" encoding="utf-8"?>
<sst xmlns="http://schemas.openxmlformats.org/spreadsheetml/2006/main" count="24" uniqueCount="16">
  <si>
    <t>Стоимость разведочной скважины</t>
  </si>
  <si>
    <t>Стоимость сеймики</t>
  </si>
  <si>
    <t>за км.кв</t>
  </si>
  <si>
    <t>км.кв (размер клетки)</t>
  </si>
  <si>
    <t>за клетку</t>
  </si>
  <si>
    <t>за площадь 5х5</t>
  </si>
  <si>
    <t>за скважину</t>
  </si>
  <si>
    <t>за кв.милю</t>
  </si>
  <si>
    <t>за кв.км</t>
  </si>
  <si>
    <t>поисковая</t>
  </si>
  <si>
    <t>140 млн руб</t>
  </si>
  <si>
    <t>эксплуатационная</t>
  </si>
  <si>
    <t>75 млн руб</t>
  </si>
  <si>
    <t>$ ИТОГ</t>
  </si>
  <si>
    <t>3200м</t>
  </si>
  <si>
    <t>2500м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</si>
</sst>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5823-FD8E-4158-9DE8-1086CEEB970E}">
  <dimension ref="A1:M11"/>
  <sheetViews>
    <sheetView workbookViewId="0">
      <selection activeCell="D21" sqref="D21"/>
    </sheetView>
  </sheetViews>
  <sheetFormatPr defaultRowHeight="15" x14ac:dyDescent="0.25"/>
  <cols>
    <col min="10" max="10" width="11.7109375" customWidth="1"/>
  </cols>
  <sheetData>
    <row r="1" spans="1:13" x14ac:dyDescent="0.25">
      <c r="A1" t="s">
        <v>0</v>
      </c>
    </row>
    <row r="2" spans="1:13" x14ac:dyDescent="0.25">
      <c r="A2">
        <f>140*10^6/75</f>
        <v>1866666.6666666667</v>
      </c>
      <c r="B2" t="s">
        <v>6</v>
      </c>
      <c r="J2" t="s">
        <v>9</v>
      </c>
      <c r="K2" t="s">
        <v>10</v>
      </c>
      <c r="M2" t="s">
        <v>14</v>
      </c>
    </row>
    <row r="3" spans="1:13" x14ac:dyDescent="0.25">
      <c r="A3" s="2">
        <v>1500000</v>
      </c>
      <c r="B3" s="2" t="s">
        <v>13</v>
      </c>
      <c r="J3" t="s">
        <v>11</v>
      </c>
      <c r="K3" t="s">
        <v>12</v>
      </c>
      <c r="M3" t="s">
        <v>15</v>
      </c>
    </row>
    <row r="8" spans="1:13" x14ac:dyDescent="0.25">
      <c r="E8" s="1"/>
      <c r="J8" s="1"/>
    </row>
    <row r="10" spans="1:13" x14ac:dyDescent="0.25">
      <c r="E10" s="1"/>
    </row>
    <row r="11" spans="1:13" x14ac:dyDescent="0.25">
      <c r="J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6499-7221-4331-BC1D-7F2ABCB89D6B}">
  <dimension ref="A1:K10"/>
  <sheetViews>
    <sheetView tabSelected="1" workbookViewId="0">
      <selection activeCell="H12" sqref="H12"/>
    </sheetView>
  </sheetViews>
  <sheetFormatPr defaultRowHeight="15" x14ac:dyDescent="0.25"/>
  <sheetData>
    <row r="1" spans="1:11" x14ac:dyDescent="0.25">
      <c r="A1" t="s">
        <v>1</v>
      </c>
    </row>
    <row r="2" spans="1:11" x14ac:dyDescent="0.25">
      <c r="E2">
        <v>75000</v>
      </c>
      <c r="F2" t="s">
        <v>7</v>
      </c>
    </row>
    <row r="3" spans="1:11" x14ac:dyDescent="0.25">
      <c r="A3">
        <f>35000000/5000</f>
        <v>7000</v>
      </c>
      <c r="B3" t="s">
        <v>2</v>
      </c>
      <c r="E3" s="1">
        <f>E2*0.621371</f>
        <v>46602.824999999997</v>
      </c>
      <c r="F3" t="s">
        <v>8</v>
      </c>
      <c r="I3">
        <f>(1750000+2750000+2400000+1375000)/4</f>
        <v>2068750</v>
      </c>
      <c r="J3" s="1">
        <f>I3/75</f>
        <v>27583.333333333332</v>
      </c>
      <c r="K3" t="s">
        <v>2</v>
      </c>
    </row>
    <row r="4" spans="1:11" x14ac:dyDescent="0.25">
      <c r="A4">
        <f>2.5*2.5</f>
        <v>6.25</v>
      </c>
      <c r="B4" t="s">
        <v>3</v>
      </c>
      <c r="E4">
        <f>2.5*2.5</f>
        <v>6.25</v>
      </c>
      <c r="F4" t="s">
        <v>3</v>
      </c>
      <c r="J4">
        <f>2.5*2.5</f>
        <v>6.25</v>
      </c>
      <c r="K4" t="s">
        <v>3</v>
      </c>
    </row>
    <row r="5" spans="1:11" x14ac:dyDescent="0.25">
      <c r="A5">
        <f>A3*A4</f>
        <v>43750</v>
      </c>
      <c r="B5" t="s">
        <v>4</v>
      </c>
      <c r="E5" s="1">
        <f>E3*E4</f>
        <v>291267.65625</v>
      </c>
      <c r="F5" t="s">
        <v>4</v>
      </c>
      <c r="J5">
        <f>J3*J4</f>
        <v>172395.83333333331</v>
      </c>
      <c r="K5" t="s">
        <v>4</v>
      </c>
    </row>
    <row r="6" spans="1:11" x14ac:dyDescent="0.25">
      <c r="A6">
        <f>A5*5*5</f>
        <v>1093750</v>
      </c>
      <c r="B6" t="s">
        <v>5</v>
      </c>
      <c r="E6">
        <f>E5*5*5</f>
        <v>7281691.40625</v>
      </c>
      <c r="F6" t="s">
        <v>5</v>
      </c>
      <c r="J6" s="1">
        <f>J5*5*5</f>
        <v>4309895.8333333321</v>
      </c>
      <c r="K6" t="s">
        <v>5</v>
      </c>
    </row>
    <row r="8" spans="1:11" x14ac:dyDescent="0.25">
      <c r="C8">
        <f>(A6+E6+J6)/3</f>
        <v>4228445.7465277771</v>
      </c>
    </row>
    <row r="9" spans="1:11" x14ac:dyDescent="0.25">
      <c r="C9" s="2">
        <v>4000000</v>
      </c>
      <c r="D9" s="2" t="s">
        <v>13</v>
      </c>
    </row>
    <row r="10" spans="1:11" x14ac:dyDescent="0.25">
      <c r="C10">
        <f>C9/25</f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Стоимость скважины</vt:lpstr>
      <vt:lpstr>Стоимость сейсмики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Sukhanov</dc:creator>
  <cp:lastModifiedBy>Aleksandr Sukhanov</cp:lastModifiedBy>
  <dcterms:created xsi:type="dcterms:W3CDTF">2024-04-13T13:29:51Z</dcterms:created>
  <dcterms:modified xsi:type="dcterms:W3CDTF">2024-04-13T14:10:51Z</dcterms:modified>
</cp:coreProperties>
</file>