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amun/FIU/PhD Thesis/ISMB/CoRAE/Supplementary/"/>
    </mc:Choice>
  </mc:AlternateContent>
  <bookViews>
    <workbookView xWindow="0" yWindow="460" windowWidth="25600" windowHeight="14180" tabRatio="500" activeTab="3"/>
  </bookViews>
  <sheets>
    <sheet name="Table 1" sheetId="2" r:id="rId1"/>
    <sheet name="Table 2" sheetId="5" r:id="rId2"/>
    <sheet name="Table 3" sheetId="7" r:id="rId3"/>
    <sheet name="Table 4" sheetId="10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6" i="2"/>
  <c r="E36" i="2"/>
</calcChain>
</file>

<file path=xl/sharedStrings.xml><?xml version="1.0" encoding="utf-8"?>
<sst xmlns="http://schemas.openxmlformats.org/spreadsheetml/2006/main" count="148" uniqueCount="98">
  <si>
    <t>Sl</t>
  </si>
  <si>
    <t>Cancer site name</t>
  </si>
  <si>
    <t>#Sample</t>
  </si>
  <si>
    <t>Accuracy</t>
  </si>
  <si>
    <t>Precision</t>
  </si>
  <si>
    <t>Recall</t>
  </si>
  <si>
    <t>F1</t>
  </si>
  <si>
    <t>Adrenocortical Cancer</t>
  </si>
  <si>
    <t>ACC</t>
  </si>
  <si>
    <t>Lung Squamous Cell Carcinoma</t>
  </si>
  <si>
    <t>LUSC</t>
  </si>
  <si>
    <t>Bladder Cancer</t>
  </si>
  <si>
    <t>BLCA</t>
  </si>
  <si>
    <t>mRNA</t>
  </si>
  <si>
    <t>Mesothelioma</t>
  </si>
  <si>
    <t>MESO</t>
  </si>
  <si>
    <t>Breast Cancer</t>
  </si>
  <si>
    <t>BRCA</t>
  </si>
  <si>
    <t>Ovarian Cancer</t>
  </si>
  <si>
    <t>OV</t>
  </si>
  <si>
    <t>Cervical Cancer</t>
  </si>
  <si>
    <t>CESC</t>
  </si>
  <si>
    <t>Pancreatic Cancer</t>
  </si>
  <si>
    <t>PAAD</t>
  </si>
  <si>
    <t>Bile Duct Cancer</t>
  </si>
  <si>
    <t>CHOL</t>
  </si>
  <si>
    <t>Pheochromocytoma \&amp; Paraganglioma</t>
  </si>
  <si>
    <t>PCPG</t>
  </si>
  <si>
    <t>Colon Cancer</t>
  </si>
  <si>
    <t>COAD</t>
  </si>
  <si>
    <t>Prostate Cancer</t>
  </si>
  <si>
    <t>PRAD</t>
  </si>
  <si>
    <t>Large B-cell Lymphoma</t>
  </si>
  <si>
    <t>DLBC</t>
  </si>
  <si>
    <t>Rectal Cancer</t>
  </si>
  <si>
    <t>READ</t>
  </si>
  <si>
    <t>lncRNA</t>
  </si>
  <si>
    <t>Esophageal Cancer</t>
  </si>
  <si>
    <t>ESCA</t>
  </si>
  <si>
    <t>Sarcoma</t>
  </si>
  <si>
    <t>SARC</t>
  </si>
  <si>
    <t>Glioblastoma</t>
  </si>
  <si>
    <t>GBM</t>
  </si>
  <si>
    <t>Melanoma</t>
  </si>
  <si>
    <t>SKCM</t>
  </si>
  <si>
    <t>Head and Neck Cancer</t>
  </si>
  <si>
    <t>HNSC</t>
  </si>
  <si>
    <t>Stomach Cancer</t>
  </si>
  <si>
    <t>STAD</t>
  </si>
  <si>
    <t>Kidney Chromophobe</t>
  </si>
  <si>
    <t>KICH</t>
  </si>
  <si>
    <t>Testicular Cancer</t>
  </si>
  <si>
    <t>TGCT</t>
  </si>
  <si>
    <t>Kidney Clear Cell Carcinoma</t>
  </si>
  <si>
    <t>KIRC</t>
  </si>
  <si>
    <t>Thyroid Cancer</t>
  </si>
  <si>
    <t>THCA</t>
  </si>
  <si>
    <t>Kidney Papillary Cell Carcinoma</t>
  </si>
  <si>
    <t>KIRP</t>
  </si>
  <si>
    <t>Acute Myeloid Leukemia</t>
  </si>
  <si>
    <t>Thymoma</t>
  </si>
  <si>
    <t>LAML</t>
  </si>
  <si>
    <t>THYM</t>
  </si>
  <si>
    <t>Lower Grade Glioma</t>
  </si>
  <si>
    <t>LGG</t>
  </si>
  <si>
    <t>Endometrioid Cancer</t>
  </si>
  <si>
    <t>UCEC</t>
  </si>
  <si>
    <t>Liver Cancer</t>
  </si>
  <si>
    <t>LIHC</t>
  </si>
  <si>
    <t>Uterine Carcinosarcoma</t>
  </si>
  <si>
    <t>Lung Adenocarcinoma</t>
  </si>
  <si>
    <t>UCS</t>
  </si>
  <si>
    <t>LUAD</t>
  </si>
  <si>
    <t>Ocular melanomas</t>
  </si>
  <si>
    <t>UVM</t>
  </si>
  <si>
    <t>Total</t>
  </si>
  <si>
    <t>Method</t>
  </si>
  <si>
    <t>LASSO</t>
  </si>
  <si>
    <t>#Feature</t>
  </si>
  <si>
    <t>SVM-RFE</t>
  </si>
  <si>
    <t>CoRAE</t>
  </si>
  <si>
    <t>Epoch</t>
  </si>
  <si>
    <t>Acronym</t>
  </si>
  <si>
    <t xml:space="preserve">#Train </t>
  </si>
  <si>
    <t xml:space="preserve">#Test </t>
  </si>
  <si>
    <t>mRNA type</t>
  </si>
  <si>
    <t>Gene name</t>
  </si>
  <si>
    <t>AMIGO2, ANXA8, ARHGAP6, ARHGEF6, ASB13, ATP8B2, B3GNT7, BAALC, BAMBI, BARX1, BMP7, CA12, CA9, CALML5, CCL25, CITED1, CPVL, CTSE, CYP2J2, DACT2, DAPP1, DHCR24, DHRS2, DNAJC12, EN1, FAM163A, FBXO41, GATA3, GATA4, GGT6, GINS1, GPSM2, HFE, HOXA9, HOXB13, HOXB7, HOXC10, HOXD8, IGFBP2, IRF5, IRX3, IRX5, ISL1, KAZALD1, KCNJ12, KIAA1161, KRT14, KRT23, KRT7, KRT80, KRT81, LIPE, LY6D, MGST1, MLC1, MLPH, MMP3, MT3, NDRG2, NEBL, NETO2, NKX2-1, NPM2, NR1H4, OLR1, PADI2, PAPSS2, PAQR5, PAX8, PCDH7, PCDHB9, PDLIM4, PITX1, PKNOX2, PRAME, PRKAR2B, PRLR, PTH2R, PVRL3, RAB31, RBMS3, RBPMS2, RXRG, S100P, SAMD5, SFTA2, SFTPB, SGCD, SH3BGRL2, SMC1B, SMPD3, SNCG, SOX17, SPNS2, STXBP6, TRNP1, TSHR, TTYH1, VAV3, ZNF280B</t>
  </si>
  <si>
    <t>AC000123.4, AC005082.12, AC005083.1, AC005152.3, AC008268.1, AC016735.2, AC093850.2, AC108142.1, AC109642.1, AC114730.3, AC115522.3, ADIRF-AS1, ALDH1L1-AS2, AP000251.3, AP000439.3, AP001065.15, AP001626.1, AP003774.1, BMPR1B-AS1, C5orf66-AS1, CITF22-92A6.1, CKMT2-AS1, CTA-363E6.6, CTA-384D8.31, CTC-327F10.4, CTD-2015G9.2, CTD-2015H6.3, CTD-2089N3.1, CTD-2314G24.2, CTD-2377D24.4, CTD-3032H12.2, CTD-3094K11.1, DNMBP-AS1, DYNLL1-AS1, GATA3-AS1, H19, HAND2-AS1, HNF1A-AS1, HOXB-AS4, HOXC13-AS, HOXD-AS2, LA16c-316G12.2, LHFPL3-AS1, LINC00152, LINC00518, LINC00884, LINC00885, LINC00887, LINC00925, LINC01158, LINC01235, LINC01268, LINC01410, LINC01540, LOXL1-AS1, MIR202HG, MIR205HG, MIR4435-1HG, MIR503HG, PIK3CD-AS2, PTCSC2, RBMS3-AS3, RP1-232P20.1, RP1-288H2.2, RP11-1017G21.5, RP11-1055B8.3, RP11-10A14.5, RP11-10C24.3, RP11-1149O23.2, RP11-1149O23.3, RP11-119F7.5, RP11-11N9.4, RP11-12M5.3, RP11-157J24.2, RP11-166D19.1, RP11-19E11.1, RP11-206M11.7, RP11-20F24.2, RP11-218E20.3, RP11-264I13.2, RP11-277P12.20, RP11-290H9.4, RP11-304L19.3, RP11-320N7.2, RP11-3P17.5, RP11-473M20.16, RP4-610C12.3, RP4-740C4.5, SATB2-AS1, SLCO4A1-AS1, SNHG14, SOX9-AS1, ST3GAL6-AS1, TINCR, TP73-AS1, VPS9D1-AS1, WDR86-AS1, ZFPM2-AS1, ZIM2-AS1, ZNF528-AS1</t>
  </si>
  <si>
    <t>ACTG2, AZGP1, BARX1, C1orf186, CA12, CALML3, CAMK2N1, CDCA7, CDH1, CDH16, CDKN2A, CEACAM5, CLDN3, CLDN4, CLDN6, CP, DDX3Y, DES, DLK1, DNER, DSG2, EEF1A2, EIF3CL, EMX2, EPCAM, ESRP1, FGFR4, FOXA1, FOXA2, FOXE1, GATA3, GATA4, GFAP, GJB1, GNL3L, GPX2, GRHL2, GRIK5, HNF1B, HNF4A, HOXA9, HOXB7, HOXC10, IFFO1, IRX2, KIF1A, KRT19, KRT5, KRT7, KRT8, LGALS4, LYPLAL1, MAL, MALAT1, MFAP2, MGST1, MLANA, MLPH, MMP12, MSLN, NACA2, NFIX, NKX2-1, NME2P1, NPM3, NUDT16P1, PABPC3, PAX8, PITX1, PNMAL1, POU3F3, PRAME, PTPRH, PTPRN2, RAB25, REC8, RNF128, RPL39L, RPL41, RPS4Y1, S100A1, S100A14, SALL1, SERPINA5, SFN, SFRP2, SFTPB, SLC34A2, SOX15, SOX17, SOX2, SYTL1, TBX5, TM4SF4, TSPAN1, UCHL1, USH1C, WDR72, WNK2, ZBTB7A</t>
  </si>
  <si>
    <t>AC005082.12, AC006042.6, AC007405.6, AC009299.3, AC016747.3, AC093850.2, AC133528.2, AFAP1-AS1, AL450992.2, AP000251.3, BBOX1-AS1, CASC9, CECR7, CRNDE, CTA-384D8.31, CTD-2015H6.3, CTD-2231H16.1, DNM3OS, EMX2OS, FAM83H-AS1, FENDRR, GATA2-AS1, H19, HNF1A-AS1, HOXA10-AS, HOXA11-AS, HOXD-AS2, LA16c-329F2.1, LINC00086, LINC00261, LINC00511, LINC00857, LINC00958, LINC01116, LINC01133, LINC01139, LINC01158, MAGI2-AS3, MALAT1, MEG3, MIR205HG, MIR99AHG, MNX1-AS1, NKX2-1-AS1, PIK3CD-AS2, PTCSC2, RP1-288H2.2, RP1-60O19.1, RP11-1149O23.3, RP11-11N9.4, RP11-132A1.4, RP11-13J10.1, RP11-164P12.4, RP11-166D19.1, RP11-223I10.1, RP11-264B14.2, RP11-276H19.2, RP11-284F21.7, RP11-304L19.1, RP11-304L19.3, RP11-329L6.2, RP11-350J20.12, RP11-357H14.17, RP11-373D23.2, RP11-392P7.6, RP11-395G23.3, RP11-3P17.5, RP11-449J21.5, RP11-44F21.5, RP11-465B22.8, RP11-465N4.4, RP11-47A8.5, RP11-530C5.1, RP11-532F12.5, RP11-567G11.1, RP11-680F8.1, RP11-739N20.2, RP11-760H22.2, RP11-977G19.5, RP3-404F18.5, RP3-406A7.7, RP3-416H24.1, RP4-639F20.1, SFTA1P, SLC38A3, SLCO4A1-AS1, SNHG18, SOX21-AS1, TBX5-AS1, TINCR, TRPM2-AS, TTTY14, TTTY15, U47924.27, UCA1, VPS9D1-AS1, XIST, ZFPM2-AS1, ZNF582-AS1, ZNF667-AS1</t>
  </si>
  <si>
    <t>ACYP2, ADAM23, AKAP8L, AKR1B10, ALDH1A3, ANO9, ANXA3, APOB, ASB16, B3GAT1, BAZ2B, BCL11B, BEGAIN, C12orf10, CBS, CCDC77, CCDC85B, CD109, CEP55, CHRNA4, CHST13, CHTF18, CLEC2D, CMTM1, CNTFR, COL8A2, COX10, CWC25, CXADR, CYFIP2, CYP4F3, DCDC2, DCLK2, DFFB, DLL3, DUSP14, ELP3, EPHB3, EPS8L1, FAM182B, FAM83B, FBXO43, FCHO1, FGF2, FLI1, FLT4, GJB3, GPR35, GPSM2, HABP4, HBEGF, HOXA11, IGJ, IL17RD, INMT, INPP5J, IRX6, ISG20, ITGA9, KIAA1549, KLK3, KLK5, KREMEN2, LHFPL2, MAPT, MED9, MGAT5B, MSX2, MYEF2, NCF1B, NME5, OLR1, PDK1, PHOSPHO2, PHYHIPL, PPP1R3E, PRRX2, RGMA, RGS11, RPS6KC1, S100PBP, SLC17A5, SLC34A2, SLC39A5, SPAG1, TAF2, TAGAP, TAGLN, TFF1, TLN2, TLR7, TMEM229B, TTBK2, TTLL3, ZBTB25, ZNF43, ZNF486, ZNF561, ZNF665, ZNF770</t>
  </si>
  <si>
    <t>ABHD11-AS1, AC012360.4, AC016831.7, AC079630.4, AC106786.1, AC139100.3, CTA-212D2.2, CTA-217C2.2, CTA-331P3.1, CTC-444N24.6, CTC-487M23.5, CTD-2014E2.6, CTD-2020K17.4, CTD-2135J3.3, CTD-2331H12.7, CTD-2527I21.14, CTD-2554C21.3, CTD-2555C10.3, CTD-2561B21.4, EIF3J-AS1, HS1BP3-IT1, IGBP1-AS1, IGFBP7-AS1, ITGB2-AS1, KB-1410C5.5, KCNMB2-AS1, LINC00471, LINC00543, LINC00592, LINC00630, LINC00668, LINC00958, LINC01207, LINC01484, LINC01507, MIAT, MIR210HG, MIR99AHG, NBAT1, PWAR6, RP1-102K2.8, RP1-269M15.3, RP1-288H2.2, RP11-1017G21.5, RP11-1055B8.3, RP11-108M12.3, RP11-110I1.11, RP11-110I1.12, RP11-111K18.2, RP11-111M22.5, RP11-146F11.1, RP11-158M2.3, RP11-1D12.2, RP11-20F24.2, RP11-21M24.2, RP11-227F19.5, RP11-234B24.2, RP11-273G15.2, RP11-276H7.2, RP11-298D21.3, RP11-35G9.3, RP11-381N20.2, RP11-397A16.1, RP11-402G3.5, RP11-403I13.5, RP11-406H21.2, RP11-429J17.7, RP11-452H21.2, RP11-505E24.3, RP11-507K2.3, RP11-526F3.1, RP11-537H15.3, RP11-547D24.1, RP11-554D14.6, RP11-554D15.1, RP11-627G23.1, RP11-655C2.3, RP11-731J8.2, RP11-736N17.8, RP11-750H9.7, RP11-767N6.7, RP11-806O11.1, RP11-807H17.1, RP11-867G23.1, RP11-8L8.2, RP13-726E6.2, RP3-395M20.9, RP3-507I15.2, RP4-555L14.4, RP4-564M11.2, RP4-740C4.5, RP5-1085F17.3, RP5-1184F4.5, SATB2-AS1, SNHG20, THUMPD3-AS1, TUSC8, U91324.1, VPS9D1-AS1, YEATS2-AS1</t>
  </si>
  <si>
    <t>Table 4: Top-100 coding and non-coding genes selected using proposed and competing methods.</t>
  </si>
  <si>
    <t>Table 3: Change of temparature per epoch</t>
  </si>
  <si>
    <t>Table 2: Classification and reconstruction performance for different number of selected mRNAs and lncRNAs</t>
  </si>
  <si>
    <t>Table 1: Sample Distribution</t>
  </si>
  <si>
    <t xml:space="preserve">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</si>
</sst>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Times Roman"/>
    </font>
    <font>
      <b/>
      <sz val="12"/>
      <color theme="1"/>
      <name val="Times Roman"/>
    </font>
    <font>
      <sz val="12"/>
      <color theme="1"/>
      <name val="Times Roman"/>
    </font>
    <font>
      <sz val="12"/>
      <name val="Times Roman"/>
    </font>
    <font>
      <b/>
      <sz val="12"/>
      <name val="Times Roman"/>
    </font>
    <font>
      <b/>
      <sz val="12"/>
      <color rgb="FF00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1" fillId="0" borderId="8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8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8" xfId="0" applyFont="1" applyBorder="1" applyAlignment="1">
      <alignment horizontal="right" vertical="top" wrapText="1"/>
    </xf>
    <xf numFmtId="0" fontId="5" fillId="0" borderId="8" xfId="0" applyFont="1" applyBorder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8" xfId="0" applyFont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4" fillId="2" borderId="8" xfId="0" applyFont="1" applyFill="1" applyBorder="1" applyAlignment="1">
      <alignment horizontal="left"/>
    </xf>
    <xf numFmtId="0" fontId="5" fillId="0" borderId="8" xfId="0" applyFont="1" applyBorder="1" applyAlignment="1">
      <alignment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5" fillId="0" borderId="5" xfId="0" applyFont="1" applyFill="1" applyBorder="1" applyAlignment="1">
      <alignment horizontal="center"/>
    </xf>
    <xf numFmtId="0" fontId="7" fillId="0" borderId="6" xfId="0" applyFont="1" applyFill="1" applyBorder="1"/>
    <xf numFmtId="0" fontId="7" fillId="0" borderId="7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6" fillId="3" borderId="2" xfId="0" applyFont="1" applyFill="1" applyBorder="1" applyAlignment="1">
      <alignment vertic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0" borderId="8" xfId="0" applyFont="1" applyBorder="1"/>
    <xf numFmtId="0" fontId="4" fillId="0" borderId="8" xfId="0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6"/>
  <sheetViews>
    <sheetView workbookViewId="0">
      <selection activeCell="G6" sqref="G6"/>
    </sheetView>
  </sheetViews>
  <sheetFormatPr baseColWidth="10" defaultColWidth="14.5" defaultRowHeight="15.75" customHeight="1" x14ac:dyDescent="0.2"/>
  <cols>
    <col min="1" max="1" width="6.33203125" style="7" customWidth="1"/>
    <col min="2" max="2" width="29.83203125" style="7" bestFit="1" customWidth="1"/>
    <col min="3" max="3" width="8" style="7" bestFit="1" customWidth="1"/>
    <col min="4" max="4" width="7.6640625" style="7" bestFit="1" customWidth="1"/>
    <col min="5" max="5" width="5.83203125" style="7" bestFit="1" customWidth="1"/>
    <col min="6" max="6" width="5.5" style="7" bestFit="1" customWidth="1"/>
    <col min="7" max="16384" width="14.5" style="7"/>
  </cols>
  <sheetData>
    <row r="1" spans="1:12" ht="15.75" customHeight="1" x14ac:dyDescent="0.2">
      <c r="A1" s="6" t="s">
        <v>96</v>
      </c>
      <c r="B1" s="6"/>
      <c r="C1" s="6"/>
      <c r="D1" s="6"/>
      <c r="E1" s="6"/>
      <c r="F1" s="6"/>
    </row>
    <row r="2" spans="1:12" ht="15.75" customHeight="1" x14ac:dyDescent="0.2">
      <c r="A2" s="8" t="s">
        <v>0</v>
      </c>
      <c r="B2" s="9" t="s">
        <v>1</v>
      </c>
      <c r="C2" s="9" t="s">
        <v>82</v>
      </c>
      <c r="D2" s="9" t="s">
        <v>2</v>
      </c>
      <c r="E2" s="9" t="s">
        <v>83</v>
      </c>
      <c r="F2" s="9" t="s">
        <v>84</v>
      </c>
      <c r="G2" s="10"/>
      <c r="H2" s="11"/>
      <c r="I2" s="11"/>
      <c r="J2" s="11"/>
      <c r="K2" s="11"/>
      <c r="L2" s="11"/>
    </row>
    <row r="3" spans="1:12" ht="16" x14ac:dyDescent="0.2">
      <c r="A3" s="12">
        <v>1</v>
      </c>
      <c r="B3" s="13" t="s">
        <v>7</v>
      </c>
      <c r="C3" s="13" t="s">
        <v>8</v>
      </c>
      <c r="D3" s="14">
        <v>77</v>
      </c>
      <c r="E3" s="15">
        <v>57</v>
      </c>
      <c r="F3" s="15">
        <f t="shared" ref="F3:F35" si="0">D3-E3</f>
        <v>20</v>
      </c>
    </row>
    <row r="4" spans="1:12" ht="16" x14ac:dyDescent="0.2">
      <c r="A4" s="12">
        <v>2</v>
      </c>
      <c r="B4" s="13" t="s">
        <v>11</v>
      </c>
      <c r="C4" s="13" t="s">
        <v>12</v>
      </c>
      <c r="D4" s="14">
        <v>407</v>
      </c>
      <c r="E4" s="15">
        <v>305</v>
      </c>
      <c r="F4" s="15">
        <f t="shared" si="0"/>
        <v>102</v>
      </c>
    </row>
    <row r="5" spans="1:12" ht="16" x14ac:dyDescent="0.2">
      <c r="A5" s="12">
        <v>3</v>
      </c>
      <c r="B5" s="13" t="s">
        <v>16</v>
      </c>
      <c r="C5" s="13" t="s">
        <v>17</v>
      </c>
      <c r="D5" s="14">
        <v>1089</v>
      </c>
      <c r="E5" s="15">
        <v>816</v>
      </c>
      <c r="F5" s="15">
        <f t="shared" si="0"/>
        <v>273</v>
      </c>
    </row>
    <row r="6" spans="1:12" ht="16" x14ac:dyDescent="0.2">
      <c r="A6" s="12">
        <v>4</v>
      </c>
      <c r="B6" s="13" t="s">
        <v>20</v>
      </c>
      <c r="C6" s="13" t="s">
        <v>21</v>
      </c>
      <c r="D6" s="14">
        <v>304</v>
      </c>
      <c r="E6" s="15">
        <v>228</v>
      </c>
      <c r="F6" s="15">
        <f t="shared" si="0"/>
        <v>76</v>
      </c>
    </row>
    <row r="7" spans="1:12" ht="16" x14ac:dyDescent="0.2">
      <c r="A7" s="12">
        <v>5</v>
      </c>
      <c r="B7" s="13" t="s">
        <v>24</v>
      </c>
      <c r="C7" s="13" t="s">
        <v>25</v>
      </c>
      <c r="D7" s="14">
        <v>36</v>
      </c>
      <c r="E7" s="15">
        <v>27</v>
      </c>
      <c r="F7" s="15">
        <f t="shared" si="0"/>
        <v>9</v>
      </c>
    </row>
    <row r="8" spans="1:12" ht="16" x14ac:dyDescent="0.2">
      <c r="A8" s="12">
        <v>6</v>
      </c>
      <c r="B8" s="13" t="s">
        <v>28</v>
      </c>
      <c r="C8" s="13" t="s">
        <v>29</v>
      </c>
      <c r="D8" s="14">
        <v>301</v>
      </c>
      <c r="E8" s="15">
        <v>225</v>
      </c>
      <c r="F8" s="15">
        <f t="shared" si="0"/>
        <v>76</v>
      </c>
    </row>
    <row r="9" spans="1:12" ht="16" x14ac:dyDescent="0.2">
      <c r="A9" s="12">
        <v>7</v>
      </c>
      <c r="B9" s="13" t="s">
        <v>32</v>
      </c>
      <c r="C9" s="13" t="s">
        <v>33</v>
      </c>
      <c r="D9" s="14">
        <v>47</v>
      </c>
      <c r="E9" s="15">
        <v>35</v>
      </c>
      <c r="F9" s="15">
        <f t="shared" si="0"/>
        <v>12</v>
      </c>
    </row>
    <row r="10" spans="1:12" ht="16" x14ac:dyDescent="0.2">
      <c r="A10" s="12">
        <v>8</v>
      </c>
      <c r="B10" s="13" t="s">
        <v>37</v>
      </c>
      <c r="C10" s="13" t="s">
        <v>38</v>
      </c>
      <c r="D10" s="14">
        <v>161</v>
      </c>
      <c r="E10" s="15">
        <v>120</v>
      </c>
      <c r="F10" s="15">
        <f t="shared" si="0"/>
        <v>41</v>
      </c>
    </row>
    <row r="11" spans="1:12" ht="16" x14ac:dyDescent="0.2">
      <c r="A11" s="12">
        <v>9</v>
      </c>
      <c r="B11" s="13" t="s">
        <v>41</v>
      </c>
      <c r="C11" s="13" t="s">
        <v>42</v>
      </c>
      <c r="D11" s="14">
        <v>158</v>
      </c>
      <c r="E11" s="15">
        <v>118</v>
      </c>
      <c r="F11" s="15">
        <f t="shared" si="0"/>
        <v>40</v>
      </c>
    </row>
    <row r="12" spans="1:12" ht="16" x14ac:dyDescent="0.2">
      <c r="A12" s="12">
        <v>10</v>
      </c>
      <c r="B12" s="13" t="s">
        <v>45</v>
      </c>
      <c r="C12" s="13" t="s">
        <v>46</v>
      </c>
      <c r="D12" s="14">
        <v>499</v>
      </c>
      <c r="E12" s="15">
        <v>374</v>
      </c>
      <c r="F12" s="15">
        <f t="shared" si="0"/>
        <v>125</v>
      </c>
    </row>
    <row r="13" spans="1:12" ht="16" x14ac:dyDescent="0.2">
      <c r="A13" s="12">
        <v>11</v>
      </c>
      <c r="B13" s="13" t="s">
        <v>49</v>
      </c>
      <c r="C13" s="13" t="s">
        <v>50</v>
      </c>
      <c r="D13" s="14">
        <v>66</v>
      </c>
      <c r="E13" s="15">
        <v>49</v>
      </c>
      <c r="F13" s="15">
        <f t="shared" si="0"/>
        <v>17</v>
      </c>
    </row>
    <row r="14" spans="1:12" ht="16" x14ac:dyDescent="0.2">
      <c r="A14" s="12">
        <v>12</v>
      </c>
      <c r="B14" s="13" t="s">
        <v>53</v>
      </c>
      <c r="C14" s="13" t="s">
        <v>54</v>
      </c>
      <c r="D14" s="14">
        <v>527</v>
      </c>
      <c r="E14" s="15">
        <v>395</v>
      </c>
      <c r="F14" s="15">
        <f t="shared" si="0"/>
        <v>132</v>
      </c>
    </row>
    <row r="15" spans="1:12" ht="16" x14ac:dyDescent="0.2">
      <c r="A15" s="12">
        <v>13</v>
      </c>
      <c r="B15" s="13" t="s">
        <v>57</v>
      </c>
      <c r="C15" s="13" t="s">
        <v>58</v>
      </c>
      <c r="D15" s="14">
        <v>287</v>
      </c>
      <c r="E15" s="15">
        <v>215</v>
      </c>
      <c r="F15" s="15">
        <f t="shared" si="0"/>
        <v>72</v>
      </c>
    </row>
    <row r="16" spans="1:12" ht="16" x14ac:dyDescent="0.2">
      <c r="A16" s="12">
        <v>14</v>
      </c>
      <c r="B16" s="13" t="s">
        <v>59</v>
      </c>
      <c r="C16" s="13" t="s">
        <v>61</v>
      </c>
      <c r="D16" s="14">
        <v>147</v>
      </c>
      <c r="E16" s="15">
        <v>110</v>
      </c>
      <c r="F16" s="15">
        <f t="shared" si="0"/>
        <v>37</v>
      </c>
    </row>
    <row r="17" spans="1:6" ht="16" x14ac:dyDescent="0.2">
      <c r="A17" s="12">
        <v>15</v>
      </c>
      <c r="B17" s="13" t="s">
        <v>63</v>
      </c>
      <c r="C17" s="13" t="s">
        <v>64</v>
      </c>
      <c r="D17" s="14">
        <v>507</v>
      </c>
      <c r="E17" s="15">
        <v>380</v>
      </c>
      <c r="F17" s="15">
        <f t="shared" si="0"/>
        <v>127</v>
      </c>
    </row>
    <row r="18" spans="1:6" ht="16" x14ac:dyDescent="0.2">
      <c r="A18" s="12">
        <v>16</v>
      </c>
      <c r="B18" s="13" t="s">
        <v>67</v>
      </c>
      <c r="C18" s="13" t="s">
        <v>68</v>
      </c>
      <c r="D18" s="14">
        <v>369</v>
      </c>
      <c r="E18" s="15">
        <v>276</v>
      </c>
      <c r="F18" s="15">
        <f t="shared" si="0"/>
        <v>93</v>
      </c>
    </row>
    <row r="19" spans="1:6" ht="16" x14ac:dyDescent="0.2">
      <c r="A19" s="12">
        <v>17</v>
      </c>
      <c r="B19" s="13" t="s">
        <v>70</v>
      </c>
      <c r="C19" s="13" t="s">
        <v>72</v>
      </c>
      <c r="D19" s="14">
        <v>512</v>
      </c>
      <c r="E19" s="15">
        <v>384</v>
      </c>
      <c r="F19" s="15">
        <f t="shared" si="0"/>
        <v>128</v>
      </c>
    </row>
    <row r="20" spans="1:6" ht="15.75" customHeight="1" x14ac:dyDescent="0.2">
      <c r="A20" s="12">
        <v>18</v>
      </c>
      <c r="B20" s="13" t="s">
        <v>9</v>
      </c>
      <c r="C20" s="13" t="s">
        <v>10</v>
      </c>
      <c r="D20" s="14">
        <v>498</v>
      </c>
      <c r="E20" s="15">
        <v>373</v>
      </c>
      <c r="F20" s="15">
        <f t="shared" si="0"/>
        <v>125</v>
      </c>
    </row>
    <row r="21" spans="1:6" ht="15.75" customHeight="1" x14ac:dyDescent="0.2">
      <c r="A21" s="12">
        <v>19</v>
      </c>
      <c r="B21" s="13" t="s">
        <v>14</v>
      </c>
      <c r="C21" s="13" t="s">
        <v>15</v>
      </c>
      <c r="D21" s="14">
        <v>86</v>
      </c>
      <c r="E21" s="15">
        <v>64</v>
      </c>
      <c r="F21" s="15">
        <f t="shared" si="0"/>
        <v>22</v>
      </c>
    </row>
    <row r="22" spans="1:6" ht="15.75" customHeight="1" x14ac:dyDescent="0.2">
      <c r="A22" s="12">
        <v>20</v>
      </c>
      <c r="B22" s="13" t="s">
        <v>18</v>
      </c>
      <c r="C22" s="13" t="s">
        <v>19</v>
      </c>
      <c r="D22" s="14">
        <v>375</v>
      </c>
      <c r="E22" s="15">
        <v>281</v>
      </c>
      <c r="F22" s="15">
        <f t="shared" si="0"/>
        <v>94</v>
      </c>
    </row>
    <row r="23" spans="1:6" ht="15.75" customHeight="1" x14ac:dyDescent="0.2">
      <c r="A23" s="12">
        <v>21</v>
      </c>
      <c r="B23" s="13" t="s">
        <v>22</v>
      </c>
      <c r="C23" s="13" t="s">
        <v>23</v>
      </c>
      <c r="D23" s="14">
        <v>177</v>
      </c>
      <c r="E23" s="15">
        <v>132</v>
      </c>
      <c r="F23" s="15">
        <f t="shared" si="0"/>
        <v>45</v>
      </c>
    </row>
    <row r="24" spans="1:6" ht="15.75" customHeight="1" x14ac:dyDescent="0.2">
      <c r="A24" s="12">
        <v>22</v>
      </c>
      <c r="B24" s="16" t="s">
        <v>26</v>
      </c>
      <c r="C24" s="13" t="s">
        <v>27</v>
      </c>
      <c r="D24" s="14">
        <v>177</v>
      </c>
      <c r="E24" s="15">
        <v>132</v>
      </c>
      <c r="F24" s="15">
        <f t="shared" si="0"/>
        <v>45</v>
      </c>
    </row>
    <row r="25" spans="1:6" ht="15.75" customHeight="1" x14ac:dyDescent="0.2">
      <c r="A25" s="12">
        <v>23</v>
      </c>
      <c r="B25" s="13" t="s">
        <v>30</v>
      </c>
      <c r="C25" s="13" t="s">
        <v>31</v>
      </c>
      <c r="D25" s="14">
        <v>493</v>
      </c>
      <c r="E25" s="15">
        <v>369</v>
      </c>
      <c r="F25" s="15">
        <f t="shared" si="0"/>
        <v>124</v>
      </c>
    </row>
    <row r="26" spans="1:6" ht="15.75" customHeight="1" x14ac:dyDescent="0.2">
      <c r="A26" s="12">
        <v>24</v>
      </c>
      <c r="B26" s="13" t="s">
        <v>34</v>
      </c>
      <c r="C26" s="13" t="s">
        <v>35</v>
      </c>
      <c r="D26" s="14">
        <v>95</v>
      </c>
      <c r="E26" s="15">
        <v>71</v>
      </c>
      <c r="F26" s="15">
        <f t="shared" si="0"/>
        <v>24</v>
      </c>
    </row>
    <row r="27" spans="1:6" ht="15.75" customHeight="1" x14ac:dyDescent="0.2">
      <c r="A27" s="12">
        <v>25</v>
      </c>
      <c r="B27" s="13" t="s">
        <v>39</v>
      </c>
      <c r="C27" s="13" t="s">
        <v>40</v>
      </c>
      <c r="D27" s="14">
        <v>258</v>
      </c>
      <c r="E27" s="15">
        <v>193</v>
      </c>
      <c r="F27" s="15">
        <f t="shared" si="0"/>
        <v>65</v>
      </c>
    </row>
    <row r="28" spans="1:6" ht="15.75" customHeight="1" x14ac:dyDescent="0.2">
      <c r="A28" s="12">
        <v>26</v>
      </c>
      <c r="B28" s="13" t="s">
        <v>43</v>
      </c>
      <c r="C28" s="13" t="s">
        <v>44</v>
      </c>
      <c r="D28" s="14">
        <v>465</v>
      </c>
      <c r="E28" s="15">
        <v>348</v>
      </c>
      <c r="F28" s="15">
        <f t="shared" si="0"/>
        <v>117</v>
      </c>
    </row>
    <row r="29" spans="1:6" ht="15.75" customHeight="1" x14ac:dyDescent="0.2">
      <c r="A29" s="12">
        <v>27</v>
      </c>
      <c r="B29" s="13" t="s">
        <v>47</v>
      </c>
      <c r="C29" s="13" t="s">
        <v>48</v>
      </c>
      <c r="D29" s="14">
        <v>378</v>
      </c>
      <c r="E29" s="15">
        <v>283</v>
      </c>
      <c r="F29" s="15">
        <f t="shared" si="0"/>
        <v>95</v>
      </c>
    </row>
    <row r="30" spans="1:6" ht="15.75" customHeight="1" x14ac:dyDescent="0.2">
      <c r="A30" s="12">
        <v>28</v>
      </c>
      <c r="B30" s="13" t="s">
        <v>51</v>
      </c>
      <c r="C30" s="13" t="s">
        <v>52</v>
      </c>
      <c r="D30" s="14">
        <v>132</v>
      </c>
      <c r="E30" s="15">
        <v>99</v>
      </c>
      <c r="F30" s="15">
        <f t="shared" si="0"/>
        <v>33</v>
      </c>
    </row>
    <row r="31" spans="1:6" ht="15.75" customHeight="1" x14ac:dyDescent="0.2">
      <c r="A31" s="12">
        <v>29</v>
      </c>
      <c r="B31" s="13" t="s">
        <v>55</v>
      </c>
      <c r="C31" s="13" t="s">
        <v>56</v>
      </c>
      <c r="D31" s="14">
        <v>501</v>
      </c>
      <c r="E31" s="15">
        <v>375</v>
      </c>
      <c r="F31" s="15">
        <f t="shared" si="0"/>
        <v>126</v>
      </c>
    </row>
    <row r="32" spans="1:6" ht="15.75" customHeight="1" x14ac:dyDescent="0.2">
      <c r="A32" s="12">
        <v>30</v>
      </c>
      <c r="B32" s="13" t="s">
        <v>60</v>
      </c>
      <c r="C32" s="13" t="s">
        <v>62</v>
      </c>
      <c r="D32" s="14">
        <v>118</v>
      </c>
      <c r="E32" s="15">
        <v>88</v>
      </c>
      <c r="F32" s="15">
        <f t="shared" si="0"/>
        <v>30</v>
      </c>
    </row>
    <row r="33" spans="1:6" ht="15.75" customHeight="1" x14ac:dyDescent="0.2">
      <c r="A33" s="12">
        <v>31</v>
      </c>
      <c r="B33" s="13" t="s">
        <v>65</v>
      </c>
      <c r="C33" s="13" t="s">
        <v>66</v>
      </c>
      <c r="D33" s="14">
        <v>184</v>
      </c>
      <c r="E33" s="15">
        <v>138</v>
      </c>
      <c r="F33" s="15">
        <f t="shared" si="0"/>
        <v>46</v>
      </c>
    </row>
    <row r="34" spans="1:6" ht="15.75" customHeight="1" x14ac:dyDescent="0.2">
      <c r="A34" s="12">
        <v>32</v>
      </c>
      <c r="B34" s="13" t="s">
        <v>69</v>
      </c>
      <c r="C34" s="13" t="s">
        <v>71</v>
      </c>
      <c r="D34" s="14">
        <v>56</v>
      </c>
      <c r="E34" s="15">
        <v>42</v>
      </c>
      <c r="F34" s="15">
        <f t="shared" si="0"/>
        <v>14</v>
      </c>
    </row>
    <row r="35" spans="1:6" ht="15.75" customHeight="1" x14ac:dyDescent="0.2">
      <c r="A35" s="12">
        <v>33</v>
      </c>
      <c r="B35" s="13" t="s">
        <v>73</v>
      </c>
      <c r="C35" s="13" t="s">
        <v>74</v>
      </c>
      <c r="D35" s="14">
        <v>79</v>
      </c>
      <c r="E35" s="15">
        <v>59</v>
      </c>
      <c r="F35" s="15">
        <f t="shared" si="0"/>
        <v>20</v>
      </c>
    </row>
    <row r="36" spans="1:6" ht="15.75" customHeight="1" x14ac:dyDescent="0.2">
      <c r="A36" s="13"/>
      <c r="B36" s="17" t="s">
        <v>75</v>
      </c>
      <c r="C36" s="13"/>
      <c r="D36" s="18">
        <v>9566</v>
      </c>
      <c r="E36" s="18">
        <f>SUM(E20:E35)+SUM(E3:E19)</f>
        <v>7161</v>
      </c>
      <c r="F36" s="18">
        <f>SUM(F20:F35)+SUM(F3:F19)</f>
        <v>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39"/>
  <sheetViews>
    <sheetView workbookViewId="0">
      <selection activeCell="O14" sqref="O14"/>
    </sheetView>
  </sheetViews>
  <sheetFormatPr baseColWidth="10" defaultColWidth="14.5" defaultRowHeight="15.75" customHeight="1" x14ac:dyDescent="0.2"/>
  <cols>
    <col min="1" max="12" width="9.5" style="7" customWidth="1"/>
    <col min="13" max="16384" width="14.5" style="7"/>
  </cols>
  <sheetData>
    <row r="1" spans="1:12" ht="15.75" customHeight="1" x14ac:dyDescent="0.2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customHeight="1" x14ac:dyDescent="0.2">
      <c r="A2" s="21"/>
      <c r="B2" s="22"/>
      <c r="C2" s="23" t="s">
        <v>13</v>
      </c>
      <c r="D2" s="24"/>
      <c r="E2" s="24"/>
      <c r="F2" s="24"/>
      <c r="G2" s="25"/>
      <c r="H2" s="26" t="s">
        <v>36</v>
      </c>
      <c r="I2" s="27"/>
      <c r="J2" s="27"/>
      <c r="K2" s="27"/>
      <c r="L2" s="28"/>
    </row>
    <row r="3" spans="1:12" ht="16" x14ac:dyDescent="0.2">
      <c r="A3" s="29" t="s">
        <v>78</v>
      </c>
      <c r="B3" s="29" t="s">
        <v>76</v>
      </c>
      <c r="C3" s="30" t="s">
        <v>3</v>
      </c>
      <c r="D3" s="30" t="s">
        <v>4</v>
      </c>
      <c r="E3" s="30" t="s">
        <v>5</v>
      </c>
      <c r="F3" s="30" t="s">
        <v>6</v>
      </c>
      <c r="G3" s="31" t="s">
        <v>97</v>
      </c>
      <c r="H3" s="32" t="s">
        <v>3</v>
      </c>
      <c r="I3" s="32" t="s">
        <v>4</v>
      </c>
      <c r="J3" s="32" t="s">
        <v>5</v>
      </c>
      <c r="K3" s="32" t="s">
        <v>6</v>
      </c>
      <c r="L3" s="33" t="s">
        <v>97</v>
      </c>
    </row>
    <row r="4" spans="1:12" ht="15.75" customHeight="1" x14ac:dyDescent="0.2">
      <c r="A4" s="34">
        <v>500</v>
      </c>
      <c r="B4" s="35" t="s">
        <v>77</v>
      </c>
      <c r="C4" s="36">
        <v>0.96</v>
      </c>
      <c r="D4" s="36">
        <v>0.94</v>
      </c>
      <c r="E4" s="36">
        <v>0.94</v>
      </c>
      <c r="F4" s="36">
        <v>0.94</v>
      </c>
      <c r="G4" s="36">
        <v>6.79</v>
      </c>
      <c r="H4" s="37">
        <v>0.94</v>
      </c>
      <c r="I4" s="37">
        <v>0.92</v>
      </c>
      <c r="J4" s="37">
        <v>0.92</v>
      </c>
      <c r="K4" s="37">
        <v>0.92</v>
      </c>
      <c r="L4" s="37">
        <v>11.19</v>
      </c>
    </row>
    <row r="5" spans="1:12" ht="15.75" customHeight="1" x14ac:dyDescent="0.2">
      <c r="A5" s="38"/>
      <c r="B5" s="35" t="s">
        <v>80</v>
      </c>
      <c r="C5" s="36">
        <v>0.99</v>
      </c>
      <c r="D5" s="36">
        <v>0.98</v>
      </c>
      <c r="E5" s="36">
        <v>0.98</v>
      </c>
      <c r="F5" s="36">
        <v>0.98</v>
      </c>
      <c r="G5" s="36">
        <v>2.86</v>
      </c>
      <c r="H5" s="37">
        <v>0.96</v>
      </c>
      <c r="I5" s="37">
        <v>0.94</v>
      </c>
      <c r="J5" s="37">
        <v>0.93</v>
      </c>
      <c r="K5" s="37">
        <v>0.94</v>
      </c>
      <c r="L5" s="37">
        <v>7.7</v>
      </c>
    </row>
    <row r="6" spans="1:12" ht="15.75" customHeight="1" x14ac:dyDescent="0.2">
      <c r="A6" s="39"/>
      <c r="B6" s="35" t="s">
        <v>79</v>
      </c>
      <c r="C6" s="36">
        <v>0.95</v>
      </c>
      <c r="D6" s="36">
        <v>0.93</v>
      </c>
      <c r="E6" s="36">
        <v>0.93</v>
      </c>
      <c r="F6" s="36">
        <v>0.93</v>
      </c>
      <c r="G6" s="36">
        <v>9.4700000000000006</v>
      </c>
      <c r="H6" s="37">
        <v>0.94</v>
      </c>
      <c r="I6" s="37">
        <v>0.92</v>
      </c>
      <c r="J6" s="37">
        <v>0.91</v>
      </c>
      <c r="K6" s="37">
        <v>0.91</v>
      </c>
      <c r="L6" s="37">
        <v>10.01</v>
      </c>
    </row>
    <row r="7" spans="1:12" ht="15.75" customHeight="1" x14ac:dyDescent="0.2">
      <c r="A7" s="40">
        <v>400</v>
      </c>
      <c r="B7" s="41" t="s">
        <v>77</v>
      </c>
      <c r="C7" s="42">
        <v>0.93</v>
      </c>
      <c r="D7" s="42">
        <v>0.92</v>
      </c>
      <c r="E7" s="42">
        <v>0.92</v>
      </c>
      <c r="F7" s="42">
        <v>0.92</v>
      </c>
      <c r="G7" s="42">
        <v>7.22</v>
      </c>
      <c r="H7" s="42">
        <v>0.94</v>
      </c>
      <c r="I7" s="42">
        <v>0.92</v>
      </c>
      <c r="J7" s="42">
        <v>0.92</v>
      </c>
      <c r="K7" s="42">
        <v>0.93</v>
      </c>
      <c r="L7" s="42">
        <v>10.63</v>
      </c>
    </row>
    <row r="8" spans="1:12" ht="15.75" customHeight="1" x14ac:dyDescent="0.2">
      <c r="A8" s="38"/>
      <c r="B8" s="41" t="s">
        <v>80</v>
      </c>
      <c r="C8" s="42">
        <v>0.99</v>
      </c>
      <c r="D8" s="42">
        <v>0.96</v>
      </c>
      <c r="E8" s="42">
        <v>0.97</v>
      </c>
      <c r="F8" s="42">
        <v>0.96</v>
      </c>
      <c r="G8" s="42">
        <v>3.7</v>
      </c>
      <c r="H8" s="42">
        <v>0.95</v>
      </c>
      <c r="I8" s="42">
        <v>0.94</v>
      </c>
      <c r="J8" s="42">
        <v>0.93</v>
      </c>
      <c r="K8" s="42">
        <v>0.93</v>
      </c>
      <c r="L8" s="42">
        <v>7.95</v>
      </c>
    </row>
    <row r="9" spans="1:12" ht="15.75" customHeight="1" x14ac:dyDescent="0.2">
      <c r="A9" s="39"/>
      <c r="B9" s="41" t="s">
        <v>79</v>
      </c>
      <c r="C9" s="42">
        <v>0.94</v>
      </c>
      <c r="D9" s="42">
        <v>0.91</v>
      </c>
      <c r="E9" s="42">
        <v>0.92</v>
      </c>
      <c r="F9" s="42">
        <v>0.92</v>
      </c>
      <c r="G9" s="42">
        <v>9.1999999999999993</v>
      </c>
      <c r="H9" s="42">
        <v>0.94</v>
      </c>
      <c r="I9" s="42">
        <v>0.91</v>
      </c>
      <c r="J9" s="42">
        <v>0.92</v>
      </c>
      <c r="K9" s="42">
        <v>0.92</v>
      </c>
      <c r="L9" s="42">
        <v>11.88</v>
      </c>
    </row>
    <row r="10" spans="1:12" ht="15.75" customHeight="1" x14ac:dyDescent="0.2">
      <c r="A10" s="34">
        <v>300</v>
      </c>
      <c r="B10" s="35" t="s">
        <v>77</v>
      </c>
      <c r="C10" s="36">
        <v>0.93</v>
      </c>
      <c r="D10" s="36">
        <v>0.93</v>
      </c>
      <c r="E10" s="36">
        <v>0.92</v>
      </c>
      <c r="F10" s="36">
        <v>0.93</v>
      </c>
      <c r="G10" s="36">
        <v>10.050000000000001</v>
      </c>
      <c r="H10" s="37">
        <v>0.9</v>
      </c>
      <c r="I10" s="37">
        <v>0.89</v>
      </c>
      <c r="J10" s="37">
        <v>0.88</v>
      </c>
      <c r="K10" s="37">
        <v>0.89</v>
      </c>
      <c r="L10" s="37">
        <v>14.87</v>
      </c>
    </row>
    <row r="11" spans="1:12" ht="15.75" customHeight="1" x14ac:dyDescent="0.2">
      <c r="A11" s="38"/>
      <c r="B11" s="35" t="s">
        <v>80</v>
      </c>
      <c r="C11" s="36">
        <v>0.98</v>
      </c>
      <c r="D11" s="36">
        <v>0.96</v>
      </c>
      <c r="E11" s="36">
        <v>0.97</v>
      </c>
      <c r="F11" s="36">
        <v>0.97</v>
      </c>
      <c r="G11" s="36">
        <v>3.04</v>
      </c>
      <c r="H11" s="37">
        <v>0.95</v>
      </c>
      <c r="I11" s="37">
        <v>0.93</v>
      </c>
      <c r="J11" s="37">
        <v>0.93</v>
      </c>
      <c r="K11" s="37">
        <v>0.93</v>
      </c>
      <c r="L11" s="37">
        <v>9.48</v>
      </c>
    </row>
    <row r="12" spans="1:12" ht="15.75" customHeight="1" x14ac:dyDescent="0.2">
      <c r="A12" s="39"/>
      <c r="B12" s="35" t="s">
        <v>79</v>
      </c>
      <c r="C12" s="36">
        <v>0.94</v>
      </c>
      <c r="D12" s="36">
        <v>0.9</v>
      </c>
      <c r="E12" s="36">
        <v>0.91</v>
      </c>
      <c r="F12" s="36">
        <v>0.9</v>
      </c>
      <c r="G12" s="36">
        <v>11.56</v>
      </c>
      <c r="H12" s="37">
        <v>0.93</v>
      </c>
      <c r="I12" s="37">
        <v>0.91</v>
      </c>
      <c r="J12" s="37">
        <v>0.9</v>
      </c>
      <c r="K12" s="37">
        <v>0.9</v>
      </c>
      <c r="L12" s="37">
        <v>13.38</v>
      </c>
    </row>
    <row r="13" spans="1:12" ht="15.75" customHeight="1" x14ac:dyDescent="0.2">
      <c r="A13" s="40">
        <v>250</v>
      </c>
      <c r="B13" s="41" t="s">
        <v>77</v>
      </c>
      <c r="C13" s="42">
        <v>0.94</v>
      </c>
      <c r="D13" s="42">
        <v>0.92</v>
      </c>
      <c r="E13" s="42">
        <v>0.92</v>
      </c>
      <c r="F13" s="42">
        <v>0.91</v>
      </c>
      <c r="G13" s="42">
        <v>9.77</v>
      </c>
      <c r="H13" s="42">
        <v>0.94</v>
      </c>
      <c r="I13" s="42">
        <v>0.91</v>
      </c>
      <c r="J13" s="42">
        <v>0.91</v>
      </c>
      <c r="K13" s="42">
        <v>0.91</v>
      </c>
      <c r="L13" s="42">
        <v>11.57</v>
      </c>
    </row>
    <row r="14" spans="1:12" ht="15.75" customHeight="1" x14ac:dyDescent="0.2">
      <c r="A14" s="38"/>
      <c r="B14" s="41" t="s">
        <v>80</v>
      </c>
      <c r="C14" s="42">
        <v>0.98</v>
      </c>
      <c r="D14" s="42">
        <v>0.97</v>
      </c>
      <c r="E14" s="42">
        <v>0.97</v>
      </c>
      <c r="F14" s="42">
        <v>0.97</v>
      </c>
      <c r="G14" s="42">
        <v>4.03</v>
      </c>
      <c r="H14" s="42">
        <v>0.95</v>
      </c>
      <c r="I14" s="42">
        <v>0.94</v>
      </c>
      <c r="J14" s="42">
        <v>0.92</v>
      </c>
      <c r="K14" s="42">
        <v>0.93</v>
      </c>
      <c r="L14" s="42">
        <v>9.41</v>
      </c>
    </row>
    <row r="15" spans="1:12" ht="15.75" customHeight="1" x14ac:dyDescent="0.2">
      <c r="A15" s="39"/>
      <c r="B15" s="41" t="s">
        <v>79</v>
      </c>
      <c r="C15" s="42">
        <v>0.93</v>
      </c>
      <c r="D15" s="42">
        <v>0.92</v>
      </c>
      <c r="E15" s="42">
        <v>0.91</v>
      </c>
      <c r="F15" s="42">
        <v>0.91</v>
      </c>
      <c r="G15" s="42">
        <v>11.69</v>
      </c>
      <c r="H15" s="42">
        <v>0.93</v>
      </c>
      <c r="I15" s="42">
        <v>0.9</v>
      </c>
      <c r="J15" s="42">
        <v>0.9</v>
      </c>
      <c r="K15" s="42">
        <v>0.89</v>
      </c>
      <c r="L15" s="42">
        <v>13.64</v>
      </c>
    </row>
    <row r="16" spans="1:12" ht="15.75" customHeight="1" x14ac:dyDescent="0.2">
      <c r="A16" s="34">
        <v>200</v>
      </c>
      <c r="B16" s="35" t="s">
        <v>77</v>
      </c>
      <c r="C16" s="36">
        <v>0.94</v>
      </c>
      <c r="D16" s="36">
        <v>0.91</v>
      </c>
      <c r="E16" s="36">
        <v>0.91</v>
      </c>
      <c r="F16" s="36">
        <v>0.91</v>
      </c>
      <c r="G16" s="36">
        <v>10.73</v>
      </c>
      <c r="H16" s="37">
        <v>0.9</v>
      </c>
      <c r="I16" s="37">
        <v>0.9</v>
      </c>
      <c r="J16" s="37">
        <v>0.89</v>
      </c>
      <c r="K16" s="37">
        <v>0.89</v>
      </c>
      <c r="L16" s="37">
        <v>15.2</v>
      </c>
    </row>
    <row r="17" spans="1:12" ht="15.75" customHeight="1" x14ac:dyDescent="0.2">
      <c r="A17" s="38"/>
      <c r="B17" s="35" t="s">
        <v>80</v>
      </c>
      <c r="C17" s="36">
        <v>0.97</v>
      </c>
      <c r="D17" s="36">
        <v>0.96</v>
      </c>
      <c r="E17" s="36">
        <v>0.96</v>
      </c>
      <c r="F17" s="36">
        <v>0.96</v>
      </c>
      <c r="G17" s="36">
        <v>4.41</v>
      </c>
      <c r="H17" s="37">
        <v>0.95</v>
      </c>
      <c r="I17" s="37">
        <v>0.93</v>
      </c>
      <c r="J17" s="37">
        <v>0.92</v>
      </c>
      <c r="K17" s="37">
        <v>0.92</v>
      </c>
      <c r="L17" s="37">
        <v>9.99</v>
      </c>
    </row>
    <row r="18" spans="1:12" ht="15.75" customHeight="1" x14ac:dyDescent="0.2">
      <c r="A18" s="39"/>
      <c r="B18" s="35" t="s">
        <v>79</v>
      </c>
      <c r="C18" s="36">
        <v>0.93</v>
      </c>
      <c r="D18" s="36">
        <v>0.89</v>
      </c>
      <c r="E18" s="36">
        <v>0.9</v>
      </c>
      <c r="F18" s="36">
        <v>0.89</v>
      </c>
      <c r="G18" s="36">
        <v>13.56</v>
      </c>
      <c r="H18" s="37">
        <v>0.92</v>
      </c>
      <c r="I18" s="37">
        <v>0.89</v>
      </c>
      <c r="J18" s="37">
        <v>0.89</v>
      </c>
      <c r="K18" s="37">
        <v>0.89</v>
      </c>
      <c r="L18" s="37">
        <v>14.01</v>
      </c>
    </row>
    <row r="19" spans="1:12" ht="15.75" customHeight="1" x14ac:dyDescent="0.2">
      <c r="A19" s="40">
        <v>150</v>
      </c>
      <c r="B19" s="41" t="s">
        <v>77</v>
      </c>
      <c r="C19" s="42">
        <v>0.93</v>
      </c>
      <c r="D19" s="42">
        <v>0.9</v>
      </c>
      <c r="E19" s="42">
        <v>0.9</v>
      </c>
      <c r="F19" s="42">
        <v>0.9</v>
      </c>
      <c r="G19" s="42">
        <v>10.220000000000001</v>
      </c>
      <c r="H19" s="42">
        <v>0.93</v>
      </c>
      <c r="I19" s="42">
        <v>0.9</v>
      </c>
      <c r="J19" s="42">
        <v>0.91</v>
      </c>
      <c r="K19" s="42">
        <v>0.9</v>
      </c>
      <c r="L19" s="42">
        <v>12.87</v>
      </c>
    </row>
    <row r="20" spans="1:12" ht="15.75" customHeight="1" x14ac:dyDescent="0.2">
      <c r="A20" s="38"/>
      <c r="B20" s="41" t="s">
        <v>80</v>
      </c>
      <c r="C20" s="42">
        <v>0.97</v>
      </c>
      <c r="D20" s="42">
        <v>0.95</v>
      </c>
      <c r="E20" s="42">
        <v>0.94</v>
      </c>
      <c r="F20" s="42">
        <v>0.95</v>
      </c>
      <c r="G20" s="42">
        <v>5.8</v>
      </c>
      <c r="H20" s="42">
        <v>0.95</v>
      </c>
      <c r="I20" s="42">
        <v>0.93</v>
      </c>
      <c r="J20" s="42">
        <v>0.91</v>
      </c>
      <c r="K20" s="42">
        <v>0.92</v>
      </c>
      <c r="L20" s="42">
        <v>10.41</v>
      </c>
    </row>
    <row r="21" spans="1:12" ht="15.75" customHeight="1" x14ac:dyDescent="0.2">
      <c r="A21" s="39"/>
      <c r="B21" s="41" t="s">
        <v>79</v>
      </c>
      <c r="C21" s="42">
        <v>0.93</v>
      </c>
      <c r="D21" s="42">
        <v>0.89</v>
      </c>
      <c r="E21" s="42">
        <v>0.9</v>
      </c>
      <c r="F21" s="42">
        <v>0.89</v>
      </c>
      <c r="G21" s="42">
        <v>12</v>
      </c>
      <c r="H21" s="42">
        <v>0.91</v>
      </c>
      <c r="I21" s="42">
        <v>0.88</v>
      </c>
      <c r="J21" s="42">
        <v>0.89</v>
      </c>
      <c r="K21" s="42">
        <v>0.88</v>
      </c>
      <c r="L21" s="42">
        <v>13.77</v>
      </c>
    </row>
    <row r="22" spans="1:12" ht="15.75" customHeight="1" x14ac:dyDescent="0.2">
      <c r="A22" s="34">
        <v>100</v>
      </c>
      <c r="B22" s="35" t="s">
        <v>77</v>
      </c>
      <c r="C22" s="36">
        <v>0.93</v>
      </c>
      <c r="D22" s="36">
        <v>0.89</v>
      </c>
      <c r="E22" s="36">
        <v>0.89</v>
      </c>
      <c r="F22" s="36">
        <v>0.89</v>
      </c>
      <c r="G22" s="43">
        <v>10.4</v>
      </c>
      <c r="H22" s="37">
        <v>0.92</v>
      </c>
      <c r="I22" s="37">
        <v>0.9</v>
      </c>
      <c r="J22" s="37">
        <v>0.9</v>
      </c>
      <c r="K22" s="37">
        <v>0.89</v>
      </c>
      <c r="L22" s="37">
        <v>12.83</v>
      </c>
    </row>
    <row r="23" spans="1:12" ht="15.75" customHeight="1" x14ac:dyDescent="0.2">
      <c r="A23" s="38"/>
      <c r="B23" s="35" t="s">
        <v>80</v>
      </c>
      <c r="C23" s="36">
        <v>0.96</v>
      </c>
      <c r="D23" s="36">
        <v>0.95</v>
      </c>
      <c r="E23" s="36">
        <v>0.95</v>
      </c>
      <c r="F23" s="36">
        <v>0.95</v>
      </c>
      <c r="G23" s="36">
        <v>6.4</v>
      </c>
      <c r="H23" s="37">
        <v>0.94</v>
      </c>
      <c r="I23" s="37">
        <v>0.93</v>
      </c>
      <c r="J23" s="37">
        <v>0.91</v>
      </c>
      <c r="K23" s="37">
        <v>0.92</v>
      </c>
      <c r="L23" s="37">
        <v>11.37</v>
      </c>
    </row>
    <row r="24" spans="1:12" ht="15.75" customHeight="1" x14ac:dyDescent="0.2">
      <c r="A24" s="39"/>
      <c r="B24" s="35" t="s">
        <v>79</v>
      </c>
      <c r="C24" s="36">
        <v>0.92</v>
      </c>
      <c r="D24" s="36">
        <v>0.88</v>
      </c>
      <c r="E24" s="36">
        <v>0.88</v>
      </c>
      <c r="F24" s="36">
        <v>0.88</v>
      </c>
      <c r="G24" s="36">
        <v>15.04</v>
      </c>
      <c r="H24" s="37">
        <v>0.91</v>
      </c>
      <c r="I24" s="37">
        <v>0.87</v>
      </c>
      <c r="J24" s="37">
        <v>0.87</v>
      </c>
      <c r="K24" s="37">
        <v>0.87</v>
      </c>
      <c r="L24" s="37">
        <v>14.36</v>
      </c>
    </row>
    <row r="25" spans="1:12" ht="15.75" customHeight="1" x14ac:dyDescent="0.2">
      <c r="A25" s="40">
        <v>50</v>
      </c>
      <c r="B25" s="41" t="s">
        <v>77</v>
      </c>
      <c r="C25" s="42">
        <v>0.86</v>
      </c>
      <c r="D25" s="42">
        <v>0.85</v>
      </c>
      <c r="E25" s="42">
        <v>0.84</v>
      </c>
      <c r="F25" s="42">
        <v>0.84</v>
      </c>
      <c r="G25" s="42">
        <v>20.21</v>
      </c>
      <c r="H25" s="42">
        <v>0.9</v>
      </c>
      <c r="I25" s="42">
        <v>0.88</v>
      </c>
      <c r="J25" s="42">
        <v>0.87</v>
      </c>
      <c r="K25" s="42">
        <v>0.87</v>
      </c>
      <c r="L25" s="42">
        <v>15.05</v>
      </c>
    </row>
    <row r="26" spans="1:12" ht="15.75" customHeight="1" x14ac:dyDescent="0.2">
      <c r="A26" s="38"/>
      <c r="B26" s="41" t="s">
        <v>80</v>
      </c>
      <c r="C26" s="42">
        <v>0.94</v>
      </c>
      <c r="D26" s="42">
        <v>0.9</v>
      </c>
      <c r="E26" s="42">
        <v>0.9</v>
      </c>
      <c r="F26" s="42">
        <v>0.9</v>
      </c>
      <c r="G26" s="44">
        <v>11.64</v>
      </c>
      <c r="H26" s="42">
        <v>0.92</v>
      </c>
      <c r="I26" s="42">
        <v>0.88</v>
      </c>
      <c r="J26" s="42">
        <v>0.88</v>
      </c>
      <c r="K26" s="42">
        <v>0.88</v>
      </c>
      <c r="L26" s="42">
        <v>13.82</v>
      </c>
    </row>
    <row r="27" spans="1:12" ht="15.75" customHeight="1" x14ac:dyDescent="0.2">
      <c r="A27" s="39"/>
      <c r="B27" s="41" t="s">
        <v>79</v>
      </c>
      <c r="C27" s="42">
        <v>0.9</v>
      </c>
      <c r="D27" s="42">
        <v>0.89</v>
      </c>
      <c r="E27" s="42">
        <v>0.86</v>
      </c>
      <c r="F27" s="42">
        <v>0.86</v>
      </c>
      <c r="G27" s="42">
        <v>16.71</v>
      </c>
      <c r="H27" s="42">
        <v>0.86</v>
      </c>
      <c r="I27" s="42">
        <v>0.82</v>
      </c>
      <c r="J27" s="42">
        <v>0.79</v>
      </c>
      <c r="K27" s="42">
        <v>0.79</v>
      </c>
      <c r="L27" s="42">
        <v>25.44</v>
      </c>
    </row>
    <row r="28" spans="1:12" ht="15.75" customHeight="1" x14ac:dyDescent="0.2">
      <c r="A28" s="34">
        <v>40</v>
      </c>
      <c r="B28" s="35" t="s">
        <v>77</v>
      </c>
      <c r="C28" s="36">
        <v>0.79</v>
      </c>
      <c r="D28" s="36">
        <v>0.78</v>
      </c>
      <c r="E28" s="36">
        <v>0.78</v>
      </c>
      <c r="F28" s="36">
        <v>0.78</v>
      </c>
      <c r="G28" s="36">
        <v>32.06</v>
      </c>
      <c r="H28" s="37">
        <v>0.85</v>
      </c>
      <c r="I28" s="37">
        <v>0.83</v>
      </c>
      <c r="J28" s="37">
        <v>0.83</v>
      </c>
      <c r="K28" s="37">
        <v>0.84</v>
      </c>
      <c r="L28" s="37">
        <v>28.04</v>
      </c>
    </row>
    <row r="29" spans="1:12" ht="15.75" customHeight="1" x14ac:dyDescent="0.2">
      <c r="A29" s="38"/>
      <c r="B29" s="35" t="s">
        <v>80</v>
      </c>
      <c r="C29" s="36">
        <v>0.94</v>
      </c>
      <c r="D29" s="36">
        <v>0.88</v>
      </c>
      <c r="E29" s="36">
        <v>0.9</v>
      </c>
      <c r="F29" s="36">
        <v>0.89</v>
      </c>
      <c r="G29" s="36">
        <v>12.54</v>
      </c>
      <c r="H29" s="37">
        <v>0.92</v>
      </c>
      <c r="I29" s="37">
        <v>0.87</v>
      </c>
      <c r="J29" s="37">
        <v>0.88</v>
      </c>
      <c r="K29" s="37">
        <v>0.87</v>
      </c>
      <c r="L29" s="37">
        <v>14.95</v>
      </c>
    </row>
    <row r="30" spans="1:12" ht="15.75" customHeight="1" x14ac:dyDescent="0.2">
      <c r="A30" s="39"/>
      <c r="B30" s="35" t="s">
        <v>79</v>
      </c>
      <c r="C30" s="36">
        <v>0.86</v>
      </c>
      <c r="D30" s="36">
        <v>0.82</v>
      </c>
      <c r="E30" s="36">
        <v>0.83</v>
      </c>
      <c r="F30" s="36">
        <v>0.82</v>
      </c>
      <c r="G30" s="36">
        <v>24.99</v>
      </c>
      <c r="H30" s="37">
        <v>0.84</v>
      </c>
      <c r="I30" s="37">
        <v>0.82</v>
      </c>
      <c r="J30" s="37">
        <v>0.78</v>
      </c>
      <c r="K30" s="37">
        <v>0.79</v>
      </c>
      <c r="L30" s="37">
        <v>29.42</v>
      </c>
    </row>
    <row r="31" spans="1:12" ht="15.75" customHeight="1" x14ac:dyDescent="0.2">
      <c r="A31" s="40">
        <v>30</v>
      </c>
      <c r="B31" s="41" t="s">
        <v>77</v>
      </c>
      <c r="C31" s="42">
        <v>0.73</v>
      </c>
      <c r="D31" s="42">
        <v>0.71</v>
      </c>
      <c r="E31" s="42">
        <v>0.69</v>
      </c>
      <c r="F31" s="42">
        <v>0.72</v>
      </c>
      <c r="G31" s="42">
        <v>29.25</v>
      </c>
      <c r="H31" s="42">
        <v>0.82</v>
      </c>
      <c r="I31" s="42">
        <v>0.81</v>
      </c>
      <c r="J31" s="42">
        <v>0.81</v>
      </c>
      <c r="K31" s="42">
        <v>0.81</v>
      </c>
      <c r="L31" s="42">
        <v>34.130000000000003</v>
      </c>
    </row>
    <row r="32" spans="1:12" ht="15.75" customHeight="1" x14ac:dyDescent="0.2">
      <c r="A32" s="38"/>
      <c r="B32" s="41" t="s">
        <v>80</v>
      </c>
      <c r="C32" s="42">
        <v>0.93</v>
      </c>
      <c r="D32" s="42">
        <v>0.88</v>
      </c>
      <c r="E32" s="42">
        <v>0.88</v>
      </c>
      <c r="F32" s="42">
        <v>0.88</v>
      </c>
      <c r="G32" s="42">
        <v>16.36</v>
      </c>
      <c r="H32" s="42">
        <v>0.91</v>
      </c>
      <c r="I32" s="42">
        <v>0.86</v>
      </c>
      <c r="J32" s="42">
        <v>0.87</v>
      </c>
      <c r="K32" s="42">
        <v>0.86</v>
      </c>
      <c r="L32" s="42">
        <v>16.73</v>
      </c>
    </row>
    <row r="33" spans="1:12" ht="15.75" customHeight="1" x14ac:dyDescent="0.2">
      <c r="A33" s="39"/>
      <c r="B33" s="41" t="s">
        <v>79</v>
      </c>
      <c r="C33" s="42">
        <v>0.85</v>
      </c>
      <c r="D33" s="42">
        <v>0.81</v>
      </c>
      <c r="E33" s="42">
        <v>0.81</v>
      </c>
      <c r="F33" s="42">
        <v>0.81</v>
      </c>
      <c r="G33" s="42">
        <v>23.87</v>
      </c>
      <c r="H33" s="42">
        <v>0.8</v>
      </c>
      <c r="I33" s="42">
        <v>0.79</v>
      </c>
      <c r="J33" s="42">
        <v>0.72</v>
      </c>
      <c r="K33" s="42">
        <v>0.73</v>
      </c>
      <c r="L33" s="42">
        <v>35.520000000000003</v>
      </c>
    </row>
    <row r="34" spans="1:12" ht="15.75" customHeight="1" x14ac:dyDescent="0.2">
      <c r="A34" s="34">
        <v>20</v>
      </c>
      <c r="B34" s="35" t="s">
        <v>77</v>
      </c>
      <c r="C34" s="36">
        <v>0.6</v>
      </c>
      <c r="D34" s="36">
        <v>0.59</v>
      </c>
      <c r="E34" s="36">
        <v>0.57999999999999996</v>
      </c>
      <c r="F34" s="36">
        <v>0.59</v>
      </c>
      <c r="G34" s="36">
        <v>51.01</v>
      </c>
      <c r="H34" s="37">
        <v>0.76</v>
      </c>
      <c r="I34" s="37">
        <v>0.73</v>
      </c>
      <c r="J34" s="37">
        <v>0.72</v>
      </c>
      <c r="K34" s="37">
        <v>0.73</v>
      </c>
      <c r="L34" s="37">
        <v>45.99</v>
      </c>
    </row>
    <row r="35" spans="1:12" ht="15.75" customHeight="1" x14ac:dyDescent="0.2">
      <c r="A35" s="38"/>
      <c r="B35" s="35" t="s">
        <v>80</v>
      </c>
      <c r="C35" s="36">
        <v>0.91</v>
      </c>
      <c r="D35" s="36">
        <v>0.86</v>
      </c>
      <c r="E35" s="36">
        <v>0.86</v>
      </c>
      <c r="F35" s="36">
        <v>0.85</v>
      </c>
      <c r="G35" s="36">
        <v>18.059999999999999</v>
      </c>
      <c r="H35" s="37">
        <v>0.84</v>
      </c>
      <c r="I35" s="37">
        <v>0.83</v>
      </c>
      <c r="J35" s="37">
        <v>0.8</v>
      </c>
      <c r="K35" s="37">
        <v>0.81</v>
      </c>
      <c r="L35" s="37">
        <v>29</v>
      </c>
    </row>
    <row r="36" spans="1:12" ht="15.75" customHeight="1" x14ac:dyDescent="0.2">
      <c r="A36" s="39"/>
      <c r="B36" s="35" t="s">
        <v>79</v>
      </c>
      <c r="C36" s="36">
        <v>0.77</v>
      </c>
      <c r="D36" s="36">
        <v>0.74</v>
      </c>
      <c r="E36" s="36">
        <v>0.72</v>
      </c>
      <c r="F36" s="36">
        <v>0.72</v>
      </c>
      <c r="G36" s="36">
        <v>48.78</v>
      </c>
      <c r="H36" s="37">
        <v>0.74</v>
      </c>
      <c r="I36" s="37">
        <v>0.74</v>
      </c>
      <c r="J36" s="37">
        <v>0.68</v>
      </c>
      <c r="K36" s="37">
        <v>0.69</v>
      </c>
      <c r="L36" s="37">
        <v>47.64</v>
      </c>
    </row>
    <row r="37" spans="1:12" ht="15.75" customHeight="1" x14ac:dyDescent="0.2">
      <c r="A37" s="40">
        <v>10</v>
      </c>
      <c r="B37" s="41" t="s">
        <v>77</v>
      </c>
      <c r="C37" s="42">
        <v>0.55000000000000004</v>
      </c>
      <c r="D37" s="42">
        <v>0.51</v>
      </c>
      <c r="E37" s="42">
        <v>0.52</v>
      </c>
      <c r="F37" s="42">
        <v>0.51</v>
      </c>
      <c r="G37" s="42">
        <v>66.02</v>
      </c>
      <c r="H37" s="42">
        <v>0.55000000000000004</v>
      </c>
      <c r="I37" s="42">
        <v>0.51</v>
      </c>
      <c r="J37" s="42">
        <v>0.5</v>
      </c>
      <c r="K37" s="42">
        <v>0.52</v>
      </c>
      <c r="L37" s="42">
        <v>81.56</v>
      </c>
    </row>
    <row r="38" spans="1:12" ht="15.75" customHeight="1" x14ac:dyDescent="0.2">
      <c r="A38" s="38"/>
      <c r="B38" s="41" t="s">
        <v>80</v>
      </c>
      <c r="C38" s="42">
        <v>0.79</v>
      </c>
      <c r="D38" s="42">
        <v>0.73</v>
      </c>
      <c r="E38" s="42">
        <v>0.67</v>
      </c>
      <c r="F38" s="42">
        <v>0.68</v>
      </c>
      <c r="G38" s="42">
        <v>36.07</v>
      </c>
      <c r="H38" s="42">
        <v>0.7</v>
      </c>
      <c r="I38" s="42">
        <v>0.6</v>
      </c>
      <c r="J38" s="42">
        <v>0.57999999999999996</v>
      </c>
      <c r="K38" s="42">
        <v>0.56999999999999995</v>
      </c>
      <c r="L38" s="42">
        <v>60.11</v>
      </c>
    </row>
    <row r="39" spans="1:12" ht="15.75" customHeight="1" x14ac:dyDescent="0.2">
      <c r="A39" s="39"/>
      <c r="B39" s="41" t="s">
        <v>79</v>
      </c>
      <c r="C39" s="42">
        <v>0.63</v>
      </c>
      <c r="D39" s="42">
        <v>0.6</v>
      </c>
      <c r="E39" s="42">
        <v>0.53</v>
      </c>
      <c r="F39" s="42">
        <v>0.53</v>
      </c>
      <c r="G39" s="42">
        <v>64.69</v>
      </c>
      <c r="H39" s="42">
        <v>0.5</v>
      </c>
      <c r="I39" s="42">
        <v>0.4</v>
      </c>
      <c r="J39" s="42">
        <v>0.36</v>
      </c>
      <c r="K39" s="42">
        <v>0.35</v>
      </c>
      <c r="L39" s="42">
        <v>88.19</v>
      </c>
    </row>
  </sheetData>
  <mergeCells count="14">
    <mergeCell ref="A34:A36"/>
    <mergeCell ref="A37:A39"/>
    <mergeCell ref="C2:G2"/>
    <mergeCell ref="H2:L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43"/>
  <sheetViews>
    <sheetView workbookViewId="0">
      <selection activeCell="E14" sqref="E14"/>
    </sheetView>
  </sheetViews>
  <sheetFormatPr baseColWidth="10" defaultColWidth="14.5" defaultRowHeight="15.75" customHeight="1" x14ac:dyDescent="0.2"/>
  <cols>
    <col min="1" max="3" width="7.5" style="7" customWidth="1"/>
    <col min="4" max="16384" width="14.5" style="7"/>
  </cols>
  <sheetData>
    <row r="1" spans="1:3" ht="15.75" customHeight="1" x14ac:dyDescent="0.2">
      <c r="A1" s="7" t="s">
        <v>94</v>
      </c>
    </row>
    <row r="2" spans="1:3" ht="15.75" customHeight="1" x14ac:dyDescent="0.2">
      <c r="A2" s="45" t="s">
        <v>81</v>
      </c>
      <c r="B2" s="45" t="s">
        <v>13</v>
      </c>
      <c r="C2" s="45" t="s">
        <v>36</v>
      </c>
    </row>
    <row r="3" spans="1:3" ht="15.75" customHeight="1" x14ac:dyDescent="0.2">
      <c r="A3" s="46">
        <v>0</v>
      </c>
      <c r="B3" s="46">
        <v>10</v>
      </c>
      <c r="C3" s="46">
        <v>10</v>
      </c>
    </row>
    <row r="4" spans="1:3" ht="15.75" customHeight="1" x14ac:dyDescent="0.2">
      <c r="A4" s="46">
        <v>2</v>
      </c>
      <c r="B4" s="46">
        <v>8.57</v>
      </c>
      <c r="C4" s="46">
        <v>8.57</v>
      </c>
    </row>
    <row r="5" spans="1:3" ht="15.75" customHeight="1" x14ac:dyDescent="0.2">
      <c r="A5" s="46">
        <v>4</v>
      </c>
      <c r="B5" s="46">
        <v>7.35</v>
      </c>
      <c r="C5" s="46">
        <v>7.35</v>
      </c>
    </row>
    <row r="6" spans="1:3" ht="15.75" customHeight="1" x14ac:dyDescent="0.2">
      <c r="A6" s="46">
        <v>6</v>
      </c>
      <c r="B6" s="46">
        <v>6.3</v>
      </c>
      <c r="C6" s="46">
        <v>6.3</v>
      </c>
    </row>
    <row r="7" spans="1:3" ht="15.75" customHeight="1" x14ac:dyDescent="0.2">
      <c r="A7" s="46">
        <v>8</v>
      </c>
      <c r="B7" s="46">
        <v>5.4</v>
      </c>
      <c r="C7" s="46">
        <v>5.4</v>
      </c>
    </row>
    <row r="8" spans="1:3" ht="15.75" customHeight="1" x14ac:dyDescent="0.2">
      <c r="A8" s="46">
        <v>10</v>
      </c>
      <c r="B8" s="46">
        <v>4.63</v>
      </c>
      <c r="C8" s="46">
        <v>4.6379999999999999</v>
      </c>
    </row>
    <row r="9" spans="1:3" ht="15.75" customHeight="1" x14ac:dyDescent="0.2">
      <c r="A9" s="46">
        <v>12</v>
      </c>
      <c r="B9" s="46">
        <v>3.97</v>
      </c>
      <c r="C9" s="46">
        <v>3.9769999999999999</v>
      </c>
    </row>
    <row r="10" spans="1:3" ht="15.75" customHeight="1" x14ac:dyDescent="0.2">
      <c r="A10" s="46">
        <v>14</v>
      </c>
      <c r="B10" s="46">
        <v>3.41</v>
      </c>
      <c r="C10" s="46">
        <v>3.411</v>
      </c>
    </row>
    <row r="11" spans="1:3" ht="15.75" customHeight="1" x14ac:dyDescent="0.2">
      <c r="A11" s="46">
        <v>16</v>
      </c>
      <c r="B11" s="46">
        <v>2.92</v>
      </c>
      <c r="C11" s="46">
        <v>2.9249999999999998</v>
      </c>
    </row>
    <row r="12" spans="1:3" ht="15.75" customHeight="1" x14ac:dyDescent="0.2">
      <c r="A12" s="46">
        <v>18</v>
      </c>
      <c r="B12" s="46">
        <v>2.5</v>
      </c>
      <c r="C12" s="46">
        <v>2.508</v>
      </c>
    </row>
    <row r="13" spans="1:3" ht="15.75" customHeight="1" x14ac:dyDescent="0.2">
      <c r="A13" s="46">
        <v>20</v>
      </c>
      <c r="B13" s="46">
        <v>2.15</v>
      </c>
      <c r="C13" s="46">
        <v>2.1509999999999998</v>
      </c>
    </row>
    <row r="14" spans="1:3" ht="15.75" customHeight="1" x14ac:dyDescent="0.2">
      <c r="A14" s="46">
        <v>22</v>
      </c>
      <c r="B14" s="46">
        <v>1.84</v>
      </c>
      <c r="C14" s="46">
        <v>1.8440000000000001</v>
      </c>
    </row>
    <row r="15" spans="1:3" ht="15.75" customHeight="1" x14ac:dyDescent="0.2">
      <c r="A15" s="46">
        <v>24</v>
      </c>
      <c r="B15" s="46">
        <v>1.5</v>
      </c>
      <c r="C15" s="46">
        <v>1.5820000000000001</v>
      </c>
    </row>
    <row r="16" spans="1:3" ht="15.75" customHeight="1" x14ac:dyDescent="0.2">
      <c r="A16" s="46">
        <v>26</v>
      </c>
      <c r="B16" s="46">
        <v>1.35</v>
      </c>
      <c r="C16" s="46">
        <v>1.3560000000000001</v>
      </c>
    </row>
    <row r="17" spans="1:3" ht="15.75" customHeight="1" x14ac:dyDescent="0.2">
      <c r="A17" s="46">
        <v>28</v>
      </c>
      <c r="B17" s="46">
        <v>1.1599999999999999</v>
      </c>
      <c r="C17" s="46">
        <v>1.163</v>
      </c>
    </row>
    <row r="18" spans="1:3" ht="15.75" customHeight="1" x14ac:dyDescent="0.2">
      <c r="A18" s="46">
        <v>30</v>
      </c>
      <c r="B18" s="46">
        <v>0.99</v>
      </c>
      <c r="C18" s="46">
        <v>0.997</v>
      </c>
    </row>
    <row r="19" spans="1:3" ht="15.75" customHeight="1" x14ac:dyDescent="0.2">
      <c r="A19" s="46">
        <v>32</v>
      </c>
      <c r="B19" s="46">
        <v>0.85</v>
      </c>
      <c r="C19" s="46">
        <v>0.85599999999999998</v>
      </c>
    </row>
    <row r="20" spans="1:3" ht="15.75" customHeight="1" x14ac:dyDescent="0.2">
      <c r="A20" s="46">
        <v>34</v>
      </c>
      <c r="B20" s="46">
        <v>0.73</v>
      </c>
      <c r="C20" s="46">
        <v>0.73399999999999999</v>
      </c>
    </row>
    <row r="21" spans="1:3" ht="15.75" customHeight="1" x14ac:dyDescent="0.2">
      <c r="A21" s="46">
        <v>36</v>
      </c>
      <c r="B21" s="46">
        <v>0.62</v>
      </c>
      <c r="C21" s="46">
        <v>0.629</v>
      </c>
    </row>
    <row r="22" spans="1:3" ht="15.75" customHeight="1" x14ac:dyDescent="0.2">
      <c r="A22" s="46">
        <v>38</v>
      </c>
      <c r="B22" s="46">
        <v>0.53</v>
      </c>
      <c r="C22" s="46">
        <v>0.53900000000000003</v>
      </c>
    </row>
    <row r="23" spans="1:3" ht="15.75" customHeight="1" x14ac:dyDescent="0.2">
      <c r="A23" s="46">
        <v>40</v>
      </c>
      <c r="B23" s="46">
        <v>0.46</v>
      </c>
      <c r="C23" s="46">
        <v>0.46200000000000002</v>
      </c>
    </row>
    <row r="24" spans="1:3" ht="15.75" customHeight="1" x14ac:dyDescent="0.2">
      <c r="A24" s="46">
        <v>42</v>
      </c>
      <c r="B24" s="46">
        <v>0.39</v>
      </c>
      <c r="C24" s="46">
        <v>0.39600000000000002</v>
      </c>
    </row>
    <row r="25" spans="1:3" ht="15.75" customHeight="1" x14ac:dyDescent="0.2">
      <c r="A25" s="46">
        <v>44</v>
      </c>
      <c r="B25" s="46">
        <v>0.34</v>
      </c>
      <c r="C25" s="46">
        <v>0.34</v>
      </c>
    </row>
    <row r="26" spans="1:3" ht="15.75" customHeight="1" x14ac:dyDescent="0.2">
      <c r="A26" s="46">
        <v>46</v>
      </c>
      <c r="B26" s="46">
        <v>0.28999999999999998</v>
      </c>
      <c r="C26" s="46">
        <v>0.29099999999999998</v>
      </c>
    </row>
    <row r="27" spans="1:3" ht="15.75" customHeight="1" x14ac:dyDescent="0.2">
      <c r="A27" s="46">
        <v>48</v>
      </c>
      <c r="B27" s="46">
        <v>0.25</v>
      </c>
      <c r="C27" s="46">
        <v>0.25</v>
      </c>
    </row>
    <row r="28" spans="1:3" ht="15.75" customHeight="1" x14ac:dyDescent="0.2">
      <c r="A28" s="46">
        <v>50</v>
      </c>
      <c r="B28" s="46">
        <v>0.21</v>
      </c>
      <c r="C28" s="46">
        <v>0.214</v>
      </c>
    </row>
    <row r="29" spans="1:3" ht="15.75" customHeight="1" x14ac:dyDescent="0.2">
      <c r="A29" s="46">
        <v>52</v>
      </c>
      <c r="B29" s="46">
        <v>0.18</v>
      </c>
      <c r="C29" s="46">
        <v>0.184</v>
      </c>
    </row>
    <row r="30" spans="1:3" ht="15.75" customHeight="1" x14ac:dyDescent="0.2">
      <c r="A30" s="46">
        <v>54</v>
      </c>
      <c r="B30" s="46">
        <v>0.15</v>
      </c>
      <c r="C30" s="46">
        <v>0.157</v>
      </c>
    </row>
    <row r="31" spans="1:3" ht="15.75" customHeight="1" x14ac:dyDescent="0.2">
      <c r="A31" s="46">
        <v>56</v>
      </c>
      <c r="B31" s="46">
        <v>0.13</v>
      </c>
      <c r="C31" s="46">
        <v>0.13500000000000001</v>
      </c>
    </row>
    <row r="32" spans="1:3" ht="15.75" customHeight="1" x14ac:dyDescent="0.2">
      <c r="A32" s="46">
        <v>58</v>
      </c>
      <c r="B32" s="46">
        <v>0.11</v>
      </c>
      <c r="C32" s="46">
        <v>0.11600000000000001</v>
      </c>
    </row>
    <row r="33" spans="1:3" ht="15.75" customHeight="1" x14ac:dyDescent="0.2">
      <c r="A33" s="46">
        <v>60</v>
      </c>
      <c r="B33" s="46">
        <v>0.1</v>
      </c>
      <c r="C33" s="46">
        <v>0.1</v>
      </c>
    </row>
    <row r="34" spans="1:3" ht="15.75" customHeight="1" x14ac:dyDescent="0.2">
      <c r="A34" s="46">
        <v>62</v>
      </c>
      <c r="B34" s="46">
        <v>0.1</v>
      </c>
      <c r="C34" s="46">
        <v>0.1</v>
      </c>
    </row>
    <row r="35" spans="1:3" ht="15.75" customHeight="1" x14ac:dyDescent="0.2">
      <c r="A35" s="46">
        <v>64</v>
      </c>
      <c r="B35" s="46">
        <v>0.1</v>
      </c>
      <c r="C35" s="46">
        <v>0.1</v>
      </c>
    </row>
    <row r="36" spans="1:3" ht="15.75" customHeight="1" x14ac:dyDescent="0.2">
      <c r="A36" s="46">
        <v>66</v>
      </c>
      <c r="B36" s="46">
        <v>0.1</v>
      </c>
      <c r="C36" s="46">
        <v>0.1</v>
      </c>
    </row>
    <row r="37" spans="1:3" ht="15.75" customHeight="1" x14ac:dyDescent="0.2">
      <c r="A37" s="46">
        <v>68</v>
      </c>
      <c r="B37" s="46">
        <v>0.1</v>
      </c>
      <c r="C37" s="46">
        <v>0.1</v>
      </c>
    </row>
    <row r="38" spans="1:3" ht="15.75" customHeight="1" x14ac:dyDescent="0.2">
      <c r="A38" s="46">
        <v>70</v>
      </c>
      <c r="B38" s="46">
        <v>0.1</v>
      </c>
      <c r="C38" s="46">
        <v>0.1</v>
      </c>
    </row>
    <row r="39" spans="1:3" ht="15.75" customHeight="1" x14ac:dyDescent="0.2">
      <c r="A39" s="46">
        <v>72</v>
      </c>
      <c r="B39" s="46">
        <v>0.1</v>
      </c>
      <c r="C39" s="46">
        <v>0.1</v>
      </c>
    </row>
    <row r="40" spans="1:3" ht="15.75" customHeight="1" x14ac:dyDescent="0.2">
      <c r="A40" s="46">
        <v>74</v>
      </c>
      <c r="B40" s="46">
        <v>0.1</v>
      </c>
      <c r="C40" s="46">
        <v>0.1</v>
      </c>
    </row>
    <row r="41" spans="1:3" ht="15.75" customHeight="1" x14ac:dyDescent="0.2">
      <c r="A41" s="46">
        <v>76</v>
      </c>
      <c r="B41" s="46">
        <v>0.1</v>
      </c>
      <c r="C41" s="46">
        <v>0.1</v>
      </c>
    </row>
    <row r="42" spans="1:3" ht="15.75" customHeight="1" x14ac:dyDescent="0.2">
      <c r="A42" s="46">
        <v>78</v>
      </c>
      <c r="B42" s="46">
        <v>0.1</v>
      </c>
      <c r="C42" s="46">
        <v>0.1</v>
      </c>
    </row>
    <row r="43" spans="1:3" ht="15.75" customHeight="1" x14ac:dyDescent="0.2">
      <c r="A43" s="46">
        <v>80</v>
      </c>
      <c r="B43" s="46">
        <v>0.1</v>
      </c>
      <c r="C43" s="4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4" sqref="E4"/>
    </sheetView>
  </sheetViews>
  <sheetFormatPr baseColWidth="10" defaultRowHeight="13" x14ac:dyDescent="0.15"/>
  <cols>
    <col min="2" max="2" width="12.33203125" customWidth="1"/>
    <col min="3" max="3" width="154.1640625" customWidth="1"/>
  </cols>
  <sheetData>
    <row r="1" spans="1:3" ht="16" x14ac:dyDescent="0.2">
      <c r="A1" s="7" t="s">
        <v>93</v>
      </c>
    </row>
    <row r="2" spans="1:3" x14ac:dyDescent="0.15">
      <c r="A2" s="1" t="s">
        <v>76</v>
      </c>
      <c r="B2" s="1" t="s">
        <v>85</v>
      </c>
      <c r="C2" s="1" t="s">
        <v>86</v>
      </c>
    </row>
    <row r="3" spans="1:3" ht="65" x14ac:dyDescent="0.15">
      <c r="A3" s="4" t="s">
        <v>77</v>
      </c>
      <c r="B3" s="3" t="s">
        <v>13</v>
      </c>
      <c r="C3" s="2" t="s">
        <v>87</v>
      </c>
    </row>
    <row r="4" spans="1:3" ht="104" x14ac:dyDescent="0.15">
      <c r="A4" s="5"/>
      <c r="B4" s="3" t="s">
        <v>36</v>
      </c>
      <c r="C4" s="2" t="s">
        <v>88</v>
      </c>
    </row>
    <row r="5" spans="1:3" ht="65" x14ac:dyDescent="0.15">
      <c r="A5" s="4" t="s">
        <v>79</v>
      </c>
      <c r="B5" s="3" t="s">
        <v>13</v>
      </c>
      <c r="C5" s="2" t="s">
        <v>89</v>
      </c>
    </row>
    <row r="6" spans="1:3" ht="91" x14ac:dyDescent="0.15">
      <c r="A6" s="5"/>
      <c r="B6" s="3" t="s">
        <v>36</v>
      </c>
      <c r="C6" s="2" t="s">
        <v>90</v>
      </c>
    </row>
    <row r="7" spans="1:3" ht="65" x14ac:dyDescent="0.15">
      <c r="A7" s="4" t="s">
        <v>80</v>
      </c>
      <c r="B7" s="3" t="s">
        <v>13</v>
      </c>
      <c r="C7" s="2" t="s">
        <v>91</v>
      </c>
    </row>
    <row r="8" spans="1:3" ht="104" x14ac:dyDescent="0.15">
      <c r="A8" s="5"/>
      <c r="B8" s="3" t="s">
        <v>36</v>
      </c>
      <c r="C8" s="2" t="s">
        <v>92</v>
      </c>
    </row>
  </sheetData>
  <mergeCells count="3">
    <mergeCell ref="A3:A4"/>
    <mergeCell ref="A5:A6"/>
    <mergeCell ref="A7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2020-01-29T21:35:08Z</dcterms:created>
  <dcterms:modified xsi:type="dcterms:W3CDTF">2020-01-30T22:12:00Z</dcterms:modified>
</cp:coreProperties>
</file>