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Volumes/Untitled/Programming/ProjectWeb/walkot/walkot/database/seeders/data/"/>
    </mc:Choice>
  </mc:AlternateContent>
  <xr:revisionPtr revIDLastSave="0" documentId="8_{DC87CFDA-0696-5E44-BEF4-1B941413B15C}" xr6:coauthVersionLast="47" xr6:coauthVersionMax="47" xr10:uidLastSave="{00000000-0000-0000-0000-000000000000}"/>
  <bookViews>
    <workbookView xWindow="0" yWindow="460" windowWidth="25600" windowHeight="15540" activeTab="4" xr2:uid="{00000000-000D-0000-FFFF-FFFF00000000}"/>
  </bookViews>
  <sheets>
    <sheet name="LokasiTPS" sheetId="1" r:id="rId1"/>
    <sheet name="Rekap Belum" sheetId="2" r:id="rId2"/>
    <sheet name="Kord.Kec" sheetId="3" r:id="rId3"/>
    <sheet name="Kord.Kel" sheetId="4" r:id="rId4"/>
    <sheet name="TPS" sheetId="5" r:id="rId5"/>
    <sheet name="Domisili" sheetId="6" r:id="rId6"/>
    <sheet name="Sheet6" sheetId="7" r:id="rId7"/>
  </sheets>
  <externalReferences>
    <externalReference r:id="rId8"/>
  </externalReferences>
  <definedNames>
    <definedName name="_xlnm._FilterDatabase" localSheetId="1" hidden="1">'Rekap Belum'!$A$7:$G$88</definedName>
    <definedName name="Z_E4EA4726_FD71_46B4_B25A_F9066A763C25_.wvu.FilterData" localSheetId="1" hidden="1">'Rekap Belum'!$A$7:$G$86</definedName>
  </definedNames>
  <calcPr calcId="191029"/>
  <customWorkbookViews>
    <customWorkbookView name="Filter 1" guid="{E4EA4726-FD71-46B4-B25A-F9066A763C25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2" roundtripDataChecksum="8bIsg3qwdPT1pYNOBvhHFIMNKfNT9wWa5q6dqr8Nad4="/>
    </ext>
  </extLst>
</workbook>
</file>

<file path=xl/calcChain.xml><?xml version="1.0" encoding="utf-8"?>
<calcChain xmlns="http://schemas.openxmlformats.org/spreadsheetml/2006/main">
  <c r="J279" i="6" l="1"/>
  <c r="F998" i="5"/>
  <c r="R996" i="5"/>
  <c r="J996" i="5"/>
  <c r="R995" i="5"/>
  <c r="J995" i="5"/>
  <c r="R994" i="5"/>
  <c r="J994" i="5"/>
  <c r="R993" i="5"/>
  <c r="J993" i="5"/>
  <c r="R992" i="5"/>
  <c r="J992" i="5"/>
  <c r="R991" i="5"/>
  <c r="J991" i="5"/>
  <c r="R990" i="5"/>
  <c r="J990" i="5"/>
  <c r="R989" i="5"/>
  <c r="J989" i="5"/>
  <c r="R988" i="5"/>
  <c r="J988" i="5"/>
  <c r="R987" i="5"/>
  <c r="J987" i="5"/>
  <c r="O986" i="5"/>
  <c r="R986" i="5" s="1"/>
  <c r="J986" i="5"/>
  <c r="R985" i="5"/>
  <c r="J985" i="5"/>
  <c r="R984" i="5"/>
  <c r="J984" i="5"/>
  <c r="R983" i="5"/>
  <c r="J983" i="5"/>
  <c r="R982" i="5"/>
  <c r="J982" i="5"/>
  <c r="R981" i="5"/>
  <c r="J981" i="5"/>
  <c r="R980" i="5"/>
  <c r="J980" i="5"/>
  <c r="R979" i="5"/>
  <c r="J979" i="5"/>
  <c r="R978" i="5"/>
  <c r="J978" i="5"/>
  <c r="R977" i="5"/>
  <c r="J977" i="5"/>
  <c r="R976" i="5"/>
  <c r="J976" i="5"/>
  <c r="R975" i="5"/>
  <c r="J975" i="5"/>
  <c r="R974" i="5"/>
  <c r="J974" i="5"/>
  <c r="R973" i="5"/>
  <c r="J973" i="5"/>
  <c r="R972" i="5"/>
  <c r="J972" i="5"/>
  <c r="R971" i="5"/>
  <c r="J971" i="5"/>
  <c r="R970" i="5"/>
  <c r="J970" i="5"/>
  <c r="R969" i="5"/>
  <c r="J969" i="5"/>
  <c r="R968" i="5"/>
  <c r="J968" i="5"/>
  <c r="R967" i="5"/>
  <c r="J967" i="5"/>
  <c r="R966" i="5"/>
  <c r="J966" i="5"/>
  <c r="R965" i="5"/>
  <c r="J965" i="5"/>
  <c r="R964" i="5"/>
  <c r="J964" i="5"/>
  <c r="R963" i="5"/>
  <c r="J963" i="5"/>
  <c r="R962" i="5"/>
  <c r="J962" i="5"/>
  <c r="R961" i="5"/>
  <c r="J961" i="5"/>
  <c r="R960" i="5"/>
  <c r="J960" i="5"/>
  <c r="R959" i="5"/>
  <c r="J959" i="5"/>
  <c r="R958" i="5"/>
  <c r="J958" i="5"/>
  <c r="R957" i="5"/>
  <c r="J957" i="5"/>
  <c r="R956" i="5"/>
  <c r="J956" i="5"/>
  <c r="R955" i="5"/>
  <c r="J955" i="5"/>
  <c r="R954" i="5"/>
  <c r="J954" i="5"/>
  <c r="R953" i="5"/>
  <c r="J953" i="5"/>
  <c r="R952" i="5"/>
  <c r="J952" i="5"/>
  <c r="R951" i="5"/>
  <c r="J951" i="5"/>
  <c r="R950" i="5"/>
  <c r="J950" i="5"/>
  <c r="R949" i="5"/>
  <c r="J949" i="5"/>
  <c r="R948" i="5"/>
  <c r="J948" i="5"/>
  <c r="R947" i="5"/>
  <c r="J947" i="5"/>
  <c r="R946" i="5"/>
  <c r="J946" i="5"/>
  <c r="R945" i="5"/>
  <c r="J945" i="5"/>
  <c r="R944" i="5"/>
  <c r="J944" i="5"/>
  <c r="R943" i="5"/>
  <c r="J943" i="5"/>
  <c r="R942" i="5"/>
  <c r="J942" i="5"/>
  <c r="R941" i="5"/>
  <c r="J941" i="5"/>
  <c r="R940" i="5"/>
  <c r="J940" i="5"/>
  <c r="R939" i="5"/>
  <c r="J939" i="5"/>
  <c r="R938" i="5"/>
  <c r="J938" i="5"/>
  <c r="R937" i="5"/>
  <c r="J937" i="5"/>
  <c r="R936" i="5"/>
  <c r="J936" i="5"/>
  <c r="R935" i="5"/>
  <c r="J935" i="5"/>
  <c r="R934" i="5"/>
  <c r="J934" i="5"/>
  <c r="R933" i="5"/>
  <c r="J933" i="5"/>
  <c r="R932" i="5"/>
  <c r="J932" i="5"/>
  <c r="R931" i="5"/>
  <c r="J931" i="5"/>
  <c r="R930" i="5"/>
  <c r="J930" i="5"/>
  <c r="R929" i="5"/>
  <c r="J929" i="5"/>
  <c r="R928" i="5"/>
  <c r="J928" i="5"/>
  <c r="R927" i="5"/>
  <c r="J927" i="5"/>
  <c r="R926" i="5"/>
  <c r="J926" i="5"/>
  <c r="R925" i="5"/>
  <c r="J925" i="5"/>
  <c r="R924" i="5"/>
  <c r="J924" i="5"/>
  <c r="R923" i="5"/>
  <c r="J923" i="5"/>
  <c r="R922" i="5"/>
  <c r="J922" i="5"/>
  <c r="R921" i="5"/>
  <c r="J921" i="5"/>
  <c r="R920" i="5"/>
  <c r="J920" i="5"/>
  <c r="R919" i="5"/>
  <c r="J919" i="5"/>
  <c r="R918" i="5"/>
  <c r="J918" i="5"/>
  <c r="R917" i="5"/>
  <c r="J917" i="5"/>
  <c r="R916" i="5"/>
  <c r="J916" i="5"/>
  <c r="R915" i="5"/>
  <c r="J915" i="5"/>
  <c r="R914" i="5"/>
  <c r="J914" i="5"/>
  <c r="R913" i="5"/>
  <c r="J913" i="5"/>
  <c r="R912" i="5"/>
  <c r="J912" i="5"/>
  <c r="R911" i="5"/>
  <c r="J911" i="5"/>
  <c r="R910" i="5"/>
  <c r="J910" i="5"/>
  <c r="R909" i="5"/>
  <c r="J909" i="5"/>
  <c r="R908" i="5"/>
  <c r="J908" i="5"/>
  <c r="R907" i="5"/>
  <c r="J907" i="5"/>
  <c r="R906" i="5"/>
  <c r="J906" i="5"/>
  <c r="R905" i="5"/>
  <c r="J905" i="5"/>
  <c r="R904" i="5"/>
  <c r="J904" i="5"/>
  <c r="R903" i="5"/>
  <c r="J903" i="5"/>
  <c r="R902" i="5"/>
  <c r="J902" i="5"/>
  <c r="R901" i="5"/>
  <c r="J901" i="5"/>
  <c r="R900" i="5"/>
  <c r="J900" i="5"/>
  <c r="R899" i="5"/>
  <c r="J899" i="5"/>
  <c r="R898" i="5"/>
  <c r="J898" i="5"/>
  <c r="R897" i="5"/>
  <c r="J897" i="5"/>
  <c r="R896" i="5"/>
  <c r="J896" i="5"/>
  <c r="R895" i="5"/>
  <c r="J895" i="5"/>
  <c r="R894" i="5"/>
  <c r="J894" i="5"/>
  <c r="R893" i="5"/>
  <c r="J893" i="5"/>
  <c r="R892" i="5"/>
  <c r="J892" i="5"/>
  <c r="R891" i="5"/>
  <c r="J891" i="5"/>
  <c r="R890" i="5"/>
  <c r="J890" i="5"/>
  <c r="R889" i="5"/>
  <c r="J889" i="5"/>
  <c r="R888" i="5"/>
  <c r="J888" i="5"/>
  <c r="R887" i="5"/>
  <c r="J887" i="5"/>
  <c r="R886" i="5"/>
  <c r="J886" i="5"/>
  <c r="R885" i="5"/>
  <c r="J885" i="5"/>
  <c r="R884" i="5"/>
  <c r="J884" i="5"/>
  <c r="R883" i="5"/>
  <c r="J883" i="5"/>
  <c r="R882" i="5"/>
  <c r="J882" i="5"/>
  <c r="R881" i="5"/>
  <c r="J881" i="5"/>
  <c r="R880" i="5"/>
  <c r="J880" i="5"/>
  <c r="R879" i="5"/>
  <c r="J879" i="5"/>
  <c r="R878" i="5"/>
  <c r="J878" i="5"/>
  <c r="R877" i="5"/>
  <c r="J877" i="5"/>
  <c r="R876" i="5"/>
  <c r="J876" i="5"/>
  <c r="R875" i="5"/>
  <c r="J875" i="5"/>
  <c r="R874" i="5"/>
  <c r="J874" i="5"/>
  <c r="R873" i="5"/>
  <c r="J873" i="5"/>
  <c r="R872" i="5"/>
  <c r="J872" i="5"/>
  <c r="R871" i="5"/>
  <c r="J871" i="5"/>
  <c r="R870" i="5"/>
  <c r="J870" i="5"/>
  <c r="R869" i="5"/>
  <c r="J869" i="5"/>
  <c r="R868" i="5"/>
  <c r="J868" i="5"/>
  <c r="R867" i="5"/>
  <c r="J867" i="5"/>
  <c r="R866" i="5"/>
  <c r="J866" i="5"/>
  <c r="R865" i="5"/>
  <c r="J865" i="5"/>
  <c r="R864" i="5"/>
  <c r="J864" i="5"/>
  <c r="R863" i="5"/>
  <c r="J863" i="5"/>
  <c r="R862" i="5"/>
  <c r="J862" i="5"/>
  <c r="R861" i="5"/>
  <c r="J861" i="5"/>
  <c r="R860" i="5"/>
  <c r="J860" i="5"/>
  <c r="R859" i="5"/>
  <c r="J859" i="5"/>
  <c r="R858" i="5"/>
  <c r="J858" i="5"/>
  <c r="R857" i="5"/>
  <c r="J857" i="5"/>
  <c r="R856" i="5"/>
  <c r="J856" i="5"/>
  <c r="R855" i="5"/>
  <c r="J855" i="5"/>
  <c r="R854" i="5"/>
  <c r="J854" i="5"/>
  <c r="R853" i="5"/>
  <c r="J853" i="5"/>
  <c r="R852" i="5"/>
  <c r="J852" i="5"/>
  <c r="R851" i="5"/>
  <c r="J851" i="5"/>
  <c r="R850" i="5"/>
  <c r="J850" i="5"/>
  <c r="R849" i="5"/>
  <c r="J849" i="5"/>
  <c r="R848" i="5"/>
  <c r="J848" i="5"/>
  <c r="R847" i="5"/>
  <c r="J847" i="5"/>
  <c r="R846" i="5"/>
  <c r="J846" i="5"/>
  <c r="R845" i="5"/>
  <c r="J845" i="5"/>
  <c r="R844" i="5"/>
  <c r="J844" i="5"/>
  <c r="R843" i="5"/>
  <c r="J843" i="5"/>
  <c r="R842" i="5"/>
  <c r="J842" i="5"/>
  <c r="R841" i="5"/>
  <c r="J841" i="5"/>
  <c r="R840" i="5"/>
  <c r="J840" i="5"/>
  <c r="R839" i="5"/>
  <c r="J839" i="5"/>
  <c r="R838" i="5"/>
  <c r="J838" i="5"/>
  <c r="R837" i="5"/>
  <c r="J837" i="5"/>
  <c r="R836" i="5"/>
  <c r="J836" i="5"/>
  <c r="R835" i="5"/>
  <c r="J835" i="5"/>
  <c r="R834" i="5"/>
  <c r="J834" i="5"/>
  <c r="R833" i="5"/>
  <c r="J833" i="5"/>
  <c r="R832" i="5"/>
  <c r="J832" i="5"/>
  <c r="R831" i="5"/>
  <c r="J831" i="5"/>
  <c r="R830" i="5"/>
  <c r="J830" i="5"/>
  <c r="R829" i="5"/>
  <c r="J829" i="5"/>
  <c r="R828" i="5"/>
  <c r="J828" i="5"/>
  <c r="R827" i="5"/>
  <c r="J827" i="5"/>
  <c r="R826" i="5"/>
  <c r="J826" i="5"/>
  <c r="R825" i="5"/>
  <c r="J825" i="5"/>
  <c r="R824" i="5"/>
  <c r="J824" i="5"/>
  <c r="R823" i="5"/>
  <c r="J823" i="5"/>
  <c r="R822" i="5"/>
  <c r="J822" i="5"/>
  <c r="R821" i="5"/>
  <c r="J821" i="5"/>
  <c r="R820" i="5"/>
  <c r="J820" i="5"/>
  <c r="R819" i="5"/>
  <c r="J819" i="5"/>
  <c r="R818" i="5"/>
  <c r="J818" i="5"/>
  <c r="R817" i="5"/>
  <c r="J817" i="5"/>
  <c r="R816" i="5"/>
  <c r="J816" i="5"/>
  <c r="R815" i="5"/>
  <c r="J815" i="5"/>
  <c r="R814" i="5"/>
  <c r="J814" i="5"/>
  <c r="R813" i="5"/>
  <c r="J813" i="5"/>
  <c r="R812" i="5"/>
  <c r="J812" i="5"/>
  <c r="R811" i="5"/>
  <c r="J811" i="5"/>
  <c r="R810" i="5"/>
  <c r="J810" i="5"/>
  <c r="R809" i="5"/>
  <c r="J809" i="5"/>
  <c r="R808" i="5"/>
  <c r="J808" i="5"/>
  <c r="R807" i="5"/>
  <c r="J807" i="5"/>
  <c r="R806" i="5"/>
  <c r="J806" i="5"/>
  <c r="R805" i="5"/>
  <c r="J805" i="5"/>
  <c r="R804" i="5"/>
  <c r="J804" i="5"/>
  <c r="R803" i="5"/>
  <c r="J803" i="5"/>
  <c r="R802" i="5"/>
  <c r="J802" i="5"/>
  <c r="R801" i="5"/>
  <c r="J801" i="5"/>
  <c r="R800" i="5"/>
  <c r="J800" i="5"/>
  <c r="R799" i="5"/>
  <c r="J799" i="5"/>
  <c r="R798" i="5"/>
  <c r="J798" i="5"/>
  <c r="R797" i="5"/>
  <c r="J797" i="5"/>
  <c r="R796" i="5"/>
  <c r="J796" i="5"/>
  <c r="R795" i="5"/>
  <c r="J795" i="5"/>
  <c r="R794" i="5"/>
  <c r="J794" i="5"/>
  <c r="R793" i="5"/>
  <c r="J793" i="5"/>
  <c r="R792" i="5"/>
  <c r="J792" i="5"/>
  <c r="R791" i="5"/>
  <c r="J791" i="5"/>
  <c r="R790" i="5"/>
  <c r="J790" i="5"/>
  <c r="R789" i="5"/>
  <c r="J789" i="5"/>
  <c r="R788" i="5"/>
  <c r="J788" i="5"/>
  <c r="R787" i="5"/>
  <c r="J787" i="5"/>
  <c r="R786" i="5"/>
  <c r="J786" i="5"/>
  <c r="R785" i="5"/>
  <c r="J785" i="5"/>
  <c r="R784" i="5"/>
  <c r="J784" i="5"/>
  <c r="R783" i="5"/>
  <c r="J783" i="5"/>
  <c r="R782" i="5"/>
  <c r="J782" i="5"/>
  <c r="R781" i="5"/>
  <c r="J781" i="5"/>
  <c r="R780" i="5"/>
  <c r="J780" i="5"/>
  <c r="R779" i="5"/>
  <c r="J779" i="5"/>
  <c r="R778" i="5"/>
  <c r="J778" i="5"/>
  <c r="R777" i="5"/>
  <c r="J777" i="5"/>
  <c r="R776" i="5"/>
  <c r="J776" i="5"/>
  <c r="R775" i="5"/>
  <c r="J775" i="5"/>
  <c r="R774" i="5"/>
  <c r="J774" i="5"/>
  <c r="R773" i="5"/>
  <c r="J773" i="5"/>
  <c r="R772" i="5"/>
  <c r="J772" i="5"/>
  <c r="R771" i="5"/>
  <c r="J771" i="5"/>
  <c r="R770" i="5"/>
  <c r="J770" i="5"/>
  <c r="R769" i="5"/>
  <c r="J769" i="5"/>
  <c r="R768" i="5"/>
  <c r="J768" i="5"/>
  <c r="R767" i="5"/>
  <c r="J767" i="5"/>
  <c r="R766" i="5"/>
  <c r="J766" i="5"/>
  <c r="R765" i="5"/>
  <c r="J765" i="5"/>
  <c r="R764" i="5"/>
  <c r="J764" i="5"/>
  <c r="R763" i="5"/>
  <c r="J763" i="5"/>
  <c r="R762" i="5"/>
  <c r="J762" i="5"/>
  <c r="R761" i="5"/>
  <c r="J761" i="5"/>
  <c r="R760" i="5"/>
  <c r="J760" i="5"/>
  <c r="R759" i="5"/>
  <c r="J759" i="5"/>
  <c r="R758" i="5"/>
  <c r="J758" i="5"/>
  <c r="R757" i="5"/>
  <c r="J757" i="5"/>
  <c r="R756" i="5"/>
  <c r="J756" i="5"/>
  <c r="R755" i="5"/>
  <c r="J755" i="5"/>
  <c r="R754" i="5"/>
  <c r="J754" i="5"/>
  <c r="R753" i="5"/>
  <c r="J753" i="5"/>
  <c r="R752" i="5"/>
  <c r="J752" i="5"/>
  <c r="R751" i="5"/>
  <c r="J751" i="5"/>
  <c r="R750" i="5"/>
  <c r="J750" i="5"/>
  <c r="R749" i="5"/>
  <c r="J749" i="5"/>
  <c r="R748" i="5"/>
  <c r="J748" i="5"/>
  <c r="R747" i="5"/>
  <c r="J747" i="5"/>
  <c r="R746" i="5"/>
  <c r="J746" i="5"/>
  <c r="R745" i="5"/>
  <c r="J745" i="5"/>
  <c r="R744" i="5"/>
  <c r="J744" i="5"/>
  <c r="R743" i="5"/>
  <c r="J743" i="5"/>
  <c r="R742" i="5"/>
  <c r="J742" i="5"/>
  <c r="R741" i="5"/>
  <c r="J741" i="5"/>
  <c r="R740" i="5"/>
  <c r="J740" i="5"/>
  <c r="R739" i="5"/>
  <c r="J739" i="5"/>
  <c r="R738" i="5"/>
  <c r="J738" i="5"/>
  <c r="R737" i="5"/>
  <c r="J737" i="5"/>
  <c r="R736" i="5"/>
  <c r="J736" i="5"/>
  <c r="R735" i="5"/>
  <c r="J735" i="5"/>
  <c r="R734" i="5"/>
  <c r="J734" i="5"/>
  <c r="R733" i="5"/>
  <c r="J733" i="5"/>
  <c r="R732" i="5"/>
  <c r="J732" i="5"/>
  <c r="R731" i="5"/>
  <c r="J731" i="5"/>
  <c r="R730" i="5"/>
  <c r="J730" i="5"/>
  <c r="R729" i="5"/>
  <c r="J729" i="5"/>
  <c r="R728" i="5"/>
  <c r="J728" i="5"/>
  <c r="R727" i="5"/>
  <c r="J727" i="5"/>
  <c r="R726" i="5"/>
  <c r="J726" i="5"/>
  <c r="R725" i="5"/>
  <c r="J725" i="5"/>
  <c r="R724" i="5"/>
  <c r="J724" i="5"/>
  <c r="R723" i="5"/>
  <c r="J723" i="5"/>
  <c r="R722" i="5"/>
  <c r="J722" i="5"/>
  <c r="R721" i="5"/>
  <c r="J721" i="5"/>
  <c r="R720" i="5"/>
  <c r="J720" i="5"/>
  <c r="R719" i="5"/>
  <c r="J719" i="5"/>
  <c r="R718" i="5"/>
  <c r="J718" i="5"/>
  <c r="R717" i="5"/>
  <c r="J717" i="5"/>
  <c r="R716" i="5"/>
  <c r="J716" i="5"/>
  <c r="R715" i="5"/>
  <c r="J715" i="5"/>
  <c r="R714" i="5"/>
  <c r="J714" i="5"/>
  <c r="R713" i="5"/>
  <c r="J713" i="5"/>
  <c r="R712" i="5"/>
  <c r="J712" i="5"/>
  <c r="R711" i="5"/>
  <c r="J711" i="5"/>
  <c r="R710" i="5"/>
  <c r="J710" i="5"/>
  <c r="R709" i="5"/>
  <c r="J709" i="5"/>
  <c r="R708" i="5"/>
  <c r="J708" i="5"/>
  <c r="R707" i="5"/>
  <c r="J707" i="5"/>
  <c r="R706" i="5"/>
  <c r="J706" i="5"/>
  <c r="R705" i="5"/>
  <c r="J705" i="5"/>
  <c r="R704" i="5"/>
  <c r="J704" i="5"/>
  <c r="R703" i="5"/>
  <c r="J703" i="5"/>
  <c r="R702" i="5"/>
  <c r="J702" i="5"/>
  <c r="R701" i="5"/>
  <c r="J701" i="5"/>
  <c r="R700" i="5"/>
  <c r="J700" i="5"/>
  <c r="R699" i="5"/>
  <c r="J699" i="5"/>
  <c r="R698" i="5"/>
  <c r="J698" i="5"/>
  <c r="R697" i="5"/>
  <c r="J697" i="5"/>
  <c r="R696" i="5"/>
  <c r="J696" i="5"/>
  <c r="R695" i="5"/>
  <c r="J695" i="5"/>
  <c r="R694" i="5"/>
  <c r="J694" i="5"/>
  <c r="R693" i="5"/>
  <c r="J693" i="5"/>
  <c r="R692" i="5"/>
  <c r="J692" i="5"/>
  <c r="R691" i="5"/>
  <c r="J691" i="5"/>
  <c r="R690" i="5"/>
  <c r="J690" i="5"/>
  <c r="R689" i="5"/>
  <c r="J689" i="5"/>
  <c r="R688" i="5"/>
  <c r="J688" i="5"/>
  <c r="R687" i="5"/>
  <c r="J687" i="5"/>
  <c r="R686" i="5"/>
  <c r="J686" i="5"/>
  <c r="R685" i="5"/>
  <c r="J685" i="5"/>
  <c r="R684" i="5"/>
  <c r="J684" i="5"/>
  <c r="R683" i="5"/>
  <c r="J683" i="5"/>
  <c r="R682" i="5"/>
  <c r="J682" i="5"/>
  <c r="R681" i="5"/>
  <c r="J681" i="5"/>
  <c r="R680" i="5"/>
  <c r="J680" i="5"/>
  <c r="R679" i="5"/>
  <c r="J679" i="5"/>
  <c r="R678" i="5"/>
  <c r="J678" i="5"/>
  <c r="R677" i="5"/>
  <c r="J677" i="5"/>
  <c r="R676" i="5"/>
  <c r="J676" i="5"/>
  <c r="R675" i="5"/>
  <c r="J675" i="5"/>
  <c r="R674" i="5"/>
  <c r="J674" i="5"/>
  <c r="R673" i="5"/>
  <c r="J673" i="5"/>
  <c r="R672" i="5"/>
  <c r="J672" i="5"/>
  <c r="R671" i="5"/>
  <c r="J671" i="5"/>
  <c r="R670" i="5"/>
  <c r="J670" i="5"/>
  <c r="R669" i="5"/>
  <c r="J669" i="5"/>
  <c r="R668" i="5"/>
  <c r="J668" i="5"/>
  <c r="R667" i="5"/>
  <c r="J667" i="5"/>
  <c r="R666" i="5"/>
  <c r="J666" i="5"/>
  <c r="R665" i="5"/>
  <c r="J665" i="5"/>
  <c r="R664" i="5"/>
  <c r="J664" i="5"/>
  <c r="R663" i="5"/>
  <c r="J663" i="5"/>
  <c r="R662" i="5"/>
  <c r="J662" i="5"/>
  <c r="R661" i="5"/>
  <c r="J661" i="5"/>
  <c r="R660" i="5"/>
  <c r="J660" i="5"/>
  <c r="R659" i="5"/>
  <c r="J659" i="5"/>
  <c r="R658" i="5"/>
  <c r="J658" i="5"/>
  <c r="R657" i="5"/>
  <c r="J657" i="5"/>
  <c r="R656" i="5"/>
  <c r="J656" i="5"/>
  <c r="R655" i="5"/>
  <c r="J655" i="5"/>
  <c r="R654" i="5"/>
  <c r="J654" i="5"/>
  <c r="R653" i="5"/>
  <c r="J653" i="5"/>
  <c r="R652" i="5"/>
  <c r="J652" i="5"/>
  <c r="R651" i="5"/>
  <c r="J651" i="5"/>
  <c r="R650" i="5"/>
  <c r="J650" i="5"/>
  <c r="R649" i="5"/>
  <c r="J649" i="5"/>
  <c r="R648" i="5"/>
  <c r="J648" i="5"/>
  <c r="R647" i="5"/>
  <c r="J647" i="5"/>
  <c r="R646" i="5"/>
  <c r="J646" i="5"/>
  <c r="R645" i="5"/>
  <c r="J645" i="5"/>
  <c r="R644" i="5"/>
  <c r="J644" i="5"/>
  <c r="R643" i="5"/>
  <c r="J643" i="5"/>
  <c r="R642" i="5"/>
  <c r="J642" i="5"/>
  <c r="R641" i="5"/>
  <c r="J641" i="5"/>
  <c r="R640" i="5"/>
  <c r="J640" i="5"/>
  <c r="R639" i="5"/>
  <c r="J639" i="5"/>
  <c r="R638" i="5"/>
  <c r="J638" i="5"/>
  <c r="R637" i="5"/>
  <c r="J637" i="5"/>
  <c r="R636" i="5"/>
  <c r="J636" i="5"/>
  <c r="R635" i="5"/>
  <c r="J635" i="5"/>
  <c r="R634" i="5"/>
  <c r="J634" i="5"/>
  <c r="R633" i="5"/>
  <c r="J633" i="5"/>
  <c r="R632" i="5"/>
  <c r="J632" i="5"/>
  <c r="R631" i="5"/>
  <c r="J631" i="5"/>
  <c r="R630" i="5"/>
  <c r="J630" i="5"/>
  <c r="R629" i="5"/>
  <c r="J629" i="5"/>
  <c r="R628" i="5"/>
  <c r="J628" i="5"/>
  <c r="R627" i="5"/>
  <c r="J627" i="5"/>
  <c r="R626" i="5"/>
  <c r="J626" i="5"/>
  <c r="R625" i="5"/>
  <c r="J625" i="5"/>
  <c r="R624" i="5"/>
  <c r="J624" i="5"/>
  <c r="R623" i="5"/>
  <c r="J623" i="5"/>
  <c r="R622" i="5"/>
  <c r="J622" i="5"/>
  <c r="R621" i="5"/>
  <c r="J621" i="5"/>
  <c r="R620" i="5"/>
  <c r="J620" i="5"/>
  <c r="R619" i="5"/>
  <c r="J619" i="5"/>
  <c r="R618" i="5"/>
  <c r="J618" i="5"/>
  <c r="R617" i="5"/>
  <c r="J617" i="5"/>
  <c r="R616" i="5"/>
  <c r="J616" i="5"/>
  <c r="R615" i="5"/>
  <c r="J615" i="5"/>
  <c r="R614" i="5"/>
  <c r="J614" i="5"/>
  <c r="R613" i="5"/>
  <c r="J613" i="5"/>
  <c r="R612" i="5"/>
  <c r="J612" i="5"/>
  <c r="R611" i="5"/>
  <c r="J611" i="5"/>
  <c r="R610" i="5"/>
  <c r="J610" i="5"/>
  <c r="R609" i="5"/>
  <c r="J609" i="5"/>
  <c r="R608" i="5"/>
  <c r="J608" i="5"/>
  <c r="R607" i="5"/>
  <c r="J607" i="5"/>
  <c r="R606" i="5"/>
  <c r="J606" i="5"/>
  <c r="R605" i="5"/>
  <c r="J605" i="5"/>
  <c r="R604" i="5"/>
  <c r="J604" i="5"/>
  <c r="R603" i="5"/>
  <c r="J603" i="5"/>
  <c r="R602" i="5"/>
  <c r="J602" i="5"/>
  <c r="R601" i="5"/>
  <c r="J601" i="5"/>
  <c r="R600" i="5"/>
  <c r="J600" i="5"/>
  <c r="R599" i="5"/>
  <c r="J599" i="5"/>
  <c r="R598" i="5"/>
  <c r="J598" i="5"/>
  <c r="R597" i="5"/>
  <c r="J597" i="5"/>
  <c r="R596" i="5"/>
  <c r="J596" i="5"/>
  <c r="R595" i="5"/>
  <c r="J595" i="5"/>
  <c r="R594" i="5"/>
  <c r="J594" i="5"/>
  <c r="R593" i="5"/>
  <c r="J593" i="5"/>
  <c r="R592" i="5"/>
  <c r="J592" i="5"/>
  <c r="R591" i="5"/>
  <c r="J591" i="5"/>
  <c r="R590" i="5"/>
  <c r="J590" i="5"/>
  <c r="R589" i="5"/>
  <c r="J589" i="5"/>
  <c r="R588" i="5"/>
  <c r="J588" i="5"/>
  <c r="R587" i="5"/>
  <c r="J587" i="5"/>
  <c r="R586" i="5"/>
  <c r="J586" i="5"/>
  <c r="R585" i="5"/>
  <c r="J585" i="5"/>
  <c r="R584" i="5"/>
  <c r="J584" i="5"/>
  <c r="R583" i="5"/>
  <c r="J583" i="5"/>
  <c r="R582" i="5"/>
  <c r="J582" i="5"/>
  <c r="R581" i="5"/>
  <c r="J581" i="5"/>
  <c r="R580" i="5"/>
  <c r="J580" i="5"/>
  <c r="R579" i="5"/>
  <c r="J579" i="5"/>
  <c r="R578" i="5"/>
  <c r="J578" i="5"/>
  <c r="R577" i="5"/>
  <c r="J577" i="5"/>
  <c r="R576" i="5"/>
  <c r="J576" i="5"/>
  <c r="R575" i="5"/>
  <c r="J575" i="5"/>
  <c r="R574" i="5"/>
  <c r="J574" i="5"/>
  <c r="R573" i="5"/>
  <c r="J573" i="5"/>
  <c r="R572" i="5"/>
  <c r="J572" i="5"/>
  <c r="R571" i="5"/>
  <c r="J571" i="5"/>
  <c r="R570" i="5"/>
  <c r="J570" i="5"/>
  <c r="R569" i="5"/>
  <c r="J569" i="5"/>
  <c r="R568" i="5"/>
  <c r="J568" i="5"/>
  <c r="R567" i="5"/>
  <c r="J567" i="5"/>
  <c r="R566" i="5"/>
  <c r="J566" i="5"/>
  <c r="R565" i="5"/>
  <c r="J565" i="5"/>
  <c r="R564" i="5"/>
  <c r="J564" i="5"/>
  <c r="R563" i="5"/>
  <c r="J563" i="5"/>
  <c r="R562" i="5"/>
  <c r="J562" i="5"/>
  <c r="R561" i="5"/>
  <c r="J561" i="5"/>
  <c r="R560" i="5"/>
  <c r="J560" i="5"/>
  <c r="R559" i="5"/>
  <c r="J559" i="5"/>
  <c r="R558" i="5"/>
  <c r="J558" i="5"/>
  <c r="R557" i="5"/>
  <c r="J557" i="5"/>
  <c r="R556" i="5"/>
  <c r="J556" i="5"/>
  <c r="R555" i="5"/>
  <c r="J555" i="5"/>
  <c r="R554" i="5"/>
  <c r="J554" i="5"/>
  <c r="R553" i="5"/>
  <c r="J553" i="5"/>
  <c r="R552" i="5"/>
  <c r="J552" i="5"/>
  <c r="R551" i="5"/>
  <c r="J551" i="5"/>
  <c r="R550" i="5"/>
  <c r="J550" i="5"/>
  <c r="R549" i="5"/>
  <c r="J549" i="5"/>
  <c r="R548" i="5"/>
  <c r="J548" i="5"/>
  <c r="R547" i="5"/>
  <c r="J547" i="5"/>
  <c r="R546" i="5"/>
  <c r="J546" i="5"/>
  <c r="R545" i="5"/>
  <c r="J545" i="5"/>
  <c r="R544" i="5"/>
  <c r="J544" i="5"/>
  <c r="R543" i="5"/>
  <c r="J543" i="5"/>
  <c r="R542" i="5"/>
  <c r="J542" i="5"/>
  <c r="R541" i="5"/>
  <c r="J541" i="5"/>
  <c r="R540" i="5"/>
  <c r="J540" i="5"/>
  <c r="R539" i="5"/>
  <c r="J539" i="5"/>
  <c r="R538" i="5"/>
  <c r="J538" i="5"/>
  <c r="R537" i="5"/>
  <c r="J537" i="5"/>
  <c r="R536" i="5"/>
  <c r="J536" i="5"/>
  <c r="R535" i="5"/>
  <c r="J535" i="5"/>
  <c r="R534" i="5"/>
  <c r="J534" i="5"/>
  <c r="R533" i="5"/>
  <c r="J533" i="5"/>
  <c r="R532" i="5"/>
  <c r="J532" i="5"/>
  <c r="R531" i="5"/>
  <c r="J531" i="5"/>
  <c r="R530" i="5"/>
  <c r="J530" i="5"/>
  <c r="R529" i="5"/>
  <c r="J529" i="5"/>
  <c r="R528" i="5"/>
  <c r="J528" i="5"/>
  <c r="R527" i="5"/>
  <c r="J527" i="5"/>
  <c r="R526" i="5"/>
  <c r="J526" i="5"/>
  <c r="R525" i="5"/>
  <c r="J525" i="5"/>
  <c r="R524" i="5"/>
  <c r="J524" i="5"/>
  <c r="R523" i="5"/>
  <c r="J523" i="5"/>
  <c r="R522" i="5"/>
  <c r="J522" i="5"/>
  <c r="R521" i="5"/>
  <c r="J521" i="5"/>
  <c r="R520" i="5"/>
  <c r="J520" i="5"/>
  <c r="R519" i="5"/>
  <c r="J519" i="5"/>
  <c r="R518" i="5"/>
  <c r="J518" i="5"/>
  <c r="R517" i="5"/>
  <c r="J517" i="5"/>
  <c r="R516" i="5"/>
  <c r="J516" i="5"/>
  <c r="R515" i="5"/>
  <c r="J515" i="5"/>
  <c r="R514" i="5"/>
  <c r="J514" i="5"/>
  <c r="R513" i="5"/>
  <c r="J513" i="5"/>
  <c r="R512" i="5"/>
  <c r="J512" i="5"/>
  <c r="R511" i="5"/>
  <c r="J511" i="5"/>
  <c r="R510" i="5"/>
  <c r="J510" i="5"/>
  <c r="R509" i="5"/>
  <c r="J509" i="5"/>
  <c r="R508" i="5"/>
  <c r="J508" i="5"/>
  <c r="R507" i="5"/>
  <c r="J507" i="5"/>
  <c r="R506" i="5"/>
  <c r="J506" i="5"/>
  <c r="R505" i="5"/>
  <c r="J505" i="5"/>
  <c r="R504" i="5"/>
  <c r="J504" i="5"/>
  <c r="R503" i="5"/>
  <c r="J503" i="5"/>
  <c r="R502" i="5"/>
  <c r="J502" i="5"/>
  <c r="R501" i="5"/>
  <c r="J501" i="5"/>
  <c r="R500" i="5"/>
  <c r="J500" i="5"/>
  <c r="R499" i="5"/>
  <c r="J499" i="5"/>
  <c r="R498" i="5"/>
  <c r="J498" i="5"/>
  <c r="R497" i="5"/>
  <c r="J497" i="5"/>
  <c r="R496" i="5"/>
  <c r="J496" i="5"/>
  <c r="R495" i="5"/>
  <c r="J495" i="5"/>
  <c r="R494" i="5"/>
  <c r="J494" i="5"/>
  <c r="R493" i="5"/>
  <c r="J493" i="5"/>
  <c r="R492" i="5"/>
  <c r="J492" i="5"/>
  <c r="R491" i="5"/>
  <c r="J491" i="5"/>
  <c r="R490" i="5"/>
  <c r="J490" i="5"/>
  <c r="R489" i="5"/>
  <c r="J489" i="5"/>
  <c r="R488" i="5"/>
  <c r="J488" i="5"/>
  <c r="R487" i="5"/>
  <c r="J487" i="5"/>
  <c r="R486" i="5"/>
  <c r="J486" i="5"/>
  <c r="R485" i="5"/>
  <c r="J485" i="5"/>
  <c r="R484" i="5"/>
  <c r="J484" i="5"/>
  <c r="R483" i="5"/>
  <c r="J483" i="5"/>
  <c r="R482" i="5"/>
  <c r="J482" i="5"/>
  <c r="R481" i="5"/>
  <c r="J481" i="5"/>
  <c r="R480" i="5"/>
  <c r="J480" i="5"/>
  <c r="R479" i="5"/>
  <c r="J479" i="5"/>
  <c r="R478" i="5"/>
  <c r="J478" i="5"/>
  <c r="R477" i="5"/>
  <c r="J477" i="5"/>
  <c r="R476" i="5"/>
  <c r="J476" i="5"/>
  <c r="R475" i="5"/>
  <c r="J475" i="5"/>
  <c r="R474" i="5"/>
  <c r="J474" i="5"/>
  <c r="R473" i="5"/>
  <c r="J473" i="5"/>
  <c r="R472" i="5"/>
  <c r="J472" i="5"/>
  <c r="R471" i="5"/>
  <c r="J471" i="5"/>
  <c r="R470" i="5"/>
  <c r="J470" i="5"/>
  <c r="R469" i="5"/>
  <c r="J469" i="5"/>
  <c r="R468" i="5"/>
  <c r="J468" i="5"/>
  <c r="R467" i="5"/>
  <c r="J467" i="5"/>
  <c r="R466" i="5"/>
  <c r="J466" i="5"/>
  <c r="R465" i="5"/>
  <c r="J465" i="5"/>
  <c r="R464" i="5"/>
  <c r="J464" i="5"/>
  <c r="R463" i="5"/>
  <c r="J463" i="5"/>
  <c r="R462" i="5"/>
  <c r="J462" i="5"/>
  <c r="R461" i="5"/>
  <c r="J461" i="5"/>
  <c r="R460" i="5"/>
  <c r="J460" i="5"/>
  <c r="R459" i="5"/>
  <c r="J459" i="5"/>
  <c r="R458" i="5"/>
  <c r="J458" i="5"/>
  <c r="R457" i="5"/>
  <c r="J457" i="5"/>
  <c r="R456" i="5"/>
  <c r="J456" i="5"/>
  <c r="R455" i="5"/>
  <c r="J455" i="5"/>
  <c r="R454" i="5"/>
  <c r="J454" i="5"/>
  <c r="R453" i="5"/>
  <c r="J453" i="5"/>
  <c r="R452" i="5"/>
  <c r="J452" i="5"/>
  <c r="R451" i="5"/>
  <c r="J451" i="5"/>
  <c r="R450" i="5"/>
  <c r="J450" i="5"/>
  <c r="R449" i="5"/>
  <c r="J449" i="5"/>
  <c r="R448" i="5"/>
  <c r="J448" i="5"/>
  <c r="R447" i="5"/>
  <c r="J447" i="5"/>
  <c r="R446" i="5"/>
  <c r="J446" i="5"/>
  <c r="R445" i="5"/>
  <c r="J445" i="5"/>
  <c r="R444" i="5"/>
  <c r="J444" i="5"/>
  <c r="R443" i="5"/>
  <c r="J443" i="5"/>
  <c r="R442" i="5"/>
  <c r="J442" i="5"/>
  <c r="R441" i="5"/>
  <c r="J441" i="5"/>
  <c r="R440" i="5"/>
  <c r="J440" i="5"/>
  <c r="R439" i="5"/>
  <c r="J439" i="5"/>
  <c r="R438" i="5"/>
  <c r="J438" i="5"/>
  <c r="R437" i="5"/>
  <c r="J437" i="5"/>
  <c r="R436" i="5"/>
  <c r="J436" i="5"/>
  <c r="R435" i="5"/>
  <c r="J435" i="5"/>
  <c r="R434" i="5"/>
  <c r="J434" i="5"/>
  <c r="R433" i="5"/>
  <c r="J433" i="5"/>
  <c r="R432" i="5"/>
  <c r="J432" i="5"/>
  <c r="R431" i="5"/>
  <c r="J431" i="5"/>
  <c r="R430" i="5"/>
  <c r="J430" i="5"/>
  <c r="R429" i="5"/>
  <c r="J429" i="5"/>
  <c r="R428" i="5"/>
  <c r="J428" i="5"/>
  <c r="R427" i="5"/>
  <c r="J427" i="5"/>
  <c r="R426" i="5"/>
  <c r="J426" i="5"/>
  <c r="R425" i="5"/>
  <c r="J425" i="5"/>
  <c r="R424" i="5"/>
  <c r="J424" i="5"/>
  <c r="R423" i="5"/>
  <c r="J423" i="5"/>
  <c r="R422" i="5"/>
  <c r="J422" i="5"/>
  <c r="R421" i="5"/>
  <c r="J421" i="5"/>
  <c r="R420" i="5"/>
  <c r="J420" i="5"/>
  <c r="R419" i="5"/>
  <c r="J419" i="5"/>
  <c r="R418" i="5"/>
  <c r="J418" i="5"/>
  <c r="R417" i="5"/>
  <c r="J417" i="5"/>
  <c r="R416" i="5"/>
  <c r="J416" i="5"/>
  <c r="R415" i="5"/>
  <c r="J415" i="5"/>
  <c r="R414" i="5"/>
  <c r="J414" i="5"/>
  <c r="R413" i="5"/>
  <c r="J413" i="5"/>
  <c r="R412" i="5"/>
  <c r="J412" i="5"/>
  <c r="R411" i="5"/>
  <c r="J411" i="5"/>
  <c r="R410" i="5"/>
  <c r="J410" i="5"/>
  <c r="R409" i="5"/>
  <c r="J409" i="5"/>
  <c r="R408" i="5"/>
  <c r="J408" i="5"/>
  <c r="R407" i="5"/>
  <c r="J407" i="5"/>
  <c r="R406" i="5"/>
  <c r="J406" i="5"/>
  <c r="R405" i="5"/>
  <c r="J405" i="5"/>
  <c r="R404" i="5"/>
  <c r="J404" i="5"/>
  <c r="R403" i="5"/>
  <c r="J403" i="5"/>
  <c r="R402" i="5"/>
  <c r="J402" i="5"/>
  <c r="R401" i="5"/>
  <c r="J401" i="5"/>
  <c r="R400" i="5"/>
  <c r="J400" i="5"/>
  <c r="R399" i="5"/>
  <c r="J399" i="5"/>
  <c r="R398" i="5"/>
  <c r="J398" i="5"/>
  <c r="R397" i="5"/>
  <c r="J397" i="5"/>
  <c r="R396" i="5"/>
  <c r="J396" i="5"/>
  <c r="R395" i="5"/>
  <c r="J395" i="5"/>
  <c r="R394" i="5"/>
  <c r="J394" i="5"/>
  <c r="R393" i="5"/>
  <c r="J393" i="5"/>
  <c r="R392" i="5"/>
  <c r="J392" i="5"/>
  <c r="R391" i="5"/>
  <c r="J391" i="5"/>
  <c r="R390" i="5"/>
  <c r="J390" i="5"/>
  <c r="R389" i="5"/>
  <c r="J389" i="5"/>
  <c r="R388" i="5"/>
  <c r="J388" i="5"/>
  <c r="R387" i="5"/>
  <c r="J387" i="5"/>
  <c r="R386" i="5"/>
  <c r="J386" i="5"/>
  <c r="R385" i="5"/>
  <c r="J385" i="5"/>
  <c r="R384" i="5"/>
  <c r="J384" i="5"/>
  <c r="R383" i="5"/>
  <c r="J383" i="5"/>
  <c r="R382" i="5"/>
  <c r="J382" i="5"/>
  <c r="R381" i="5"/>
  <c r="J381" i="5"/>
  <c r="R380" i="5"/>
  <c r="J380" i="5"/>
  <c r="R379" i="5"/>
  <c r="J379" i="5"/>
  <c r="R378" i="5"/>
  <c r="J378" i="5"/>
  <c r="R377" i="5"/>
  <c r="J377" i="5"/>
  <c r="R376" i="5"/>
  <c r="J376" i="5"/>
  <c r="R375" i="5"/>
  <c r="J375" i="5"/>
  <c r="R374" i="5"/>
  <c r="J374" i="5"/>
  <c r="R373" i="5"/>
  <c r="J373" i="5"/>
  <c r="R372" i="5"/>
  <c r="J372" i="5"/>
  <c r="R371" i="5"/>
  <c r="J371" i="5"/>
  <c r="R370" i="5"/>
  <c r="J370" i="5"/>
  <c r="R369" i="5"/>
  <c r="J369" i="5"/>
  <c r="R368" i="5"/>
  <c r="J368" i="5"/>
  <c r="R367" i="5"/>
  <c r="J367" i="5"/>
  <c r="R366" i="5"/>
  <c r="J366" i="5"/>
  <c r="R365" i="5"/>
  <c r="J365" i="5"/>
  <c r="R364" i="5"/>
  <c r="J364" i="5"/>
  <c r="R363" i="5"/>
  <c r="J363" i="5"/>
  <c r="R362" i="5"/>
  <c r="J362" i="5"/>
  <c r="R361" i="5"/>
  <c r="J361" i="5"/>
  <c r="R360" i="5"/>
  <c r="J360" i="5"/>
  <c r="R359" i="5"/>
  <c r="J359" i="5"/>
  <c r="R358" i="5"/>
  <c r="J358" i="5"/>
  <c r="R357" i="5"/>
  <c r="J357" i="5"/>
  <c r="R356" i="5"/>
  <c r="J356" i="5"/>
  <c r="R355" i="5"/>
  <c r="J355" i="5"/>
  <c r="R354" i="5"/>
  <c r="J354" i="5"/>
  <c r="R353" i="5"/>
  <c r="J353" i="5"/>
  <c r="R352" i="5"/>
  <c r="J352" i="5"/>
  <c r="R351" i="5"/>
  <c r="J351" i="5"/>
  <c r="R350" i="5"/>
  <c r="J350" i="5"/>
  <c r="R349" i="5"/>
  <c r="J349" i="5"/>
  <c r="R348" i="5"/>
  <c r="J348" i="5"/>
  <c r="R347" i="5"/>
  <c r="J347" i="5"/>
  <c r="R346" i="5"/>
  <c r="J346" i="5"/>
  <c r="R345" i="5"/>
  <c r="J345" i="5"/>
  <c r="R344" i="5"/>
  <c r="J344" i="5"/>
  <c r="R343" i="5"/>
  <c r="J343" i="5"/>
  <c r="R342" i="5"/>
  <c r="J342" i="5"/>
  <c r="R341" i="5"/>
  <c r="J341" i="5"/>
  <c r="R340" i="5"/>
  <c r="J340" i="5"/>
  <c r="R339" i="5"/>
  <c r="J339" i="5"/>
  <c r="R338" i="5"/>
  <c r="J338" i="5"/>
  <c r="R337" i="5"/>
  <c r="J337" i="5"/>
  <c r="R336" i="5"/>
  <c r="J336" i="5"/>
  <c r="R335" i="5"/>
  <c r="J335" i="5"/>
  <c r="R334" i="5"/>
  <c r="J334" i="5"/>
  <c r="R333" i="5"/>
  <c r="J333" i="5"/>
  <c r="R332" i="5"/>
  <c r="J332" i="5"/>
  <c r="R331" i="5"/>
  <c r="J331" i="5"/>
  <c r="R330" i="5"/>
  <c r="J330" i="5"/>
  <c r="R329" i="5"/>
  <c r="J329" i="5"/>
  <c r="R328" i="5"/>
  <c r="J328" i="5"/>
  <c r="R327" i="5"/>
  <c r="J327" i="5"/>
  <c r="R326" i="5"/>
  <c r="J326" i="5"/>
  <c r="R325" i="5"/>
  <c r="J325" i="5"/>
  <c r="R324" i="5"/>
  <c r="J324" i="5"/>
  <c r="R323" i="5"/>
  <c r="J323" i="5"/>
  <c r="R322" i="5"/>
  <c r="J322" i="5"/>
  <c r="R321" i="5"/>
  <c r="J321" i="5"/>
  <c r="R320" i="5"/>
  <c r="J320" i="5"/>
  <c r="R319" i="5"/>
  <c r="J319" i="5"/>
  <c r="R318" i="5"/>
  <c r="J318" i="5"/>
  <c r="R317" i="5"/>
  <c r="J317" i="5"/>
  <c r="R316" i="5"/>
  <c r="J316" i="5"/>
  <c r="R315" i="5"/>
  <c r="J315" i="5"/>
  <c r="R314" i="5"/>
  <c r="J314" i="5"/>
  <c r="R313" i="5"/>
  <c r="J313" i="5"/>
  <c r="R312" i="5"/>
  <c r="J312" i="5"/>
  <c r="R311" i="5"/>
  <c r="J311" i="5"/>
  <c r="R310" i="5"/>
  <c r="J310" i="5"/>
  <c r="R309" i="5"/>
  <c r="J309" i="5"/>
  <c r="R308" i="5"/>
  <c r="J308" i="5"/>
  <c r="R307" i="5"/>
  <c r="J307" i="5"/>
  <c r="R306" i="5"/>
  <c r="J306" i="5"/>
  <c r="R305" i="5"/>
  <c r="J305" i="5"/>
  <c r="R304" i="5"/>
  <c r="J304" i="5"/>
  <c r="R303" i="5"/>
  <c r="J303" i="5"/>
  <c r="R302" i="5"/>
  <c r="J302" i="5"/>
  <c r="R301" i="5"/>
  <c r="J301" i="5"/>
  <c r="R300" i="5"/>
  <c r="J300" i="5"/>
  <c r="R299" i="5"/>
  <c r="J299" i="5"/>
  <c r="R298" i="5"/>
  <c r="J298" i="5"/>
  <c r="R297" i="5"/>
  <c r="J297" i="5"/>
  <c r="R296" i="5"/>
  <c r="J296" i="5"/>
  <c r="R295" i="5"/>
  <c r="J295" i="5"/>
  <c r="R294" i="5"/>
  <c r="J294" i="5"/>
  <c r="R293" i="5"/>
  <c r="J293" i="5"/>
  <c r="R292" i="5"/>
  <c r="J292" i="5"/>
  <c r="R291" i="5"/>
  <c r="J291" i="5"/>
  <c r="R290" i="5"/>
  <c r="J290" i="5"/>
  <c r="R289" i="5"/>
  <c r="J289" i="5"/>
  <c r="R288" i="5"/>
  <c r="J288" i="5"/>
  <c r="R287" i="5"/>
  <c r="J287" i="5"/>
  <c r="R286" i="5"/>
  <c r="J286" i="5"/>
  <c r="R285" i="5"/>
  <c r="J285" i="5"/>
  <c r="R284" i="5"/>
  <c r="J284" i="5"/>
  <c r="R283" i="5"/>
  <c r="J283" i="5"/>
  <c r="R282" i="5"/>
  <c r="J282" i="5"/>
  <c r="R281" i="5"/>
  <c r="J281" i="5"/>
  <c r="R280" i="5"/>
  <c r="J280" i="5"/>
  <c r="R279" i="5"/>
  <c r="J279" i="5"/>
  <c r="R278" i="5"/>
  <c r="J278" i="5"/>
  <c r="R277" i="5"/>
  <c r="J277" i="5"/>
  <c r="R276" i="5"/>
  <c r="J276" i="5"/>
  <c r="R275" i="5"/>
  <c r="J275" i="5"/>
  <c r="R274" i="5"/>
  <c r="J274" i="5"/>
  <c r="R273" i="5"/>
  <c r="J273" i="5"/>
  <c r="R272" i="5"/>
  <c r="J272" i="5"/>
  <c r="R271" i="5"/>
  <c r="J271" i="5"/>
  <c r="R270" i="5"/>
  <c r="J270" i="5"/>
  <c r="R269" i="5"/>
  <c r="J269" i="5"/>
  <c r="R268" i="5"/>
  <c r="J268" i="5"/>
  <c r="R267" i="5"/>
  <c r="J267" i="5"/>
  <c r="R266" i="5"/>
  <c r="J266" i="5"/>
  <c r="R265" i="5"/>
  <c r="J265" i="5"/>
  <c r="R264" i="5"/>
  <c r="J264" i="5"/>
  <c r="R263" i="5"/>
  <c r="J263" i="5"/>
  <c r="R262" i="5"/>
  <c r="J262" i="5"/>
  <c r="R261" i="5"/>
  <c r="J261" i="5"/>
  <c r="R260" i="5"/>
  <c r="J260" i="5"/>
  <c r="R259" i="5"/>
  <c r="J259" i="5"/>
  <c r="R258" i="5"/>
  <c r="J258" i="5"/>
  <c r="R257" i="5"/>
  <c r="J257" i="5"/>
  <c r="R256" i="5"/>
  <c r="J256" i="5"/>
  <c r="R255" i="5"/>
  <c r="J255" i="5"/>
  <c r="R254" i="5"/>
  <c r="J254" i="5"/>
  <c r="R253" i="5"/>
  <c r="J253" i="5"/>
  <c r="R252" i="5"/>
  <c r="J252" i="5"/>
  <c r="R251" i="5"/>
  <c r="J251" i="5"/>
  <c r="R250" i="5"/>
  <c r="J250" i="5"/>
  <c r="R249" i="5"/>
  <c r="J249" i="5"/>
  <c r="R248" i="5"/>
  <c r="J248" i="5"/>
  <c r="R247" i="5"/>
  <c r="J247" i="5"/>
  <c r="R246" i="5"/>
  <c r="J246" i="5"/>
  <c r="R245" i="5"/>
  <c r="J245" i="5"/>
  <c r="R244" i="5"/>
  <c r="J244" i="5"/>
  <c r="R243" i="5"/>
  <c r="J243" i="5"/>
  <c r="R242" i="5"/>
  <c r="J242" i="5"/>
  <c r="R241" i="5"/>
  <c r="J241" i="5"/>
  <c r="R240" i="5"/>
  <c r="J240" i="5"/>
  <c r="R239" i="5"/>
  <c r="J239" i="5"/>
  <c r="R238" i="5"/>
  <c r="J238" i="5"/>
  <c r="R237" i="5"/>
  <c r="J237" i="5"/>
  <c r="R236" i="5"/>
  <c r="J236" i="5"/>
  <c r="R235" i="5"/>
  <c r="J235" i="5"/>
  <c r="R234" i="5"/>
  <c r="J234" i="5"/>
  <c r="R233" i="5"/>
  <c r="J233" i="5"/>
  <c r="R232" i="5"/>
  <c r="J232" i="5"/>
  <c r="R231" i="5"/>
  <c r="J231" i="5"/>
  <c r="R230" i="5"/>
  <c r="J230" i="5"/>
  <c r="R229" i="5"/>
  <c r="J229" i="5"/>
  <c r="R228" i="5"/>
  <c r="J228" i="5"/>
  <c r="R227" i="5"/>
  <c r="J227" i="5"/>
  <c r="R226" i="5"/>
  <c r="J226" i="5"/>
  <c r="R225" i="5"/>
  <c r="J225" i="5"/>
  <c r="R224" i="5"/>
  <c r="J224" i="5"/>
  <c r="R223" i="5"/>
  <c r="J223" i="5"/>
  <c r="R222" i="5"/>
  <c r="J222" i="5"/>
  <c r="R221" i="5"/>
  <c r="J221" i="5"/>
  <c r="R220" i="5"/>
  <c r="J220" i="5"/>
  <c r="R219" i="5"/>
  <c r="J219" i="5"/>
  <c r="R218" i="5"/>
  <c r="J218" i="5"/>
  <c r="R217" i="5"/>
  <c r="J217" i="5"/>
  <c r="R216" i="5"/>
  <c r="J216" i="5"/>
  <c r="R215" i="5"/>
  <c r="J215" i="5"/>
  <c r="R214" i="5"/>
  <c r="J214" i="5"/>
  <c r="R213" i="5"/>
  <c r="J213" i="5"/>
  <c r="R212" i="5"/>
  <c r="J212" i="5"/>
  <c r="R211" i="5"/>
  <c r="J211" i="5"/>
  <c r="R210" i="5"/>
  <c r="J210" i="5"/>
  <c r="R209" i="5"/>
  <c r="J209" i="5"/>
  <c r="R208" i="5"/>
  <c r="J208" i="5"/>
  <c r="R207" i="5"/>
  <c r="J207" i="5"/>
  <c r="R206" i="5"/>
  <c r="J206" i="5"/>
  <c r="R205" i="5"/>
  <c r="J205" i="5"/>
  <c r="R204" i="5"/>
  <c r="J204" i="5"/>
  <c r="R203" i="5"/>
  <c r="J203" i="5"/>
  <c r="R202" i="5"/>
  <c r="J202" i="5"/>
  <c r="R201" i="5"/>
  <c r="J201" i="5"/>
  <c r="R200" i="5"/>
  <c r="J200" i="5"/>
  <c r="R199" i="5"/>
  <c r="J199" i="5"/>
  <c r="R198" i="5"/>
  <c r="J198" i="5"/>
  <c r="R197" i="5"/>
  <c r="J197" i="5"/>
  <c r="R196" i="5"/>
  <c r="J196" i="5"/>
  <c r="R195" i="5"/>
  <c r="J195" i="5"/>
  <c r="R194" i="5"/>
  <c r="J194" i="5"/>
  <c r="R193" i="5"/>
  <c r="J193" i="5"/>
  <c r="R192" i="5"/>
  <c r="J192" i="5"/>
  <c r="R191" i="5"/>
  <c r="J191" i="5"/>
  <c r="R190" i="5"/>
  <c r="J190" i="5"/>
  <c r="R189" i="5"/>
  <c r="J189" i="5"/>
  <c r="R188" i="5"/>
  <c r="J188" i="5"/>
  <c r="R187" i="5"/>
  <c r="J187" i="5"/>
  <c r="R186" i="5"/>
  <c r="J186" i="5"/>
  <c r="R185" i="5"/>
  <c r="J185" i="5"/>
  <c r="R184" i="5"/>
  <c r="J184" i="5"/>
  <c r="R183" i="5"/>
  <c r="J183" i="5"/>
  <c r="R182" i="5"/>
  <c r="J182" i="5"/>
  <c r="R181" i="5"/>
  <c r="J181" i="5"/>
  <c r="R180" i="5"/>
  <c r="J180" i="5"/>
  <c r="R179" i="5"/>
  <c r="J179" i="5"/>
  <c r="R178" i="5"/>
  <c r="J178" i="5"/>
  <c r="R177" i="5"/>
  <c r="J177" i="5"/>
  <c r="R176" i="5"/>
  <c r="J176" i="5"/>
  <c r="R175" i="5"/>
  <c r="J175" i="5"/>
  <c r="R174" i="5"/>
  <c r="J174" i="5"/>
  <c r="R173" i="5"/>
  <c r="J173" i="5"/>
  <c r="R172" i="5"/>
  <c r="J172" i="5"/>
  <c r="R171" i="5"/>
  <c r="J171" i="5"/>
  <c r="R170" i="5"/>
  <c r="J170" i="5"/>
  <c r="R169" i="5"/>
  <c r="J169" i="5"/>
  <c r="R168" i="5"/>
  <c r="J168" i="5"/>
  <c r="R167" i="5"/>
  <c r="J167" i="5"/>
  <c r="R166" i="5"/>
  <c r="J166" i="5"/>
  <c r="R165" i="5"/>
  <c r="J165" i="5"/>
  <c r="R164" i="5"/>
  <c r="J164" i="5"/>
  <c r="R163" i="5"/>
  <c r="J163" i="5"/>
  <c r="R162" i="5"/>
  <c r="J162" i="5"/>
  <c r="R161" i="5"/>
  <c r="J161" i="5"/>
  <c r="R160" i="5"/>
  <c r="J160" i="5"/>
  <c r="R159" i="5"/>
  <c r="J159" i="5"/>
  <c r="R158" i="5"/>
  <c r="J158" i="5"/>
  <c r="R157" i="5"/>
  <c r="J157" i="5"/>
  <c r="R156" i="5"/>
  <c r="J156" i="5"/>
  <c r="R155" i="5"/>
  <c r="J155" i="5"/>
  <c r="R154" i="5"/>
  <c r="J154" i="5"/>
  <c r="R153" i="5"/>
  <c r="J153" i="5"/>
  <c r="R152" i="5"/>
  <c r="J152" i="5"/>
  <c r="R151" i="5"/>
  <c r="J151" i="5"/>
  <c r="R150" i="5"/>
  <c r="J150" i="5"/>
  <c r="R149" i="5"/>
  <c r="J149" i="5"/>
  <c r="R148" i="5"/>
  <c r="J148" i="5"/>
  <c r="R147" i="5"/>
  <c r="J147" i="5"/>
  <c r="R146" i="5"/>
  <c r="J146" i="5"/>
  <c r="R145" i="5"/>
  <c r="J145" i="5"/>
  <c r="R144" i="5"/>
  <c r="J144" i="5"/>
  <c r="R143" i="5"/>
  <c r="J143" i="5"/>
  <c r="R142" i="5"/>
  <c r="J142" i="5"/>
  <c r="R141" i="5"/>
  <c r="J141" i="5"/>
  <c r="R140" i="5"/>
  <c r="J140" i="5"/>
  <c r="R139" i="5"/>
  <c r="J139" i="5"/>
  <c r="R138" i="5"/>
  <c r="J138" i="5"/>
  <c r="R137" i="5"/>
  <c r="J137" i="5"/>
  <c r="R136" i="5"/>
  <c r="J136" i="5"/>
  <c r="R135" i="5"/>
  <c r="J135" i="5"/>
  <c r="R134" i="5"/>
  <c r="J134" i="5"/>
  <c r="R133" i="5"/>
  <c r="J133" i="5"/>
  <c r="R132" i="5"/>
  <c r="J132" i="5"/>
  <c r="R131" i="5"/>
  <c r="J131" i="5"/>
  <c r="R130" i="5"/>
  <c r="J130" i="5"/>
  <c r="R129" i="5"/>
  <c r="J129" i="5"/>
  <c r="R128" i="5"/>
  <c r="J128" i="5"/>
  <c r="R127" i="5"/>
  <c r="J127" i="5"/>
  <c r="R126" i="5"/>
  <c r="J126" i="5"/>
  <c r="R125" i="5"/>
  <c r="J125" i="5"/>
  <c r="R124" i="5"/>
  <c r="J124" i="5"/>
  <c r="R123" i="5"/>
  <c r="J123" i="5"/>
  <c r="R122" i="5"/>
  <c r="J122" i="5"/>
  <c r="R121" i="5"/>
  <c r="J121" i="5"/>
  <c r="R120" i="5"/>
  <c r="J120" i="5"/>
  <c r="R119" i="5"/>
  <c r="J119" i="5"/>
  <c r="R118" i="5"/>
  <c r="J118" i="5"/>
  <c r="R117" i="5"/>
  <c r="J117" i="5"/>
  <c r="R116" i="5"/>
  <c r="J116" i="5"/>
  <c r="R115" i="5"/>
  <c r="J115" i="5"/>
  <c r="R114" i="5"/>
  <c r="J114" i="5"/>
  <c r="R113" i="5"/>
  <c r="J113" i="5"/>
  <c r="R112" i="5"/>
  <c r="J112" i="5"/>
  <c r="R111" i="5"/>
  <c r="J111" i="5"/>
  <c r="R110" i="5"/>
  <c r="J110" i="5"/>
  <c r="R109" i="5"/>
  <c r="J109" i="5"/>
  <c r="R108" i="5"/>
  <c r="J108" i="5"/>
  <c r="R107" i="5"/>
  <c r="J107" i="5"/>
  <c r="R106" i="5"/>
  <c r="J106" i="5"/>
  <c r="R105" i="5"/>
  <c r="J105" i="5"/>
  <c r="R104" i="5"/>
  <c r="J104" i="5"/>
  <c r="R103" i="5"/>
  <c r="J103" i="5"/>
  <c r="R102" i="5"/>
  <c r="J102" i="5"/>
  <c r="R101" i="5"/>
  <c r="J101" i="5"/>
  <c r="R100" i="5"/>
  <c r="J100" i="5"/>
  <c r="R99" i="5"/>
  <c r="J99" i="5"/>
  <c r="R98" i="5"/>
  <c r="J98" i="5"/>
  <c r="R97" i="5"/>
  <c r="J97" i="5"/>
  <c r="R96" i="5"/>
  <c r="J96" i="5"/>
  <c r="R95" i="5"/>
  <c r="J95" i="5"/>
  <c r="R94" i="5"/>
  <c r="J94" i="5"/>
  <c r="R93" i="5"/>
  <c r="J93" i="5"/>
  <c r="R92" i="5"/>
  <c r="J92" i="5"/>
  <c r="R91" i="5"/>
  <c r="J91" i="5"/>
  <c r="R90" i="5"/>
  <c r="J90" i="5"/>
  <c r="R89" i="5"/>
  <c r="J89" i="5"/>
  <c r="R88" i="5"/>
  <c r="J88" i="5"/>
  <c r="R87" i="5"/>
  <c r="J87" i="5"/>
  <c r="R86" i="5"/>
  <c r="J86" i="5"/>
  <c r="R85" i="5"/>
  <c r="J85" i="5"/>
  <c r="R84" i="5"/>
  <c r="J84" i="5"/>
  <c r="R83" i="5"/>
  <c r="J83" i="5"/>
  <c r="R82" i="5"/>
  <c r="J82" i="5"/>
  <c r="R81" i="5"/>
  <c r="J81" i="5"/>
  <c r="R80" i="5"/>
  <c r="J80" i="5"/>
  <c r="R79" i="5"/>
  <c r="J79" i="5"/>
  <c r="R78" i="5"/>
  <c r="J78" i="5"/>
  <c r="R77" i="5"/>
  <c r="J77" i="5"/>
  <c r="R76" i="5"/>
  <c r="J76" i="5"/>
  <c r="R75" i="5"/>
  <c r="J75" i="5"/>
  <c r="R74" i="5"/>
  <c r="J74" i="5"/>
  <c r="R73" i="5"/>
  <c r="J73" i="5"/>
  <c r="R72" i="5"/>
  <c r="J72" i="5"/>
  <c r="R71" i="5"/>
  <c r="J71" i="5"/>
  <c r="R70" i="5"/>
  <c r="J70" i="5"/>
  <c r="R69" i="5"/>
  <c r="J69" i="5"/>
  <c r="R68" i="5"/>
  <c r="J68" i="5"/>
  <c r="R67" i="5"/>
  <c r="J67" i="5"/>
  <c r="R66" i="5"/>
  <c r="J66" i="5"/>
  <c r="R65" i="5"/>
  <c r="J65" i="5"/>
  <c r="R64" i="5"/>
  <c r="J64" i="5"/>
  <c r="R63" i="5"/>
  <c r="J63" i="5"/>
  <c r="R62" i="5"/>
  <c r="J62" i="5"/>
  <c r="R61" i="5"/>
  <c r="J61" i="5"/>
  <c r="R60" i="5"/>
  <c r="J60" i="5"/>
  <c r="R59" i="5"/>
  <c r="J59" i="5"/>
  <c r="R58" i="5"/>
  <c r="J58" i="5"/>
  <c r="R57" i="5"/>
  <c r="J57" i="5"/>
  <c r="R56" i="5"/>
  <c r="J56" i="5"/>
  <c r="R55" i="5"/>
  <c r="J55" i="5"/>
  <c r="R54" i="5"/>
  <c r="J54" i="5"/>
  <c r="R53" i="5"/>
  <c r="J53" i="5"/>
  <c r="R52" i="5"/>
  <c r="J52" i="5"/>
  <c r="R51" i="5"/>
  <c r="J51" i="5"/>
  <c r="R50" i="5"/>
  <c r="J50" i="5"/>
  <c r="R49" i="5"/>
  <c r="J49" i="5"/>
  <c r="R48" i="5"/>
  <c r="J48" i="5"/>
  <c r="R47" i="5"/>
  <c r="J47" i="5"/>
  <c r="R46" i="5"/>
  <c r="J46" i="5"/>
  <c r="R45" i="5"/>
  <c r="J45" i="5"/>
  <c r="R44" i="5"/>
  <c r="J44" i="5"/>
  <c r="R43" i="5"/>
  <c r="J43" i="5"/>
  <c r="R42" i="5"/>
  <c r="J42" i="5"/>
  <c r="R41" i="5"/>
  <c r="J41" i="5"/>
  <c r="R40" i="5"/>
  <c r="J40" i="5"/>
  <c r="R39" i="5"/>
  <c r="J39" i="5"/>
  <c r="R38" i="5"/>
  <c r="J38" i="5"/>
  <c r="R37" i="5"/>
  <c r="J37" i="5"/>
  <c r="R36" i="5"/>
  <c r="J36" i="5"/>
  <c r="R35" i="5"/>
  <c r="J35" i="5"/>
  <c r="R34" i="5"/>
  <c r="J34" i="5"/>
  <c r="R33" i="5"/>
  <c r="J33" i="5"/>
  <c r="R32" i="5"/>
  <c r="J32" i="5"/>
  <c r="R31" i="5"/>
  <c r="J31" i="5"/>
  <c r="R30" i="5"/>
  <c r="J30" i="5"/>
  <c r="R29" i="5"/>
  <c r="J29" i="5"/>
  <c r="R28" i="5"/>
  <c r="J28" i="5"/>
  <c r="R27" i="5"/>
  <c r="J27" i="5"/>
  <c r="R26" i="5"/>
  <c r="J26" i="5"/>
  <c r="R25" i="5"/>
  <c r="J25" i="5"/>
  <c r="R24" i="5"/>
  <c r="J24" i="5"/>
  <c r="R23" i="5"/>
  <c r="J23" i="5"/>
  <c r="R22" i="5"/>
  <c r="J22" i="5"/>
  <c r="R21" i="5"/>
  <c r="J21" i="5"/>
  <c r="R20" i="5"/>
  <c r="J20" i="5"/>
  <c r="R19" i="5"/>
  <c r="J19" i="5"/>
  <c r="R18" i="5"/>
  <c r="J18" i="5"/>
  <c r="R17" i="5"/>
  <c r="J17" i="5"/>
  <c r="R16" i="5"/>
  <c r="J16" i="5"/>
  <c r="R15" i="5"/>
  <c r="J15" i="5"/>
  <c r="R14" i="5"/>
  <c r="J14" i="5"/>
  <c r="R13" i="5"/>
  <c r="J13" i="5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R12" i="5"/>
  <c r="J12" i="5"/>
  <c r="D8" i="5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C8" i="5"/>
  <c r="R7" i="5"/>
  <c r="I7" i="5"/>
  <c r="H7" i="5"/>
  <c r="J7" i="5" s="1"/>
  <c r="G7" i="5"/>
  <c r="L73" i="4"/>
  <c r="K73" i="4"/>
  <c r="J73" i="4"/>
  <c r="I73" i="4"/>
  <c r="H73" i="4"/>
  <c r="G73" i="4"/>
  <c r="F73" i="4"/>
  <c r="E73" i="4"/>
  <c r="D73" i="4"/>
  <c r="H14" i="3"/>
  <c r="G14" i="3"/>
  <c r="F14" i="3"/>
  <c r="E14" i="3"/>
  <c r="I13" i="3"/>
  <c r="I12" i="3"/>
  <c r="I11" i="3"/>
  <c r="I10" i="3"/>
  <c r="I9" i="3"/>
  <c r="I8" i="3"/>
  <c r="I7" i="3"/>
  <c r="I6" i="3"/>
  <c r="I5" i="3"/>
  <c r="I4" i="3"/>
  <c r="I14" i="3" s="1"/>
  <c r="F86" i="2"/>
  <c r="D85" i="2"/>
  <c r="D84" i="2"/>
  <c r="D83" i="2"/>
  <c r="D82" i="2"/>
  <c r="D81" i="2"/>
  <c r="D80" i="2"/>
  <c r="D86" i="2" s="1"/>
  <c r="F79" i="2"/>
  <c r="D78" i="2"/>
  <c r="D77" i="2"/>
  <c r="D76" i="2"/>
  <c r="D75" i="2"/>
  <c r="D74" i="2"/>
  <c r="D73" i="2"/>
  <c r="D72" i="2"/>
  <c r="D79" i="2" s="1"/>
  <c r="F71" i="2"/>
  <c r="D70" i="2"/>
  <c r="D69" i="2"/>
  <c r="D68" i="2"/>
  <c r="D67" i="2"/>
  <c r="D66" i="2"/>
  <c r="D65" i="2"/>
  <c r="D64" i="2"/>
  <c r="D63" i="2"/>
  <c r="D71" i="2" s="1"/>
  <c r="F62" i="2"/>
  <c r="D61" i="2"/>
  <c r="D60" i="2"/>
  <c r="D59" i="2"/>
  <c r="D58" i="2"/>
  <c r="D57" i="2"/>
  <c r="D56" i="2"/>
  <c r="D55" i="2"/>
  <c r="D54" i="2"/>
  <c r="D62" i="2" s="1"/>
  <c r="F53" i="2"/>
  <c r="D52" i="2"/>
  <c r="D51" i="2"/>
  <c r="D50" i="2"/>
  <c r="D49" i="2"/>
  <c r="D48" i="2"/>
  <c r="D47" i="2"/>
  <c r="D46" i="2"/>
  <c r="D45" i="2"/>
  <c r="D44" i="2"/>
  <c r="D53" i="2" s="1"/>
  <c r="F43" i="2"/>
  <c r="D42" i="2"/>
  <c r="D41" i="2"/>
  <c r="D40" i="2"/>
  <c r="D39" i="2"/>
  <c r="D38" i="2"/>
  <c r="D37" i="2"/>
  <c r="D36" i="2"/>
  <c r="D35" i="2"/>
  <c r="D34" i="2"/>
  <c r="D33" i="2"/>
  <c r="D43" i="2" s="1"/>
  <c r="F32" i="2"/>
  <c r="D31" i="2"/>
  <c r="D30" i="2"/>
  <c r="D29" i="2"/>
  <c r="D28" i="2"/>
  <c r="D27" i="2"/>
  <c r="D26" i="2"/>
  <c r="D32" i="2" s="1"/>
  <c r="F25" i="2"/>
  <c r="D24" i="2"/>
  <c r="D23" i="2"/>
  <c r="D22" i="2"/>
  <c r="D21" i="2"/>
  <c r="D20" i="2"/>
  <c r="D25" i="2" s="1"/>
  <c r="F19" i="2"/>
  <c r="D19" i="2"/>
  <c r="D18" i="2"/>
  <c r="D17" i="2"/>
  <c r="D16" i="2"/>
  <c r="D15" i="2"/>
  <c r="F14" i="2"/>
  <c r="D14" i="2"/>
  <c r="D13" i="2"/>
  <c r="D12" i="2"/>
  <c r="D11" i="2"/>
  <c r="D10" i="2"/>
  <c r="D9" i="2"/>
  <c r="D8" i="2"/>
  <c r="F7" i="2"/>
  <c r="G7" i="2" s="1"/>
  <c r="B7" i="2"/>
  <c r="C7" i="2" s="1"/>
  <c r="D7" i="2" s="1"/>
  <c r="F6" i="2"/>
  <c r="F88" i="2" s="1"/>
  <c r="O993" i="1"/>
  <c r="G993" i="1"/>
  <c r="O992" i="1"/>
  <c r="G992" i="1"/>
  <c r="O991" i="1"/>
  <c r="G991" i="1"/>
  <c r="O990" i="1"/>
  <c r="G990" i="1"/>
  <c r="O989" i="1"/>
  <c r="G989" i="1"/>
  <c r="O988" i="1"/>
  <c r="G988" i="1"/>
  <c r="O987" i="1"/>
  <c r="G987" i="1"/>
  <c r="O986" i="1"/>
  <c r="G986" i="1"/>
  <c r="O985" i="1"/>
  <c r="G985" i="1"/>
  <c r="O984" i="1"/>
  <c r="G984" i="1"/>
  <c r="O983" i="1"/>
  <c r="G983" i="1"/>
  <c r="O982" i="1"/>
  <c r="G982" i="1"/>
  <c r="O981" i="1"/>
  <c r="G981" i="1"/>
  <c r="O980" i="1"/>
  <c r="G980" i="1"/>
  <c r="O979" i="1"/>
  <c r="G979" i="1"/>
  <c r="O978" i="1"/>
  <c r="G978" i="1"/>
  <c r="O977" i="1"/>
  <c r="G977" i="1"/>
  <c r="O976" i="1"/>
  <c r="G976" i="1"/>
  <c r="O975" i="1"/>
  <c r="G975" i="1"/>
  <c r="O974" i="1"/>
  <c r="G974" i="1"/>
  <c r="O973" i="1"/>
  <c r="G973" i="1"/>
  <c r="O972" i="1"/>
  <c r="G972" i="1"/>
  <c r="O971" i="1"/>
  <c r="G971" i="1"/>
  <c r="O970" i="1"/>
  <c r="G970" i="1"/>
  <c r="O969" i="1"/>
  <c r="G969" i="1"/>
  <c r="O968" i="1"/>
  <c r="G968" i="1"/>
  <c r="O967" i="1"/>
  <c r="G967" i="1"/>
  <c r="O966" i="1"/>
  <c r="G966" i="1"/>
  <c r="O965" i="1"/>
  <c r="E83" i="2" s="1"/>
  <c r="G83" i="2" s="1"/>
  <c r="G965" i="1"/>
  <c r="O964" i="1"/>
  <c r="G964" i="1"/>
  <c r="O963" i="1"/>
  <c r="G963" i="1"/>
  <c r="O962" i="1"/>
  <c r="G962" i="1"/>
  <c r="O961" i="1"/>
  <c r="G961" i="1"/>
  <c r="O960" i="1"/>
  <c r="G960" i="1"/>
  <c r="O959" i="1"/>
  <c r="G959" i="1"/>
  <c r="O958" i="1"/>
  <c r="G958" i="1"/>
  <c r="O957" i="1"/>
  <c r="G957" i="1"/>
  <c r="O956" i="1"/>
  <c r="G956" i="1"/>
  <c r="O955" i="1"/>
  <c r="G955" i="1"/>
  <c r="O954" i="1"/>
  <c r="G954" i="1"/>
  <c r="O953" i="1"/>
  <c r="G953" i="1"/>
  <c r="O952" i="1"/>
  <c r="G952" i="1"/>
  <c r="O951" i="1"/>
  <c r="G951" i="1"/>
  <c r="O950" i="1"/>
  <c r="G950" i="1"/>
  <c r="O949" i="1"/>
  <c r="G949" i="1"/>
  <c r="O948" i="1"/>
  <c r="G948" i="1"/>
  <c r="O947" i="1"/>
  <c r="G947" i="1"/>
  <c r="O946" i="1"/>
  <c r="G946" i="1"/>
  <c r="O945" i="1"/>
  <c r="E81" i="2" s="1"/>
  <c r="G81" i="2" s="1"/>
  <c r="G945" i="1"/>
  <c r="O944" i="1"/>
  <c r="G944" i="1"/>
  <c r="O943" i="1"/>
  <c r="G943" i="1"/>
  <c r="O942" i="1"/>
  <c r="G942" i="1"/>
  <c r="O941" i="1"/>
  <c r="G941" i="1"/>
  <c r="O940" i="1"/>
  <c r="G940" i="1"/>
  <c r="O939" i="1"/>
  <c r="G939" i="1"/>
  <c r="O938" i="1"/>
  <c r="G938" i="1"/>
  <c r="O937" i="1"/>
  <c r="G937" i="1"/>
  <c r="O936" i="1"/>
  <c r="G936" i="1"/>
  <c r="O935" i="1"/>
  <c r="G935" i="1"/>
  <c r="O934" i="1"/>
  <c r="G934" i="1"/>
  <c r="O933" i="1"/>
  <c r="E80" i="2" s="1"/>
  <c r="G933" i="1"/>
  <c r="O932" i="1"/>
  <c r="G932" i="1"/>
  <c r="O931" i="1"/>
  <c r="G931" i="1"/>
  <c r="O930" i="1"/>
  <c r="G930" i="1"/>
  <c r="O929" i="1"/>
  <c r="G929" i="1"/>
  <c r="O928" i="1"/>
  <c r="G928" i="1"/>
  <c r="O927" i="1"/>
  <c r="G927" i="1"/>
  <c r="O926" i="1"/>
  <c r="G926" i="1"/>
  <c r="O925" i="1"/>
  <c r="G925" i="1"/>
  <c r="O924" i="1"/>
  <c r="G924" i="1"/>
  <c r="O923" i="1"/>
  <c r="G923" i="1"/>
  <c r="O922" i="1"/>
  <c r="G922" i="1"/>
  <c r="O921" i="1"/>
  <c r="G921" i="1"/>
  <c r="O920" i="1"/>
  <c r="G920" i="1"/>
  <c r="O919" i="1"/>
  <c r="G919" i="1"/>
  <c r="O918" i="1"/>
  <c r="G918" i="1"/>
  <c r="O917" i="1"/>
  <c r="G917" i="1"/>
  <c r="O916" i="1"/>
  <c r="G916" i="1"/>
  <c r="O915" i="1"/>
  <c r="G915" i="1"/>
  <c r="O914" i="1"/>
  <c r="G914" i="1"/>
  <c r="O913" i="1"/>
  <c r="G913" i="1"/>
  <c r="O912" i="1"/>
  <c r="G912" i="1"/>
  <c r="O911" i="1"/>
  <c r="G911" i="1"/>
  <c r="O910" i="1"/>
  <c r="G910" i="1"/>
  <c r="O909" i="1"/>
  <c r="G909" i="1"/>
  <c r="O908" i="1"/>
  <c r="G908" i="1"/>
  <c r="O907" i="1"/>
  <c r="G907" i="1"/>
  <c r="O906" i="1"/>
  <c r="G906" i="1"/>
  <c r="O905" i="1"/>
  <c r="G905" i="1"/>
  <c r="O904" i="1"/>
  <c r="G904" i="1"/>
  <c r="O903" i="1"/>
  <c r="G903" i="1"/>
  <c r="O902" i="1"/>
  <c r="G902" i="1"/>
  <c r="O901" i="1"/>
  <c r="G901" i="1"/>
  <c r="O900" i="1"/>
  <c r="G900" i="1"/>
  <c r="O899" i="1"/>
  <c r="G899" i="1"/>
  <c r="O898" i="1"/>
  <c r="G898" i="1"/>
  <c r="O897" i="1"/>
  <c r="G897" i="1"/>
  <c r="O896" i="1"/>
  <c r="G896" i="1"/>
  <c r="O895" i="1"/>
  <c r="G895" i="1"/>
  <c r="O894" i="1"/>
  <c r="G894" i="1"/>
  <c r="O893" i="1"/>
  <c r="G893" i="1"/>
  <c r="O892" i="1"/>
  <c r="G892" i="1"/>
  <c r="O891" i="1"/>
  <c r="G891" i="1"/>
  <c r="O890" i="1"/>
  <c r="G890" i="1"/>
  <c r="O889" i="1"/>
  <c r="G889" i="1"/>
  <c r="O888" i="1"/>
  <c r="G888" i="1"/>
  <c r="O887" i="1"/>
  <c r="G887" i="1"/>
  <c r="O886" i="1"/>
  <c r="G886" i="1"/>
  <c r="O885" i="1"/>
  <c r="E75" i="2" s="1"/>
  <c r="G75" i="2" s="1"/>
  <c r="G885" i="1"/>
  <c r="O884" i="1"/>
  <c r="G884" i="1"/>
  <c r="O883" i="1"/>
  <c r="G883" i="1"/>
  <c r="O882" i="1"/>
  <c r="G882" i="1"/>
  <c r="O881" i="1"/>
  <c r="G881" i="1"/>
  <c r="O880" i="1"/>
  <c r="G880" i="1"/>
  <c r="O879" i="1"/>
  <c r="G879" i="1"/>
  <c r="O878" i="1"/>
  <c r="G878" i="1"/>
  <c r="O877" i="1"/>
  <c r="G877" i="1"/>
  <c r="O876" i="1"/>
  <c r="G876" i="1"/>
  <c r="O875" i="1"/>
  <c r="G875" i="1"/>
  <c r="O874" i="1"/>
  <c r="G874" i="1"/>
  <c r="O873" i="1"/>
  <c r="G873" i="1"/>
  <c r="O872" i="1"/>
  <c r="G872" i="1"/>
  <c r="O871" i="1"/>
  <c r="G871" i="1"/>
  <c r="O870" i="1"/>
  <c r="G870" i="1"/>
  <c r="O869" i="1"/>
  <c r="G869" i="1"/>
  <c r="O868" i="1"/>
  <c r="G868" i="1"/>
  <c r="O867" i="1"/>
  <c r="G867" i="1"/>
  <c r="O866" i="1"/>
  <c r="G866" i="1"/>
  <c r="O865" i="1"/>
  <c r="G865" i="1"/>
  <c r="O864" i="1"/>
  <c r="G864" i="1"/>
  <c r="O863" i="1"/>
  <c r="G863" i="1"/>
  <c r="O862" i="1"/>
  <c r="G862" i="1"/>
  <c r="O861" i="1"/>
  <c r="E73" i="2" s="1"/>
  <c r="G73" i="2" s="1"/>
  <c r="G861" i="1"/>
  <c r="O860" i="1"/>
  <c r="G860" i="1"/>
  <c r="O859" i="1"/>
  <c r="G859" i="1"/>
  <c r="O858" i="1"/>
  <c r="G858" i="1"/>
  <c r="O857" i="1"/>
  <c r="G857" i="1"/>
  <c r="O856" i="1"/>
  <c r="G856" i="1"/>
  <c r="O855" i="1"/>
  <c r="G855" i="1"/>
  <c r="O854" i="1"/>
  <c r="G854" i="1"/>
  <c r="O853" i="1"/>
  <c r="G853" i="1"/>
  <c r="O852" i="1"/>
  <c r="G852" i="1"/>
  <c r="O851" i="1"/>
  <c r="G851" i="1"/>
  <c r="O850" i="1"/>
  <c r="G850" i="1"/>
  <c r="O849" i="1"/>
  <c r="G849" i="1"/>
  <c r="O848" i="1"/>
  <c r="G848" i="1"/>
  <c r="O847" i="1"/>
  <c r="G847" i="1"/>
  <c r="O846" i="1"/>
  <c r="G846" i="1"/>
  <c r="O845" i="1"/>
  <c r="G845" i="1"/>
  <c r="O844" i="1"/>
  <c r="G844" i="1"/>
  <c r="O843" i="1"/>
  <c r="G843" i="1"/>
  <c r="O842" i="1"/>
  <c r="G842" i="1"/>
  <c r="O841" i="1"/>
  <c r="G841" i="1"/>
  <c r="O840" i="1"/>
  <c r="G840" i="1"/>
  <c r="O839" i="1"/>
  <c r="G839" i="1"/>
  <c r="O838" i="1"/>
  <c r="G838" i="1"/>
  <c r="O837" i="1"/>
  <c r="G837" i="1"/>
  <c r="O836" i="1"/>
  <c r="G836" i="1"/>
  <c r="O835" i="1"/>
  <c r="G835" i="1"/>
  <c r="O834" i="1"/>
  <c r="G834" i="1"/>
  <c r="O833" i="1"/>
  <c r="G833" i="1"/>
  <c r="O832" i="1"/>
  <c r="G832" i="1"/>
  <c r="O831" i="1"/>
  <c r="G831" i="1"/>
  <c r="O830" i="1"/>
  <c r="G830" i="1"/>
  <c r="O829" i="1"/>
  <c r="G829" i="1"/>
  <c r="O828" i="1"/>
  <c r="G828" i="1"/>
  <c r="O827" i="1"/>
  <c r="G827" i="1"/>
  <c r="O826" i="1"/>
  <c r="G826" i="1"/>
  <c r="O825" i="1"/>
  <c r="G825" i="1"/>
  <c r="O824" i="1"/>
  <c r="G824" i="1"/>
  <c r="O823" i="1"/>
  <c r="G823" i="1"/>
  <c r="O822" i="1"/>
  <c r="G822" i="1"/>
  <c r="O821" i="1"/>
  <c r="G821" i="1"/>
  <c r="O820" i="1"/>
  <c r="G820" i="1"/>
  <c r="O819" i="1"/>
  <c r="G819" i="1"/>
  <c r="O818" i="1"/>
  <c r="G818" i="1"/>
  <c r="O817" i="1"/>
  <c r="G817" i="1"/>
  <c r="O816" i="1"/>
  <c r="G816" i="1"/>
  <c r="O815" i="1"/>
  <c r="G815" i="1"/>
  <c r="O814" i="1"/>
  <c r="G814" i="1"/>
  <c r="O813" i="1"/>
  <c r="G813" i="1"/>
  <c r="O812" i="1"/>
  <c r="G812" i="1"/>
  <c r="O811" i="1"/>
  <c r="G811" i="1"/>
  <c r="O810" i="1"/>
  <c r="G810" i="1"/>
  <c r="O809" i="1"/>
  <c r="G809" i="1"/>
  <c r="O808" i="1"/>
  <c r="G808" i="1"/>
  <c r="O807" i="1"/>
  <c r="G807" i="1"/>
  <c r="O806" i="1"/>
  <c r="G806" i="1"/>
  <c r="O805" i="1"/>
  <c r="L805" i="1"/>
  <c r="G805" i="1"/>
  <c r="O804" i="1"/>
  <c r="E68" i="2" s="1"/>
  <c r="G68" i="2" s="1"/>
  <c r="G804" i="1"/>
  <c r="O803" i="1"/>
  <c r="G803" i="1"/>
  <c r="O802" i="1"/>
  <c r="G802" i="1"/>
  <c r="O801" i="1"/>
  <c r="G801" i="1"/>
  <c r="O800" i="1"/>
  <c r="G800" i="1"/>
  <c r="O799" i="1"/>
  <c r="G799" i="1"/>
  <c r="O798" i="1"/>
  <c r="G798" i="1"/>
  <c r="O797" i="1"/>
  <c r="G797" i="1"/>
  <c r="O796" i="1"/>
  <c r="G796" i="1"/>
  <c r="O795" i="1"/>
  <c r="G795" i="1"/>
  <c r="O794" i="1"/>
  <c r="G794" i="1"/>
  <c r="O793" i="1"/>
  <c r="G793" i="1"/>
  <c r="O792" i="1"/>
  <c r="G792" i="1"/>
  <c r="O791" i="1"/>
  <c r="G791" i="1"/>
  <c r="O790" i="1"/>
  <c r="G790" i="1"/>
  <c r="O789" i="1"/>
  <c r="G789" i="1"/>
  <c r="O788" i="1"/>
  <c r="G788" i="1"/>
  <c r="O787" i="1"/>
  <c r="G787" i="1"/>
  <c r="O786" i="1"/>
  <c r="G786" i="1"/>
  <c r="O785" i="1"/>
  <c r="G785" i="1"/>
  <c r="O784" i="1"/>
  <c r="G784" i="1"/>
  <c r="O783" i="1"/>
  <c r="G783" i="1"/>
  <c r="O782" i="1"/>
  <c r="G782" i="1"/>
  <c r="O781" i="1"/>
  <c r="G781" i="1"/>
  <c r="O780" i="1"/>
  <c r="G780" i="1"/>
  <c r="O779" i="1"/>
  <c r="G779" i="1"/>
  <c r="O778" i="1"/>
  <c r="G778" i="1"/>
  <c r="O777" i="1"/>
  <c r="G777" i="1"/>
  <c r="O776" i="1"/>
  <c r="G776" i="1"/>
  <c r="O775" i="1"/>
  <c r="G775" i="1"/>
  <c r="O774" i="1"/>
  <c r="G774" i="1"/>
  <c r="O773" i="1"/>
  <c r="G773" i="1"/>
  <c r="O772" i="1"/>
  <c r="G772" i="1"/>
  <c r="O771" i="1"/>
  <c r="G771" i="1"/>
  <c r="O770" i="1"/>
  <c r="G770" i="1"/>
  <c r="O769" i="1"/>
  <c r="G769" i="1"/>
  <c r="O768" i="1"/>
  <c r="G768" i="1"/>
  <c r="O767" i="1"/>
  <c r="G767" i="1"/>
  <c r="O766" i="1"/>
  <c r="G766" i="1"/>
  <c r="O765" i="1"/>
  <c r="G765" i="1"/>
  <c r="O764" i="1"/>
  <c r="G764" i="1"/>
  <c r="O763" i="1"/>
  <c r="G763" i="1"/>
  <c r="O762" i="1"/>
  <c r="G762" i="1"/>
  <c r="O761" i="1"/>
  <c r="G761" i="1"/>
  <c r="O760" i="1"/>
  <c r="G760" i="1"/>
  <c r="O759" i="1"/>
  <c r="G759" i="1"/>
  <c r="O758" i="1"/>
  <c r="G758" i="1"/>
  <c r="O757" i="1"/>
  <c r="G757" i="1"/>
  <c r="O756" i="1"/>
  <c r="G756" i="1"/>
  <c r="O755" i="1"/>
  <c r="G755" i="1"/>
  <c r="O754" i="1"/>
  <c r="G754" i="1"/>
  <c r="O753" i="1"/>
  <c r="G753" i="1"/>
  <c r="O752" i="1"/>
  <c r="G752" i="1"/>
  <c r="O751" i="1"/>
  <c r="G751" i="1"/>
  <c r="O750" i="1"/>
  <c r="G750" i="1"/>
  <c r="O749" i="1"/>
  <c r="G749" i="1"/>
  <c r="O748" i="1"/>
  <c r="G748" i="1"/>
  <c r="O747" i="1"/>
  <c r="G747" i="1"/>
  <c r="O746" i="1"/>
  <c r="G746" i="1"/>
  <c r="O745" i="1"/>
  <c r="G745" i="1"/>
  <c r="O744" i="1"/>
  <c r="G744" i="1"/>
  <c r="O743" i="1"/>
  <c r="G743" i="1"/>
  <c r="O742" i="1"/>
  <c r="G742" i="1"/>
  <c r="O741" i="1"/>
  <c r="G741" i="1"/>
  <c r="O740" i="1"/>
  <c r="E64" i="2" s="1"/>
  <c r="G64" i="2" s="1"/>
  <c r="G740" i="1"/>
  <c r="O739" i="1"/>
  <c r="G739" i="1"/>
  <c r="O738" i="1"/>
  <c r="G738" i="1"/>
  <c r="O737" i="1"/>
  <c r="G737" i="1"/>
  <c r="O736" i="1"/>
  <c r="G736" i="1"/>
  <c r="O735" i="1"/>
  <c r="G735" i="1"/>
  <c r="O734" i="1"/>
  <c r="G734" i="1"/>
  <c r="O733" i="1"/>
  <c r="G733" i="1"/>
  <c r="O732" i="1"/>
  <c r="G732" i="1"/>
  <c r="O731" i="1"/>
  <c r="G731" i="1"/>
  <c r="O730" i="1"/>
  <c r="G730" i="1"/>
  <c r="O729" i="1"/>
  <c r="G729" i="1"/>
  <c r="O728" i="1"/>
  <c r="G728" i="1"/>
  <c r="O727" i="1"/>
  <c r="G727" i="1"/>
  <c r="O726" i="1"/>
  <c r="G726" i="1"/>
  <c r="O725" i="1"/>
  <c r="G725" i="1"/>
  <c r="O724" i="1"/>
  <c r="G724" i="1"/>
  <c r="O723" i="1"/>
  <c r="G723" i="1"/>
  <c r="O722" i="1"/>
  <c r="G722" i="1"/>
  <c r="O721" i="1"/>
  <c r="G721" i="1"/>
  <c r="O720" i="1"/>
  <c r="G720" i="1"/>
  <c r="O719" i="1"/>
  <c r="G719" i="1"/>
  <c r="O718" i="1"/>
  <c r="G718" i="1"/>
  <c r="O717" i="1"/>
  <c r="G717" i="1"/>
  <c r="O716" i="1"/>
  <c r="G716" i="1"/>
  <c r="O715" i="1"/>
  <c r="G715" i="1"/>
  <c r="O714" i="1"/>
  <c r="G714" i="1"/>
  <c r="O713" i="1"/>
  <c r="G713" i="1"/>
  <c r="O712" i="1"/>
  <c r="G712" i="1"/>
  <c r="O711" i="1"/>
  <c r="G711" i="1"/>
  <c r="O710" i="1"/>
  <c r="G710" i="1"/>
  <c r="O709" i="1"/>
  <c r="G709" i="1"/>
  <c r="O708" i="1"/>
  <c r="G708" i="1"/>
  <c r="O707" i="1"/>
  <c r="G707" i="1"/>
  <c r="O706" i="1"/>
  <c r="G706" i="1"/>
  <c r="O705" i="1"/>
  <c r="G705" i="1"/>
  <c r="O704" i="1"/>
  <c r="G704" i="1"/>
  <c r="O703" i="1"/>
  <c r="G703" i="1"/>
  <c r="O702" i="1"/>
  <c r="G702" i="1"/>
  <c r="O701" i="1"/>
  <c r="G701" i="1"/>
  <c r="O700" i="1"/>
  <c r="G700" i="1"/>
  <c r="O699" i="1"/>
  <c r="G699" i="1"/>
  <c r="O698" i="1"/>
  <c r="G698" i="1"/>
  <c r="O697" i="1"/>
  <c r="G697" i="1"/>
  <c r="O696" i="1"/>
  <c r="G696" i="1"/>
  <c r="O695" i="1"/>
  <c r="G695" i="1"/>
  <c r="O694" i="1"/>
  <c r="G694" i="1"/>
  <c r="O693" i="1"/>
  <c r="G693" i="1"/>
  <c r="O692" i="1"/>
  <c r="G692" i="1"/>
  <c r="O691" i="1"/>
  <c r="G691" i="1"/>
  <c r="O690" i="1"/>
  <c r="G690" i="1"/>
  <c r="O689" i="1"/>
  <c r="G689" i="1"/>
  <c r="O688" i="1"/>
  <c r="G688" i="1"/>
  <c r="O687" i="1"/>
  <c r="G687" i="1"/>
  <c r="O686" i="1"/>
  <c r="G686" i="1"/>
  <c r="O685" i="1"/>
  <c r="G685" i="1"/>
  <c r="O684" i="1"/>
  <c r="G684" i="1"/>
  <c r="O683" i="1"/>
  <c r="G683" i="1"/>
  <c r="O682" i="1"/>
  <c r="G682" i="1"/>
  <c r="O681" i="1"/>
  <c r="G681" i="1"/>
  <c r="O680" i="1"/>
  <c r="G680" i="1"/>
  <c r="O679" i="1"/>
  <c r="G679" i="1"/>
  <c r="O678" i="1"/>
  <c r="G678" i="1"/>
  <c r="O677" i="1"/>
  <c r="G677" i="1"/>
  <c r="O676" i="1"/>
  <c r="G676" i="1"/>
  <c r="O675" i="1"/>
  <c r="G675" i="1"/>
  <c r="O674" i="1"/>
  <c r="G674" i="1"/>
  <c r="O673" i="1"/>
  <c r="G673" i="1"/>
  <c r="O672" i="1"/>
  <c r="E59" i="2" s="1"/>
  <c r="G59" i="2" s="1"/>
  <c r="G672" i="1"/>
  <c r="O671" i="1"/>
  <c r="G671" i="1"/>
  <c r="O670" i="1"/>
  <c r="G670" i="1"/>
  <c r="O669" i="1"/>
  <c r="G669" i="1"/>
  <c r="O668" i="1"/>
  <c r="G668" i="1"/>
  <c r="O667" i="1"/>
  <c r="G667" i="1"/>
  <c r="O666" i="1"/>
  <c r="G666" i="1"/>
  <c r="O665" i="1"/>
  <c r="G665" i="1"/>
  <c r="O664" i="1"/>
  <c r="G664" i="1"/>
  <c r="O663" i="1"/>
  <c r="G663" i="1"/>
  <c r="O662" i="1"/>
  <c r="G662" i="1"/>
  <c r="O661" i="1"/>
  <c r="G661" i="1"/>
  <c r="O660" i="1"/>
  <c r="G660" i="1"/>
  <c r="O659" i="1"/>
  <c r="G659" i="1"/>
  <c r="O658" i="1"/>
  <c r="G658" i="1"/>
  <c r="O657" i="1"/>
  <c r="G657" i="1"/>
  <c r="O656" i="1"/>
  <c r="G656" i="1"/>
  <c r="O655" i="1"/>
  <c r="G655" i="1"/>
  <c r="O654" i="1"/>
  <c r="G654" i="1"/>
  <c r="O653" i="1"/>
  <c r="G653" i="1"/>
  <c r="O652" i="1"/>
  <c r="G652" i="1"/>
  <c r="O651" i="1"/>
  <c r="G651" i="1"/>
  <c r="O650" i="1"/>
  <c r="G650" i="1"/>
  <c r="O649" i="1"/>
  <c r="G649" i="1"/>
  <c r="O648" i="1"/>
  <c r="G648" i="1"/>
  <c r="O647" i="1"/>
  <c r="G647" i="1"/>
  <c r="O646" i="1"/>
  <c r="G646" i="1"/>
  <c r="O645" i="1"/>
  <c r="G645" i="1"/>
  <c r="O644" i="1"/>
  <c r="G644" i="1"/>
  <c r="O643" i="1"/>
  <c r="G643" i="1"/>
  <c r="O642" i="1"/>
  <c r="G642" i="1"/>
  <c r="O641" i="1"/>
  <c r="G641" i="1"/>
  <c r="O640" i="1"/>
  <c r="G640" i="1"/>
  <c r="O639" i="1"/>
  <c r="G639" i="1"/>
  <c r="O638" i="1"/>
  <c r="G638" i="1"/>
  <c r="O637" i="1"/>
  <c r="G637" i="1"/>
  <c r="O636" i="1"/>
  <c r="G636" i="1"/>
  <c r="O635" i="1"/>
  <c r="G635" i="1"/>
  <c r="O634" i="1"/>
  <c r="G634" i="1"/>
  <c r="O633" i="1"/>
  <c r="G633" i="1"/>
  <c r="O632" i="1"/>
  <c r="G632" i="1"/>
  <c r="O631" i="1"/>
  <c r="G631" i="1"/>
  <c r="O630" i="1"/>
  <c r="G630" i="1"/>
  <c r="O629" i="1"/>
  <c r="G629" i="1"/>
  <c r="O628" i="1"/>
  <c r="G628" i="1"/>
  <c r="O627" i="1"/>
  <c r="G627" i="1"/>
  <c r="O626" i="1"/>
  <c r="G626" i="1"/>
  <c r="O625" i="1"/>
  <c r="G625" i="1"/>
  <c r="O624" i="1"/>
  <c r="G624" i="1"/>
  <c r="O623" i="1"/>
  <c r="G623" i="1"/>
  <c r="O622" i="1"/>
  <c r="G622" i="1"/>
  <c r="O621" i="1"/>
  <c r="G621" i="1"/>
  <c r="O620" i="1"/>
  <c r="G620" i="1"/>
  <c r="O619" i="1"/>
  <c r="G619" i="1"/>
  <c r="O618" i="1"/>
  <c r="G618" i="1"/>
  <c r="O617" i="1"/>
  <c r="G617" i="1"/>
  <c r="O616" i="1"/>
  <c r="G616" i="1"/>
  <c r="O615" i="1"/>
  <c r="G615" i="1"/>
  <c r="O614" i="1"/>
  <c r="G614" i="1"/>
  <c r="O613" i="1"/>
  <c r="G613" i="1"/>
  <c r="O612" i="1"/>
  <c r="G612" i="1"/>
  <c r="O611" i="1"/>
  <c r="G611" i="1"/>
  <c r="O610" i="1"/>
  <c r="G610" i="1"/>
  <c r="O609" i="1"/>
  <c r="G609" i="1"/>
  <c r="O608" i="1"/>
  <c r="G608" i="1"/>
  <c r="O607" i="1"/>
  <c r="G607" i="1"/>
  <c r="O606" i="1"/>
  <c r="G606" i="1"/>
  <c r="O605" i="1"/>
  <c r="G605" i="1"/>
  <c r="O604" i="1"/>
  <c r="G604" i="1"/>
  <c r="O603" i="1"/>
  <c r="G603" i="1"/>
  <c r="O602" i="1"/>
  <c r="G602" i="1"/>
  <c r="O601" i="1"/>
  <c r="G601" i="1"/>
  <c r="O600" i="1"/>
  <c r="G600" i="1"/>
  <c r="O599" i="1"/>
  <c r="G599" i="1"/>
  <c r="O598" i="1"/>
  <c r="G598" i="1"/>
  <c r="O597" i="1"/>
  <c r="G597" i="1"/>
  <c r="O596" i="1"/>
  <c r="G596" i="1"/>
  <c r="O595" i="1"/>
  <c r="G595" i="1"/>
  <c r="O594" i="1"/>
  <c r="G594" i="1"/>
  <c r="O593" i="1"/>
  <c r="G593" i="1"/>
  <c r="O592" i="1"/>
  <c r="G592" i="1"/>
  <c r="O591" i="1"/>
  <c r="G591" i="1"/>
  <c r="O590" i="1"/>
  <c r="G590" i="1"/>
  <c r="O589" i="1"/>
  <c r="G589" i="1"/>
  <c r="O588" i="1"/>
  <c r="G588" i="1"/>
  <c r="O587" i="1"/>
  <c r="G587" i="1"/>
  <c r="O586" i="1"/>
  <c r="G586" i="1"/>
  <c r="O585" i="1"/>
  <c r="G585" i="1"/>
  <c r="O584" i="1"/>
  <c r="G584" i="1"/>
  <c r="O583" i="1"/>
  <c r="G583" i="1"/>
  <c r="O582" i="1"/>
  <c r="G582" i="1"/>
  <c r="O581" i="1"/>
  <c r="G581" i="1"/>
  <c r="O580" i="1"/>
  <c r="G580" i="1"/>
  <c r="O579" i="1"/>
  <c r="G579" i="1"/>
  <c r="O578" i="1"/>
  <c r="G578" i="1"/>
  <c r="O577" i="1"/>
  <c r="G577" i="1"/>
  <c r="O576" i="1"/>
  <c r="G576" i="1"/>
  <c r="O575" i="1"/>
  <c r="G575" i="1"/>
  <c r="O574" i="1"/>
  <c r="G574" i="1"/>
  <c r="O573" i="1"/>
  <c r="G573" i="1"/>
  <c r="O572" i="1"/>
  <c r="G572" i="1"/>
  <c r="O571" i="1"/>
  <c r="G571" i="1"/>
  <c r="O570" i="1"/>
  <c r="G570" i="1"/>
  <c r="O569" i="1"/>
  <c r="G569" i="1"/>
  <c r="O568" i="1"/>
  <c r="G568" i="1"/>
  <c r="O567" i="1"/>
  <c r="G567" i="1"/>
  <c r="O566" i="1"/>
  <c r="G566" i="1"/>
  <c r="O565" i="1"/>
  <c r="G565" i="1"/>
  <c r="O564" i="1"/>
  <c r="G564" i="1"/>
  <c r="O563" i="1"/>
  <c r="G563" i="1"/>
  <c r="O562" i="1"/>
  <c r="G562" i="1"/>
  <c r="O561" i="1"/>
  <c r="G561" i="1"/>
  <c r="O560" i="1"/>
  <c r="G560" i="1"/>
  <c r="O559" i="1"/>
  <c r="G559" i="1"/>
  <c r="O558" i="1"/>
  <c r="G558" i="1"/>
  <c r="O557" i="1"/>
  <c r="G557" i="1"/>
  <c r="O556" i="1"/>
  <c r="G556" i="1"/>
  <c r="O555" i="1"/>
  <c r="G555" i="1"/>
  <c r="O554" i="1"/>
  <c r="G554" i="1"/>
  <c r="O553" i="1"/>
  <c r="G553" i="1"/>
  <c r="O552" i="1"/>
  <c r="G552" i="1"/>
  <c r="O551" i="1"/>
  <c r="G551" i="1"/>
  <c r="O550" i="1"/>
  <c r="G550" i="1"/>
  <c r="O549" i="1"/>
  <c r="G549" i="1"/>
  <c r="O548" i="1"/>
  <c r="G548" i="1"/>
  <c r="O547" i="1"/>
  <c r="G547" i="1"/>
  <c r="O546" i="1"/>
  <c r="G546" i="1"/>
  <c r="O545" i="1"/>
  <c r="G545" i="1"/>
  <c r="O544" i="1"/>
  <c r="G544" i="1"/>
  <c r="O543" i="1"/>
  <c r="G543" i="1"/>
  <c r="O542" i="1"/>
  <c r="G542" i="1"/>
  <c r="O541" i="1"/>
  <c r="G541" i="1"/>
  <c r="O540" i="1"/>
  <c r="G540" i="1"/>
  <c r="O539" i="1"/>
  <c r="G539" i="1"/>
  <c r="O538" i="1"/>
  <c r="G538" i="1"/>
  <c r="O537" i="1"/>
  <c r="G537" i="1"/>
  <c r="O536" i="1"/>
  <c r="G536" i="1"/>
  <c r="O535" i="1"/>
  <c r="G535" i="1"/>
  <c r="O534" i="1"/>
  <c r="G534" i="1"/>
  <c r="O533" i="1"/>
  <c r="G533" i="1"/>
  <c r="O532" i="1"/>
  <c r="G532" i="1"/>
  <c r="O531" i="1"/>
  <c r="G531" i="1"/>
  <c r="O530" i="1"/>
  <c r="G530" i="1"/>
  <c r="O529" i="1"/>
  <c r="G529" i="1"/>
  <c r="O528" i="1"/>
  <c r="G528" i="1"/>
  <c r="O527" i="1"/>
  <c r="G527" i="1"/>
  <c r="O526" i="1"/>
  <c r="G526" i="1"/>
  <c r="O525" i="1"/>
  <c r="E45" i="2" s="1"/>
  <c r="G45" i="2" s="1"/>
  <c r="G525" i="1"/>
  <c r="O524" i="1"/>
  <c r="G524" i="1"/>
  <c r="O523" i="1"/>
  <c r="G523" i="1"/>
  <c r="O522" i="1"/>
  <c r="G522" i="1"/>
  <c r="O521" i="1"/>
  <c r="G521" i="1"/>
  <c r="O520" i="1"/>
  <c r="G520" i="1"/>
  <c r="O519" i="1"/>
  <c r="G519" i="1"/>
  <c r="O518" i="1"/>
  <c r="G518" i="1"/>
  <c r="O517" i="1"/>
  <c r="G517" i="1"/>
  <c r="O516" i="1"/>
  <c r="G516" i="1"/>
  <c r="O515" i="1"/>
  <c r="G515" i="1"/>
  <c r="O514" i="1"/>
  <c r="G514" i="1"/>
  <c r="O513" i="1"/>
  <c r="G513" i="1"/>
  <c r="O512" i="1"/>
  <c r="G512" i="1"/>
  <c r="O511" i="1"/>
  <c r="G511" i="1"/>
  <c r="O510" i="1"/>
  <c r="G510" i="1"/>
  <c r="O509" i="1"/>
  <c r="G509" i="1"/>
  <c r="O508" i="1"/>
  <c r="G508" i="1"/>
  <c r="O507" i="1"/>
  <c r="G507" i="1"/>
  <c r="O506" i="1"/>
  <c r="G506" i="1"/>
  <c r="O505" i="1"/>
  <c r="G505" i="1"/>
  <c r="O504" i="1"/>
  <c r="G504" i="1"/>
  <c r="O503" i="1"/>
  <c r="G503" i="1"/>
  <c r="O502" i="1"/>
  <c r="G502" i="1"/>
  <c r="O501" i="1"/>
  <c r="G501" i="1"/>
  <c r="O500" i="1"/>
  <c r="G500" i="1"/>
  <c r="O499" i="1"/>
  <c r="G499" i="1"/>
  <c r="O498" i="1"/>
  <c r="G498" i="1"/>
  <c r="O497" i="1"/>
  <c r="G497" i="1"/>
  <c r="O496" i="1"/>
  <c r="G496" i="1"/>
  <c r="O495" i="1"/>
  <c r="G495" i="1"/>
  <c r="O494" i="1"/>
  <c r="G494" i="1"/>
  <c r="O493" i="1"/>
  <c r="G493" i="1"/>
  <c r="O492" i="1"/>
  <c r="G492" i="1"/>
  <c r="O491" i="1"/>
  <c r="G491" i="1"/>
  <c r="O490" i="1"/>
  <c r="G490" i="1"/>
  <c r="O489" i="1"/>
  <c r="G489" i="1"/>
  <c r="O488" i="1"/>
  <c r="G488" i="1"/>
  <c r="O487" i="1"/>
  <c r="G487" i="1"/>
  <c r="O486" i="1"/>
  <c r="G486" i="1"/>
  <c r="O485" i="1"/>
  <c r="G485" i="1"/>
  <c r="O484" i="1"/>
  <c r="G484" i="1"/>
  <c r="O483" i="1"/>
  <c r="G483" i="1"/>
  <c r="O482" i="1"/>
  <c r="G482" i="1"/>
  <c r="O481" i="1"/>
  <c r="G481" i="1"/>
  <c r="O480" i="1"/>
  <c r="G480" i="1"/>
  <c r="O479" i="1"/>
  <c r="G479" i="1"/>
  <c r="O478" i="1"/>
  <c r="G478" i="1"/>
  <c r="O477" i="1"/>
  <c r="G477" i="1"/>
  <c r="O476" i="1"/>
  <c r="G476" i="1"/>
  <c r="O475" i="1"/>
  <c r="G475" i="1"/>
  <c r="O474" i="1"/>
  <c r="G474" i="1"/>
  <c r="O473" i="1"/>
  <c r="G473" i="1"/>
  <c r="O472" i="1"/>
  <c r="G472" i="1"/>
  <c r="O471" i="1"/>
  <c r="G471" i="1"/>
  <c r="O470" i="1"/>
  <c r="G470" i="1"/>
  <c r="O469" i="1"/>
  <c r="G469" i="1"/>
  <c r="O468" i="1"/>
  <c r="G468" i="1"/>
  <c r="O467" i="1"/>
  <c r="G467" i="1"/>
  <c r="O466" i="1"/>
  <c r="G466" i="1"/>
  <c r="O465" i="1"/>
  <c r="G465" i="1"/>
  <c r="O464" i="1"/>
  <c r="G464" i="1"/>
  <c r="O463" i="1"/>
  <c r="G463" i="1"/>
  <c r="O462" i="1"/>
  <c r="G462" i="1"/>
  <c r="O461" i="1"/>
  <c r="G461" i="1"/>
  <c r="O460" i="1"/>
  <c r="G460" i="1"/>
  <c r="O459" i="1"/>
  <c r="G459" i="1"/>
  <c r="O458" i="1"/>
  <c r="G458" i="1"/>
  <c r="O457" i="1"/>
  <c r="G457" i="1"/>
  <c r="O456" i="1"/>
  <c r="G456" i="1"/>
  <c r="O455" i="1"/>
  <c r="G455" i="1"/>
  <c r="O454" i="1"/>
  <c r="G454" i="1"/>
  <c r="O453" i="1"/>
  <c r="G453" i="1"/>
  <c r="O452" i="1"/>
  <c r="G452" i="1"/>
  <c r="O451" i="1"/>
  <c r="G451" i="1"/>
  <c r="O450" i="1"/>
  <c r="G450" i="1"/>
  <c r="O449" i="1"/>
  <c r="G449" i="1"/>
  <c r="O448" i="1"/>
  <c r="G448" i="1"/>
  <c r="O447" i="1"/>
  <c r="G447" i="1"/>
  <c r="O446" i="1"/>
  <c r="G446" i="1"/>
  <c r="O445" i="1"/>
  <c r="G445" i="1"/>
  <c r="O444" i="1"/>
  <c r="G444" i="1"/>
  <c r="O443" i="1"/>
  <c r="G443" i="1"/>
  <c r="O442" i="1"/>
  <c r="G442" i="1"/>
  <c r="O441" i="1"/>
  <c r="E37" i="2" s="1"/>
  <c r="G37" i="2" s="1"/>
  <c r="G441" i="1"/>
  <c r="O440" i="1"/>
  <c r="G440" i="1"/>
  <c r="O439" i="1"/>
  <c r="G439" i="1"/>
  <c r="O438" i="1"/>
  <c r="G438" i="1"/>
  <c r="O437" i="1"/>
  <c r="G437" i="1"/>
  <c r="O436" i="1"/>
  <c r="G436" i="1"/>
  <c r="O435" i="1"/>
  <c r="G435" i="1"/>
  <c r="O434" i="1"/>
  <c r="G434" i="1"/>
  <c r="O433" i="1"/>
  <c r="G433" i="1"/>
  <c r="O432" i="1"/>
  <c r="G432" i="1"/>
  <c r="O431" i="1"/>
  <c r="G431" i="1"/>
  <c r="O430" i="1"/>
  <c r="G430" i="1"/>
  <c r="O429" i="1"/>
  <c r="G429" i="1"/>
  <c r="O428" i="1"/>
  <c r="G428" i="1"/>
  <c r="O427" i="1"/>
  <c r="G427" i="1"/>
  <c r="O426" i="1"/>
  <c r="G426" i="1"/>
  <c r="O425" i="1"/>
  <c r="G425" i="1"/>
  <c r="O424" i="1"/>
  <c r="G424" i="1"/>
  <c r="O423" i="1"/>
  <c r="G423" i="1"/>
  <c r="O422" i="1"/>
  <c r="G422" i="1"/>
  <c r="O421" i="1"/>
  <c r="G421" i="1"/>
  <c r="O420" i="1"/>
  <c r="G420" i="1"/>
  <c r="O419" i="1"/>
  <c r="G419" i="1"/>
  <c r="O418" i="1"/>
  <c r="G418" i="1"/>
  <c r="O417" i="1"/>
  <c r="G417" i="1"/>
  <c r="O416" i="1"/>
  <c r="G416" i="1"/>
  <c r="O415" i="1"/>
  <c r="G415" i="1"/>
  <c r="O414" i="1"/>
  <c r="G414" i="1"/>
  <c r="O413" i="1"/>
  <c r="G413" i="1"/>
  <c r="O412" i="1"/>
  <c r="G412" i="1"/>
  <c r="O411" i="1"/>
  <c r="G411" i="1"/>
  <c r="O410" i="1"/>
  <c r="G410" i="1"/>
  <c r="O409" i="1"/>
  <c r="G409" i="1"/>
  <c r="O408" i="1"/>
  <c r="G408" i="1"/>
  <c r="O407" i="1"/>
  <c r="G407" i="1"/>
  <c r="O406" i="1"/>
  <c r="G406" i="1"/>
  <c r="O405" i="1"/>
  <c r="G405" i="1"/>
  <c r="O404" i="1"/>
  <c r="G404" i="1"/>
  <c r="O403" i="1"/>
  <c r="G403" i="1"/>
  <c r="O402" i="1"/>
  <c r="G402" i="1"/>
  <c r="O401" i="1"/>
  <c r="G401" i="1"/>
  <c r="O400" i="1"/>
  <c r="G400" i="1"/>
  <c r="O399" i="1"/>
  <c r="G399" i="1"/>
  <c r="O398" i="1"/>
  <c r="G398" i="1"/>
  <c r="O397" i="1"/>
  <c r="G397" i="1"/>
  <c r="O396" i="1"/>
  <c r="G396" i="1"/>
  <c r="O395" i="1"/>
  <c r="G395" i="1"/>
  <c r="O394" i="1"/>
  <c r="G394" i="1"/>
  <c r="O393" i="1"/>
  <c r="G393" i="1"/>
  <c r="O392" i="1"/>
  <c r="G392" i="1"/>
  <c r="O391" i="1"/>
  <c r="G391" i="1"/>
  <c r="O390" i="1"/>
  <c r="G390" i="1"/>
  <c r="O389" i="1"/>
  <c r="G389" i="1"/>
  <c r="O388" i="1"/>
  <c r="G388" i="1"/>
  <c r="O387" i="1"/>
  <c r="G387" i="1"/>
  <c r="O386" i="1"/>
  <c r="G386" i="1"/>
  <c r="O385" i="1"/>
  <c r="G385" i="1"/>
  <c r="O384" i="1"/>
  <c r="G384" i="1"/>
  <c r="O383" i="1"/>
  <c r="G383" i="1"/>
  <c r="O382" i="1"/>
  <c r="G382" i="1"/>
  <c r="O381" i="1"/>
  <c r="G381" i="1"/>
  <c r="O380" i="1"/>
  <c r="G380" i="1"/>
  <c r="O379" i="1"/>
  <c r="G379" i="1"/>
  <c r="O378" i="1"/>
  <c r="G378" i="1"/>
  <c r="O377" i="1"/>
  <c r="G377" i="1"/>
  <c r="O376" i="1"/>
  <c r="G376" i="1"/>
  <c r="O375" i="1"/>
  <c r="G375" i="1"/>
  <c r="O374" i="1"/>
  <c r="G374" i="1"/>
  <c r="O373" i="1"/>
  <c r="G373" i="1"/>
  <c r="O372" i="1"/>
  <c r="G372" i="1"/>
  <c r="O371" i="1"/>
  <c r="G371" i="1"/>
  <c r="O370" i="1"/>
  <c r="G370" i="1"/>
  <c r="O369" i="1"/>
  <c r="G369" i="1"/>
  <c r="O368" i="1"/>
  <c r="G368" i="1"/>
  <c r="O367" i="1"/>
  <c r="G367" i="1"/>
  <c r="O366" i="1"/>
  <c r="G366" i="1"/>
  <c r="O365" i="1"/>
  <c r="G365" i="1"/>
  <c r="O364" i="1"/>
  <c r="G364" i="1"/>
  <c r="O363" i="1"/>
  <c r="G363" i="1"/>
  <c r="O362" i="1"/>
  <c r="G362" i="1"/>
  <c r="O361" i="1"/>
  <c r="G361" i="1"/>
  <c r="O360" i="1"/>
  <c r="G360" i="1"/>
  <c r="O359" i="1"/>
  <c r="G359" i="1"/>
  <c r="O358" i="1"/>
  <c r="G358" i="1"/>
  <c r="O357" i="1"/>
  <c r="G357" i="1"/>
  <c r="O356" i="1"/>
  <c r="G356" i="1"/>
  <c r="O355" i="1"/>
  <c r="G355" i="1"/>
  <c r="O354" i="1"/>
  <c r="G354" i="1"/>
  <c r="O353" i="1"/>
  <c r="G353" i="1"/>
  <c r="O352" i="1"/>
  <c r="G352" i="1"/>
  <c r="O351" i="1"/>
  <c r="G351" i="1"/>
  <c r="O350" i="1"/>
  <c r="G350" i="1"/>
  <c r="O349" i="1"/>
  <c r="G349" i="1"/>
  <c r="O348" i="1"/>
  <c r="G348" i="1"/>
  <c r="O347" i="1"/>
  <c r="G347" i="1"/>
  <c r="O346" i="1"/>
  <c r="G346" i="1"/>
  <c r="O345" i="1"/>
  <c r="G345" i="1"/>
  <c r="O344" i="1"/>
  <c r="E30" i="2" s="1"/>
  <c r="G30" i="2" s="1"/>
  <c r="G344" i="1"/>
  <c r="O343" i="1"/>
  <c r="G343" i="1"/>
  <c r="O342" i="1"/>
  <c r="G342" i="1"/>
  <c r="O341" i="1"/>
  <c r="G341" i="1"/>
  <c r="O340" i="1"/>
  <c r="G340" i="1"/>
  <c r="O339" i="1"/>
  <c r="G339" i="1"/>
  <c r="O338" i="1"/>
  <c r="G338" i="1"/>
  <c r="O337" i="1"/>
  <c r="G337" i="1"/>
  <c r="O336" i="1"/>
  <c r="G336" i="1"/>
  <c r="O335" i="1"/>
  <c r="G335" i="1"/>
  <c r="O334" i="1"/>
  <c r="G334" i="1"/>
  <c r="O333" i="1"/>
  <c r="G333" i="1"/>
  <c r="O332" i="1"/>
  <c r="G332" i="1"/>
  <c r="O331" i="1"/>
  <c r="G331" i="1"/>
  <c r="O330" i="1"/>
  <c r="G330" i="1"/>
  <c r="O329" i="1"/>
  <c r="G329" i="1"/>
  <c r="O328" i="1"/>
  <c r="G328" i="1"/>
  <c r="O327" i="1"/>
  <c r="G327" i="1"/>
  <c r="O326" i="1"/>
  <c r="G326" i="1"/>
  <c r="O325" i="1"/>
  <c r="G325" i="1"/>
  <c r="O324" i="1"/>
  <c r="G324" i="1"/>
  <c r="O323" i="1"/>
  <c r="G323" i="1"/>
  <c r="O322" i="1"/>
  <c r="G322" i="1"/>
  <c r="O321" i="1"/>
  <c r="G321" i="1"/>
  <c r="O320" i="1"/>
  <c r="G320" i="1"/>
  <c r="O319" i="1"/>
  <c r="G319" i="1"/>
  <c r="O318" i="1"/>
  <c r="G318" i="1"/>
  <c r="O317" i="1"/>
  <c r="G317" i="1"/>
  <c r="O316" i="1"/>
  <c r="G316" i="1"/>
  <c r="O315" i="1"/>
  <c r="G315" i="1"/>
  <c r="O314" i="1"/>
  <c r="G314" i="1"/>
  <c r="O313" i="1"/>
  <c r="G313" i="1"/>
  <c r="O312" i="1"/>
  <c r="G312" i="1"/>
  <c r="O311" i="1"/>
  <c r="G311" i="1"/>
  <c r="O310" i="1"/>
  <c r="G310" i="1"/>
  <c r="O309" i="1"/>
  <c r="G309" i="1"/>
  <c r="O308" i="1"/>
  <c r="G308" i="1"/>
  <c r="O307" i="1"/>
  <c r="G307" i="1"/>
  <c r="O306" i="1"/>
  <c r="G306" i="1"/>
  <c r="O305" i="1"/>
  <c r="G305" i="1"/>
  <c r="O304" i="1"/>
  <c r="G304" i="1"/>
  <c r="O303" i="1"/>
  <c r="G303" i="1"/>
  <c r="O302" i="1"/>
  <c r="G302" i="1"/>
  <c r="O301" i="1"/>
  <c r="G301" i="1"/>
  <c r="O300" i="1"/>
  <c r="G300" i="1"/>
  <c r="O299" i="1"/>
  <c r="G299" i="1"/>
  <c r="O298" i="1"/>
  <c r="G298" i="1"/>
  <c r="O297" i="1"/>
  <c r="G297" i="1"/>
  <c r="O296" i="1"/>
  <c r="G296" i="1"/>
  <c r="O295" i="1"/>
  <c r="G295" i="1"/>
  <c r="O294" i="1"/>
  <c r="G294" i="1"/>
  <c r="O293" i="1"/>
  <c r="G293" i="1"/>
  <c r="O292" i="1"/>
  <c r="G292" i="1"/>
  <c r="O291" i="1"/>
  <c r="G291" i="1"/>
  <c r="O290" i="1"/>
  <c r="G290" i="1"/>
  <c r="O289" i="1"/>
  <c r="G289" i="1"/>
  <c r="O288" i="1"/>
  <c r="G288" i="1"/>
  <c r="O287" i="1"/>
  <c r="G287" i="1"/>
  <c r="O286" i="1"/>
  <c r="G286" i="1"/>
  <c r="O285" i="1"/>
  <c r="G285" i="1"/>
  <c r="O284" i="1"/>
  <c r="G284" i="1"/>
  <c r="O283" i="1"/>
  <c r="G283" i="1"/>
  <c r="O282" i="1"/>
  <c r="G282" i="1"/>
  <c r="O281" i="1"/>
  <c r="G281" i="1"/>
  <c r="O280" i="1"/>
  <c r="G280" i="1"/>
  <c r="O279" i="1"/>
  <c r="G279" i="1"/>
  <c r="O278" i="1"/>
  <c r="G278" i="1"/>
  <c r="O277" i="1"/>
  <c r="G277" i="1"/>
  <c r="O276" i="1"/>
  <c r="G276" i="1"/>
  <c r="O275" i="1"/>
  <c r="G275" i="1"/>
  <c r="O274" i="1"/>
  <c r="G274" i="1"/>
  <c r="O273" i="1"/>
  <c r="G273" i="1"/>
  <c r="O272" i="1"/>
  <c r="G272" i="1"/>
  <c r="O271" i="1"/>
  <c r="G271" i="1"/>
  <c r="O270" i="1"/>
  <c r="G270" i="1"/>
  <c r="O269" i="1"/>
  <c r="G269" i="1"/>
  <c r="O268" i="1"/>
  <c r="G268" i="1"/>
  <c r="O267" i="1"/>
  <c r="G267" i="1"/>
  <c r="O266" i="1"/>
  <c r="G266" i="1"/>
  <c r="O265" i="1"/>
  <c r="G265" i="1"/>
  <c r="O264" i="1"/>
  <c r="G264" i="1"/>
  <c r="O263" i="1"/>
  <c r="G263" i="1"/>
  <c r="O262" i="1"/>
  <c r="G262" i="1"/>
  <c r="O261" i="1"/>
  <c r="G261" i="1"/>
  <c r="O260" i="1"/>
  <c r="G260" i="1"/>
  <c r="O259" i="1"/>
  <c r="G259" i="1"/>
  <c r="O258" i="1"/>
  <c r="G258" i="1"/>
  <c r="O257" i="1"/>
  <c r="G257" i="1"/>
  <c r="O256" i="1"/>
  <c r="G256" i="1"/>
  <c r="O255" i="1"/>
  <c r="G255" i="1"/>
  <c r="O254" i="1"/>
  <c r="G254" i="1"/>
  <c r="O253" i="1"/>
  <c r="G253" i="1"/>
  <c r="O252" i="1"/>
  <c r="G252" i="1"/>
  <c r="O251" i="1"/>
  <c r="G251" i="1"/>
  <c r="O250" i="1"/>
  <c r="G250" i="1"/>
  <c r="O249" i="1"/>
  <c r="G249" i="1"/>
  <c r="O248" i="1"/>
  <c r="E23" i="2" s="1"/>
  <c r="G23" i="2" s="1"/>
  <c r="G248" i="1"/>
  <c r="O247" i="1"/>
  <c r="G247" i="1"/>
  <c r="O246" i="1"/>
  <c r="G246" i="1"/>
  <c r="O245" i="1"/>
  <c r="G245" i="1"/>
  <c r="O244" i="1"/>
  <c r="G244" i="1"/>
  <c r="O243" i="1"/>
  <c r="G243" i="1"/>
  <c r="O242" i="1"/>
  <c r="G242" i="1"/>
  <c r="O241" i="1"/>
  <c r="G241" i="1"/>
  <c r="O240" i="1"/>
  <c r="G240" i="1"/>
  <c r="O239" i="1"/>
  <c r="G239" i="1"/>
  <c r="O238" i="1"/>
  <c r="G238" i="1"/>
  <c r="O237" i="1"/>
  <c r="G237" i="1"/>
  <c r="O236" i="1"/>
  <c r="G236" i="1"/>
  <c r="O235" i="1"/>
  <c r="G235" i="1"/>
  <c r="O234" i="1"/>
  <c r="G234" i="1"/>
  <c r="O233" i="1"/>
  <c r="G233" i="1"/>
  <c r="O232" i="1"/>
  <c r="G232" i="1"/>
  <c r="O231" i="1"/>
  <c r="G231" i="1"/>
  <c r="O230" i="1"/>
  <c r="G230" i="1"/>
  <c r="O229" i="1"/>
  <c r="G229" i="1"/>
  <c r="O228" i="1"/>
  <c r="E22" i="2" s="1"/>
  <c r="G22" i="2" s="1"/>
  <c r="G228" i="1"/>
  <c r="O227" i="1"/>
  <c r="G227" i="1"/>
  <c r="O226" i="1"/>
  <c r="G226" i="1"/>
  <c r="O225" i="1"/>
  <c r="G225" i="1"/>
  <c r="O224" i="1"/>
  <c r="G224" i="1"/>
  <c r="O223" i="1"/>
  <c r="G223" i="1"/>
  <c r="O222" i="1"/>
  <c r="G222" i="1"/>
  <c r="O221" i="1"/>
  <c r="G221" i="1"/>
  <c r="O220" i="1"/>
  <c r="G220" i="1"/>
  <c r="O219" i="1"/>
  <c r="G219" i="1"/>
  <c r="O218" i="1"/>
  <c r="G218" i="1"/>
  <c r="O217" i="1"/>
  <c r="G217" i="1"/>
  <c r="O216" i="1"/>
  <c r="G216" i="1"/>
  <c r="O215" i="1"/>
  <c r="G215" i="1"/>
  <c r="O214" i="1"/>
  <c r="G214" i="1"/>
  <c r="O213" i="1"/>
  <c r="G213" i="1"/>
  <c r="O212" i="1"/>
  <c r="G212" i="1"/>
  <c r="O211" i="1"/>
  <c r="G211" i="1"/>
  <c r="O210" i="1"/>
  <c r="G210" i="1"/>
  <c r="O209" i="1"/>
  <c r="G209" i="1"/>
  <c r="O208" i="1"/>
  <c r="G208" i="1"/>
  <c r="O207" i="1"/>
  <c r="G207" i="1"/>
  <c r="O206" i="1"/>
  <c r="G206" i="1"/>
  <c r="O205" i="1"/>
  <c r="G205" i="1"/>
  <c r="O204" i="1"/>
  <c r="G204" i="1"/>
  <c r="O203" i="1"/>
  <c r="G203" i="1"/>
  <c r="O202" i="1"/>
  <c r="G202" i="1"/>
  <c r="O201" i="1"/>
  <c r="G201" i="1"/>
  <c r="O200" i="1"/>
  <c r="G200" i="1"/>
  <c r="O199" i="1"/>
  <c r="G199" i="1"/>
  <c r="O198" i="1"/>
  <c r="G198" i="1"/>
  <c r="O197" i="1"/>
  <c r="G197" i="1"/>
  <c r="O196" i="1"/>
  <c r="G196" i="1"/>
  <c r="O195" i="1"/>
  <c r="G195" i="1"/>
  <c r="O194" i="1"/>
  <c r="G194" i="1"/>
  <c r="O193" i="1"/>
  <c r="G193" i="1"/>
  <c r="O192" i="1"/>
  <c r="G192" i="1"/>
  <c r="O191" i="1"/>
  <c r="G191" i="1"/>
  <c r="O190" i="1"/>
  <c r="G190" i="1"/>
  <c r="O189" i="1"/>
  <c r="G189" i="1"/>
  <c r="O188" i="1"/>
  <c r="G188" i="1"/>
  <c r="O187" i="1"/>
  <c r="G187" i="1"/>
  <c r="O186" i="1"/>
  <c r="G186" i="1"/>
  <c r="O185" i="1"/>
  <c r="G185" i="1"/>
  <c r="O184" i="1"/>
  <c r="G184" i="1"/>
  <c r="O183" i="1"/>
  <c r="G183" i="1"/>
  <c r="O182" i="1"/>
  <c r="G182" i="1"/>
  <c r="O181" i="1"/>
  <c r="G181" i="1"/>
  <c r="O180" i="1"/>
  <c r="G180" i="1"/>
  <c r="O179" i="1"/>
  <c r="G179" i="1"/>
  <c r="O178" i="1"/>
  <c r="G178" i="1"/>
  <c r="O177" i="1"/>
  <c r="G177" i="1"/>
  <c r="O176" i="1"/>
  <c r="G176" i="1"/>
  <c r="O175" i="1"/>
  <c r="G175" i="1"/>
  <c r="O174" i="1"/>
  <c r="G174" i="1"/>
  <c r="O173" i="1"/>
  <c r="G173" i="1"/>
  <c r="O172" i="1"/>
  <c r="G172" i="1"/>
  <c r="O171" i="1"/>
  <c r="G171" i="1"/>
  <c r="O170" i="1"/>
  <c r="G170" i="1"/>
  <c r="O169" i="1"/>
  <c r="G169" i="1"/>
  <c r="O168" i="1"/>
  <c r="G168" i="1"/>
  <c r="O167" i="1"/>
  <c r="G167" i="1"/>
  <c r="O166" i="1"/>
  <c r="G166" i="1"/>
  <c r="O165" i="1"/>
  <c r="G165" i="1"/>
  <c r="O164" i="1"/>
  <c r="G164" i="1"/>
  <c r="O163" i="1"/>
  <c r="G163" i="1"/>
  <c r="O162" i="1"/>
  <c r="G162" i="1"/>
  <c r="O161" i="1"/>
  <c r="G161" i="1"/>
  <c r="O160" i="1"/>
  <c r="G160" i="1"/>
  <c r="O159" i="1"/>
  <c r="G159" i="1"/>
  <c r="O158" i="1"/>
  <c r="G158" i="1"/>
  <c r="O157" i="1"/>
  <c r="G157" i="1"/>
  <c r="O156" i="1"/>
  <c r="G156" i="1"/>
  <c r="O155" i="1"/>
  <c r="G155" i="1"/>
  <c r="O154" i="1"/>
  <c r="G154" i="1"/>
  <c r="O153" i="1"/>
  <c r="G153" i="1"/>
  <c r="O152" i="1"/>
  <c r="G152" i="1"/>
  <c r="O151" i="1"/>
  <c r="G151" i="1"/>
  <c r="O150" i="1"/>
  <c r="G150" i="1"/>
  <c r="O149" i="1"/>
  <c r="G149" i="1"/>
  <c r="O148" i="1"/>
  <c r="G148" i="1"/>
  <c r="O147" i="1"/>
  <c r="G147" i="1"/>
  <c r="O146" i="1"/>
  <c r="G146" i="1"/>
  <c r="O145" i="1"/>
  <c r="G145" i="1"/>
  <c r="O144" i="1"/>
  <c r="G144" i="1"/>
  <c r="O143" i="1"/>
  <c r="G143" i="1"/>
  <c r="O142" i="1"/>
  <c r="G142" i="1"/>
  <c r="O141" i="1"/>
  <c r="G141" i="1"/>
  <c r="O140" i="1"/>
  <c r="G140" i="1"/>
  <c r="O139" i="1"/>
  <c r="G139" i="1"/>
  <c r="O138" i="1"/>
  <c r="G138" i="1"/>
  <c r="O137" i="1"/>
  <c r="G137" i="1"/>
  <c r="O136" i="1"/>
  <c r="G136" i="1"/>
  <c r="O135" i="1"/>
  <c r="G135" i="1"/>
  <c r="O134" i="1"/>
  <c r="G134" i="1"/>
  <c r="O133" i="1"/>
  <c r="G133" i="1"/>
  <c r="O132" i="1"/>
  <c r="G132" i="1"/>
  <c r="O131" i="1"/>
  <c r="G131" i="1"/>
  <c r="O130" i="1"/>
  <c r="G130" i="1"/>
  <c r="O129" i="1"/>
  <c r="G129" i="1"/>
  <c r="O128" i="1"/>
  <c r="G128" i="1"/>
  <c r="O127" i="1"/>
  <c r="G127" i="1"/>
  <c r="O126" i="1"/>
  <c r="G126" i="1"/>
  <c r="O125" i="1"/>
  <c r="G125" i="1"/>
  <c r="O124" i="1"/>
  <c r="G124" i="1"/>
  <c r="O123" i="1"/>
  <c r="G123" i="1"/>
  <c r="O122" i="1"/>
  <c r="G122" i="1"/>
  <c r="O121" i="1"/>
  <c r="G121" i="1"/>
  <c r="O120" i="1"/>
  <c r="G120" i="1"/>
  <c r="O119" i="1"/>
  <c r="G119" i="1"/>
  <c r="O118" i="1"/>
  <c r="G118" i="1"/>
  <c r="O117" i="1"/>
  <c r="G117" i="1"/>
  <c r="O116" i="1"/>
  <c r="G116" i="1"/>
  <c r="O115" i="1"/>
  <c r="G115" i="1"/>
  <c r="O114" i="1"/>
  <c r="G114" i="1"/>
  <c r="O113" i="1"/>
  <c r="G113" i="1"/>
  <c r="O112" i="1"/>
  <c r="G112" i="1"/>
  <c r="O111" i="1"/>
  <c r="G111" i="1"/>
  <c r="O110" i="1"/>
  <c r="G110" i="1"/>
  <c r="O109" i="1"/>
  <c r="G109" i="1"/>
  <c r="O108" i="1"/>
  <c r="G108" i="1"/>
  <c r="O107" i="1"/>
  <c r="G107" i="1"/>
  <c r="O106" i="1"/>
  <c r="G106" i="1"/>
  <c r="O105" i="1"/>
  <c r="G105" i="1"/>
  <c r="O104" i="1"/>
  <c r="G104" i="1"/>
  <c r="O103" i="1"/>
  <c r="G103" i="1"/>
  <c r="O102" i="1"/>
  <c r="G102" i="1"/>
  <c r="O101" i="1"/>
  <c r="G101" i="1"/>
  <c r="O100" i="1"/>
  <c r="G100" i="1"/>
  <c r="O99" i="1"/>
  <c r="G99" i="1"/>
  <c r="O98" i="1"/>
  <c r="G98" i="1"/>
  <c r="O97" i="1"/>
  <c r="G97" i="1"/>
  <c r="O96" i="1"/>
  <c r="G96" i="1"/>
  <c r="O95" i="1"/>
  <c r="G95" i="1"/>
  <c r="O94" i="1"/>
  <c r="G94" i="1"/>
  <c r="O93" i="1"/>
  <c r="G93" i="1"/>
  <c r="O92" i="1"/>
  <c r="G92" i="1"/>
  <c r="O91" i="1"/>
  <c r="G91" i="1"/>
  <c r="O90" i="1"/>
  <c r="G90" i="1"/>
  <c r="O89" i="1"/>
  <c r="G89" i="1"/>
  <c r="O88" i="1"/>
  <c r="G88" i="1"/>
  <c r="O87" i="1"/>
  <c r="G87" i="1"/>
  <c r="O86" i="1"/>
  <c r="G86" i="1"/>
  <c r="O85" i="1"/>
  <c r="G85" i="1"/>
  <c r="O84" i="1"/>
  <c r="G84" i="1"/>
  <c r="O83" i="1"/>
  <c r="G83" i="1"/>
  <c r="O82" i="1"/>
  <c r="G82" i="1"/>
  <c r="O81" i="1"/>
  <c r="G81" i="1"/>
  <c r="O80" i="1"/>
  <c r="G80" i="1"/>
  <c r="O79" i="1"/>
  <c r="G79" i="1"/>
  <c r="O78" i="1"/>
  <c r="G78" i="1"/>
  <c r="O77" i="1"/>
  <c r="G77" i="1"/>
  <c r="O76" i="1"/>
  <c r="E13" i="2" s="1"/>
  <c r="G13" i="2" s="1"/>
  <c r="G76" i="1"/>
  <c r="O75" i="1"/>
  <c r="G75" i="1"/>
  <c r="O74" i="1"/>
  <c r="G74" i="1"/>
  <c r="O73" i="1"/>
  <c r="G73" i="1"/>
  <c r="O72" i="1"/>
  <c r="G72" i="1"/>
  <c r="O71" i="1"/>
  <c r="G71" i="1"/>
  <c r="O70" i="1"/>
  <c r="G70" i="1"/>
  <c r="O69" i="1"/>
  <c r="G69" i="1"/>
  <c r="O68" i="1"/>
  <c r="G68" i="1"/>
  <c r="O67" i="1"/>
  <c r="G67" i="1"/>
  <c r="O66" i="1"/>
  <c r="G66" i="1"/>
  <c r="O65" i="1"/>
  <c r="G65" i="1"/>
  <c r="O64" i="1"/>
  <c r="G64" i="1"/>
  <c r="O63" i="1"/>
  <c r="G63" i="1"/>
  <c r="O62" i="1"/>
  <c r="G62" i="1"/>
  <c r="O61" i="1"/>
  <c r="G61" i="1"/>
  <c r="O60" i="1"/>
  <c r="G60" i="1"/>
  <c r="O59" i="1"/>
  <c r="G59" i="1"/>
  <c r="O58" i="1"/>
  <c r="G58" i="1"/>
  <c r="O57" i="1"/>
  <c r="G57" i="1"/>
  <c r="O56" i="1"/>
  <c r="G56" i="1"/>
  <c r="O55" i="1"/>
  <c r="G55" i="1"/>
  <c r="O54" i="1"/>
  <c r="G54" i="1"/>
  <c r="O53" i="1"/>
  <c r="G53" i="1"/>
  <c r="O52" i="1"/>
  <c r="G52" i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E9" i="2" s="1"/>
  <c r="G9" i="2" s="1"/>
  <c r="G16" i="1"/>
  <c r="O15" i="1"/>
  <c r="G15" i="1"/>
  <c r="O14" i="1"/>
  <c r="G14" i="1"/>
  <c r="O13" i="1"/>
  <c r="G13" i="1"/>
  <c r="O12" i="1"/>
  <c r="G12" i="1"/>
  <c r="O11" i="1"/>
  <c r="G11" i="1"/>
  <c r="O10" i="1"/>
  <c r="O7" i="1" s="1"/>
  <c r="G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O9" i="1"/>
  <c r="G9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F7" i="1"/>
  <c r="E7" i="1"/>
  <c r="G7" i="1" s="1"/>
  <c r="D7" i="1"/>
  <c r="E15" i="2" l="1"/>
  <c r="E8" i="2"/>
  <c r="E10" i="2"/>
  <c r="G10" i="2" s="1"/>
  <c r="E11" i="2"/>
  <c r="G11" i="2" s="1"/>
  <c r="E12" i="2"/>
  <c r="G12" i="2" s="1"/>
  <c r="E16" i="2"/>
  <c r="G16" i="2" s="1"/>
  <c r="E17" i="2"/>
  <c r="G17" i="2" s="1"/>
  <c r="E29" i="2"/>
  <c r="G29" i="2" s="1"/>
  <c r="E31" i="2"/>
  <c r="G31" i="2" s="1"/>
  <c r="E27" i="2"/>
  <c r="G27" i="2" s="1"/>
  <c r="E34" i="2"/>
  <c r="G34" i="2" s="1"/>
  <c r="E38" i="2"/>
  <c r="G38" i="2" s="1"/>
  <c r="E18" i="2"/>
  <c r="G18" i="2" s="1"/>
  <c r="E20" i="2"/>
  <c r="E21" i="2"/>
  <c r="G21" i="2" s="1"/>
  <c r="E24" i="2"/>
  <c r="G24" i="2" s="1"/>
  <c r="E26" i="2"/>
  <c r="E28" i="2"/>
  <c r="G28" i="2" s="1"/>
  <c r="E35" i="2"/>
  <c r="G35" i="2" s="1"/>
  <c r="E39" i="2"/>
  <c r="G39" i="2" s="1"/>
  <c r="E49" i="2"/>
  <c r="G49" i="2" s="1"/>
  <c r="E50" i="2"/>
  <c r="G50" i="2" s="1"/>
  <c r="E52" i="2"/>
  <c r="G52" i="2" s="1"/>
  <c r="E55" i="2"/>
  <c r="G55" i="2" s="1"/>
  <c r="E56" i="2"/>
  <c r="G56" i="2" s="1"/>
  <c r="E67" i="2"/>
  <c r="G67" i="2" s="1"/>
  <c r="E72" i="2"/>
  <c r="E76" i="2"/>
  <c r="G76" i="2" s="1"/>
  <c r="E77" i="2"/>
  <c r="G77" i="2" s="1"/>
  <c r="E78" i="2"/>
  <c r="G78" i="2" s="1"/>
  <c r="E84" i="2"/>
  <c r="G84" i="2" s="1"/>
  <c r="G80" i="2"/>
  <c r="E40" i="2"/>
  <c r="G40" i="2" s="1"/>
  <c r="E42" i="2"/>
  <c r="G42" i="2" s="1"/>
  <c r="E44" i="2"/>
  <c r="E51" i="2"/>
  <c r="G51" i="2" s="1"/>
  <c r="E54" i="2"/>
  <c r="E57" i="2"/>
  <c r="G57" i="2" s="1"/>
  <c r="E58" i="2"/>
  <c r="G58" i="2" s="1"/>
  <c r="E66" i="2"/>
  <c r="G66" i="2" s="1"/>
  <c r="E69" i="2"/>
  <c r="G69" i="2" s="1"/>
  <c r="E70" i="2"/>
  <c r="G70" i="2" s="1"/>
  <c r="E74" i="2"/>
  <c r="G74" i="2" s="1"/>
  <c r="E82" i="2"/>
  <c r="G82" i="2" s="1"/>
  <c r="E33" i="2"/>
  <c r="E36" i="2"/>
  <c r="G36" i="2" s="1"/>
  <c r="E41" i="2"/>
  <c r="G41" i="2" s="1"/>
  <c r="E46" i="2"/>
  <c r="G46" i="2" s="1"/>
  <c r="E47" i="2"/>
  <c r="G47" i="2" s="1"/>
  <c r="E48" i="2"/>
  <c r="G48" i="2" s="1"/>
  <c r="E60" i="2"/>
  <c r="G60" i="2" s="1"/>
  <c r="E61" i="2"/>
  <c r="G61" i="2" s="1"/>
  <c r="E63" i="2"/>
  <c r="E65" i="2"/>
  <c r="G65" i="2" s="1"/>
  <c r="E85" i="2"/>
  <c r="G85" i="2" s="1"/>
  <c r="D6" i="2"/>
  <c r="G44" i="2" l="1"/>
  <c r="G53" i="2" s="1"/>
  <c r="E53" i="2"/>
  <c r="E86" i="2"/>
  <c r="E79" i="2"/>
  <c r="G72" i="2"/>
  <c r="G79" i="2" s="1"/>
  <c r="G63" i="2"/>
  <c r="G71" i="2" s="1"/>
  <c r="E71" i="2"/>
  <c r="E43" i="2"/>
  <c r="G33" i="2"/>
  <c r="G43" i="2" s="1"/>
  <c r="G54" i="2"/>
  <c r="G62" i="2" s="1"/>
  <c r="E62" i="2"/>
  <c r="G20" i="2"/>
  <c r="G25" i="2" s="1"/>
  <c r="E25" i="2"/>
  <c r="E14" i="2"/>
  <c r="G8" i="2"/>
  <c r="G14" i="2" s="1"/>
  <c r="G86" i="2"/>
  <c r="G6" i="2" s="1"/>
  <c r="G88" i="2" s="1"/>
  <c r="E32" i="2"/>
  <c r="G26" i="2"/>
  <c r="G32" i="2" s="1"/>
  <c r="G15" i="2"/>
  <c r="G19" i="2" s="1"/>
  <c r="E19" i="2"/>
  <c r="E6" i="2" l="1"/>
  <c r="E88" i="2" s="1"/>
</calcChain>
</file>

<file path=xl/sharedStrings.xml><?xml version="1.0" encoding="utf-8"?>
<sst xmlns="http://schemas.openxmlformats.org/spreadsheetml/2006/main" count="21042" uniqueCount="4972">
  <si>
    <t>LOKASI TPS PILKADA 2024</t>
  </si>
  <si>
    <t>No</t>
  </si>
  <si>
    <t>Kecamatan</t>
  </si>
  <si>
    <t>Kelurahan</t>
  </si>
  <si>
    <t>No TPS</t>
  </si>
  <si>
    <t>Daftar Pemilih Sementara (DPS)</t>
  </si>
  <si>
    <t>INFORMASI LOKASI TPS</t>
  </si>
  <si>
    <t>Keterangan</t>
  </si>
  <si>
    <t>PENANGGUNG JAWAB</t>
  </si>
  <si>
    <t>MELIPUTI</t>
  </si>
  <si>
    <t>LOKASI TPS</t>
  </si>
  <si>
    <t>TITIK KOORDINAT</t>
  </si>
  <si>
    <t>L</t>
  </si>
  <si>
    <t>P</t>
  </si>
  <si>
    <t>L+P</t>
  </si>
  <si>
    <t>Jalan/Dusun</t>
  </si>
  <si>
    <t>Rt</t>
  </si>
  <si>
    <t>Rw</t>
  </si>
  <si>
    <t>Meliputi
RT : ..., ... / RW : ... , RT : ... / RW : …</t>
  </si>
  <si>
    <t>Ciri Tempat</t>
  </si>
  <si>
    <t>Lattitude
 (-7.3907603)</t>
  </si>
  <si>
    <t>Longtitude
 (108.1943354)</t>
  </si>
  <si>
    <t>KORCAM</t>
  </si>
  <si>
    <t>KORLUR</t>
  </si>
  <si>
    <t>CIHIDEUNG</t>
  </si>
  <si>
    <t>YUDANAGARA</t>
  </si>
  <si>
    <t>Jalan Seladarma</t>
  </si>
  <si>
    <t>002</t>
  </si>
  <si>
    <t>001</t>
  </si>
  <si>
    <t>RT 001,002,004,005,006,007 / RW 001</t>
  </si>
  <si>
    <t>Dekat Mesjid Al-Amin</t>
  </si>
  <si>
    <t>-7.3248974</t>
  </si>
  <si>
    <t>108.2179418</t>
  </si>
  <si>
    <t>JENI RAMDANI</t>
  </si>
  <si>
    <t>NENDAH SARI</t>
  </si>
  <si>
    <t>Jalan Yudanagara Gg. Kebon Manggu</t>
  </si>
  <si>
    <t>005</t>
  </si>
  <si>
    <t>RT 003 / RW 001, RT 001,002,003,004,006,007 / RW 002</t>
  </si>
  <si>
    <t>SD Bethel</t>
  </si>
  <si>
    <t>-7.3266769</t>
  </si>
  <si>
    <t>108.2184182</t>
  </si>
  <si>
    <t>Jalan Cihideung</t>
  </si>
  <si>
    <t>004</t>
  </si>
  <si>
    <t>RT 005 / RW 002, RT 001,002,003,004 / RW 003, RT 001,002,003 / RW 004</t>
  </si>
  <si>
    <t>Dekat Toko London</t>
  </si>
  <si>
    <t>-7.3287456</t>
  </si>
  <si>
    <t>108.2180924</t>
  </si>
  <si>
    <t>RT 004,005,006 / RW 004, RT 001,002,003 / RW 007</t>
  </si>
  <si>
    <t>Dekat Toko Kiddyland</t>
  </si>
  <si>
    <t>-7.3289474</t>
  </si>
  <si>
    <t>108.2184974</t>
  </si>
  <si>
    <t>Jalan Selakaso</t>
  </si>
  <si>
    <t>RT 001,002,003,004,005,006,007,008 / RW 005</t>
  </si>
  <si>
    <t>SMP BPK Penabur</t>
  </si>
  <si>
    <t>-7.3298725</t>
  </si>
  <si>
    <t>108.2172475</t>
  </si>
  <si>
    <t>Jalan Babakan Payung 2</t>
  </si>
  <si>
    <t>006</t>
  </si>
  <si>
    <t>RT 001,002,003,004,005,006,007 / RW 006</t>
  </si>
  <si>
    <t>Parkiran Belakang Yogya Deptstore</t>
  </si>
  <si>
    <t>-7.3306214</t>
  </si>
  <si>
    <t>108.2185698</t>
  </si>
  <si>
    <t>Jalan Pataruman</t>
  </si>
  <si>
    <t>003</t>
  </si>
  <si>
    <t>008</t>
  </si>
  <si>
    <t>RT 001,002,003 / RW 008, RT 001,002,003 / RW 009</t>
  </si>
  <si>
    <t>Dekat Toko Rei Outdoor Gear</t>
  </si>
  <si>
    <t>-7.3308971</t>
  </si>
  <si>
    <t>108.2198794</t>
  </si>
  <si>
    <t>NAGARAWANGI</t>
  </si>
  <si>
    <t>Layungsari</t>
  </si>
  <si>
    <t>RT:001,002,003,004/ RW: 001, RT: 001,002/ RW:002</t>
  </si>
  <si>
    <t>MADRASAH AT TAAWUN</t>
  </si>
  <si>
    <t>-7.3349574</t>
  </si>
  <si>
    <t>108.2238509</t>
  </si>
  <si>
    <t>madrasah Al Mujahidin Babakan serang</t>
  </si>
  <si>
    <t>RT: 004/ RW: 001, RT:003,004,/ RW: 002, RT: 002,003/ RW: 003</t>
  </si>
  <si>
    <t>MADRASAH AL MUJAHIDIN</t>
  </si>
  <si>
    <t>-7.3359951</t>
  </si>
  <si>
    <t>108.2198741</t>
  </si>
  <si>
    <t>Jalan Nagarawangi</t>
  </si>
  <si>
    <t>RT: 001/ RW:003, RT: 001,002,003,004/ RW: 004</t>
  </si>
  <si>
    <t>MADRASAH AL BURHAN</t>
  </si>
  <si>
    <t>-7.3349874</t>
  </si>
  <si>
    <t>108.2175624</t>
  </si>
  <si>
    <t>JL HZ Mustofa GG Nusawangi 2</t>
  </si>
  <si>
    <t>RT: 001/ RW: 004, RT: 001,002,003/ RW: 005</t>
  </si>
  <si>
    <t>MADRASAH AL MUHTADI</t>
  </si>
  <si>
    <t>-7.3353456</t>
  </si>
  <si>
    <t>108.2174352</t>
  </si>
  <si>
    <t>jl hz Mustofa GG nusawangi2</t>
  </si>
  <si>
    <t>RT : 004,005/ RW: 005, RT: 001,002/ RW: 006</t>
  </si>
  <si>
    <t>GG HAJI ADANG</t>
  </si>
  <si>
    <t>-7.3356559</t>
  </si>
  <si>
    <t>108.2175841</t>
  </si>
  <si>
    <t>Gang. Nusawangi Kulon Madrasah Assalam Nagarawangi</t>
  </si>
  <si>
    <t>RT: 002,003,004,005,006/ RW: 006</t>
  </si>
  <si>
    <t>MADRASAH ASSALAM</t>
  </si>
  <si>
    <t>-7.3344277</t>
  </si>
  <si>
    <t>108.216212</t>
  </si>
  <si>
    <t>Jl Nagarawangi (Madrasah Al-Istiqomah)</t>
  </si>
  <si>
    <t>007</t>
  </si>
  <si>
    <t>RT: 001,002,003,004/ RW:007, RT: 002,003,004/ RW: 010</t>
  </si>
  <si>
    <t>MADRASAH AL- ISTIQOMAH</t>
  </si>
  <si>
    <t>-7.3335745</t>
  </si>
  <si>
    <t>108.2182907</t>
  </si>
  <si>
    <t>jl Cihideung Balong</t>
  </si>
  <si>
    <t>009</t>
  </si>
  <si>
    <t>RT: 001,002,003,004,005/ RW: 009, RT:001/ RW: 010, RT: 002/ RW: 011</t>
  </si>
  <si>
    <t>SD ISLAM CIHIBA</t>
  </si>
  <si>
    <t>-7.3327514</t>
  </si>
  <si>
    <t>108.2167874</t>
  </si>
  <si>
    <t>jl veteran GG Toto suhana GN.GADOG</t>
  </si>
  <si>
    <t>RT: 000/ RW: 000, RT: 001,002,003/ RW: 008, RT: 001,003/ RW:011</t>
  </si>
  <si>
    <t>MADRASAH AL- IKHLAS</t>
  </si>
  <si>
    <t>-7.3314684</t>
  </si>
  <si>
    <t>108.214584</t>
  </si>
  <si>
    <t>ADE SUTISNA</t>
  </si>
  <si>
    <t>CILEMBANG</t>
  </si>
  <si>
    <t>Jl. Babakan Selakaso</t>
  </si>
  <si>
    <t>5</t>
  </si>
  <si>
    <t>2</t>
  </si>
  <si>
    <t>RT : 0 / RW : 0, RT : 001, 002, 003, 004 / RW : 001, RT : 001, 002, 003 / RW : 002</t>
  </si>
  <si>
    <t>Jl. Babakan Selakaso (Dekat Pos Kamling RW 02)</t>
  </si>
  <si>
    <t>7.3293681</t>
  </si>
  <si>
    <t>108.2156179</t>
  </si>
  <si>
    <t>Jl. Gn. Karikil</t>
  </si>
  <si>
    <t>3</t>
  </si>
  <si>
    <t>RT : 0 / RW : 0, RT : 001, 002, 003, 004, 005 / RW : 003</t>
  </si>
  <si>
    <t>Gor Bulutangkis Gn Pereng</t>
  </si>
  <si>
    <t>7.3310745</t>
  </si>
  <si>
    <t>108.2140847</t>
  </si>
  <si>
    <t>RISWANTO</t>
  </si>
  <si>
    <t>Jl. Pasar Rel</t>
  </si>
  <si>
    <t>4</t>
  </si>
  <si>
    <t>RT : 0 / RW : 0, RT : 001, 003 / RW : 003, RT : 001, 002, 003, 004 / RW : 004</t>
  </si>
  <si>
    <t>Bekas Studio Foto Samping Arem Jl. Cempakawarna</t>
  </si>
  <si>
    <t>7.3305482</t>
  </si>
  <si>
    <t>108.2148948</t>
  </si>
  <si>
    <t>Jl. Riungkuntul</t>
  </si>
  <si>
    <t>7</t>
  </si>
  <si>
    <t>RT : 0 / RW : 0, RT : 002 / RW : 004, RT : 001, 002, 003, 004, 005 / RW : 007</t>
  </si>
  <si>
    <t>Madrasah Khoerul Ulum Cempakawarna</t>
  </si>
  <si>
    <t>7.3307208</t>
  </si>
  <si>
    <t>108.2123861</t>
  </si>
  <si>
    <t>Jl. Cempakawarna</t>
  </si>
  <si>
    <t>6</t>
  </si>
  <si>
    <t>RT : 0 / RW : 0, RT : 002 / RW : 007, RT : 001, 002, 003, 004, 005 / RW : 006, RT : 001 / RW : 008</t>
  </si>
  <si>
    <t>Cempakawarna (Madrasah Hidayatul Ulum)</t>
  </si>
  <si>
    <t>7.3295519</t>
  </si>
  <si>
    <t>108.2129684</t>
  </si>
  <si>
    <t>8</t>
  </si>
  <si>
    <t>RT : 0 / RW : 0, RT : 001, 002, 003, 004, 007 / RW : 008, RT : 001 / RW : 009</t>
  </si>
  <si>
    <t>Madrasah Al-Muslih Cempakawarna</t>
  </si>
  <si>
    <t>7.3293403</t>
  </si>
  <si>
    <t>108.2125526</t>
  </si>
  <si>
    <t>9</t>
  </si>
  <si>
    <t>RT : 0 / RW : 0, RT : 001, 002, 003, 004, 005 / RW : 009</t>
  </si>
  <si>
    <t>Cempakawarna GG Cempakaligar (Lapang BP H Elan)</t>
  </si>
  <si>
    <t>7.32995</t>
  </si>
  <si>
    <t>108.21057</t>
  </si>
  <si>
    <t>Jl. Pasar Kidul</t>
  </si>
  <si>
    <t>1</t>
  </si>
  <si>
    <t>10</t>
  </si>
  <si>
    <t>RT : 0 / RW : 0, RT : 004, 005 / RW : 002, RT : 001, 002, 003 / RW : 005, RT : 001, 002, 003, 004 / RW : 010</t>
  </si>
  <si>
    <t>Pasar Kidul (Toko Sumber Anugrah)</t>
  </si>
  <si>
    <t>7.328002</t>
  </si>
  <si>
    <t>108.214181</t>
  </si>
  <si>
    <t>Jl. Bebedilan</t>
  </si>
  <si>
    <t>11</t>
  </si>
  <si>
    <t>RT : 0 / RW : 0, RT : 003 / RW : 010, RT : 001, 002, 003 / RW : 011. RT : 001 / RW : 012</t>
  </si>
  <si>
    <t>Kulon Pasar (Madrasah Al-Huda)</t>
  </si>
  <si>
    <t>7.32771</t>
  </si>
  <si>
    <t>108.21282</t>
  </si>
  <si>
    <t>12</t>
  </si>
  <si>
    <t>RT : 0 / RW : 0, RT : 001, 002, 003, 004 / RW : 012, RT : 001 / RW : 013</t>
  </si>
  <si>
    <t>Bebedilan (Madrasah Al-Hidayah)</t>
  </si>
  <si>
    <t>7.32735</t>
  </si>
  <si>
    <t>108.21156</t>
  </si>
  <si>
    <t>Jl. Cilembang</t>
  </si>
  <si>
    <t>13</t>
  </si>
  <si>
    <t>RT : 0 / RW : 0, RT : 002, 003, 006, 007 / RW : 013, RT : 002 / RW : 009</t>
  </si>
  <si>
    <t>Komplek SDN Gunung Koneng</t>
  </si>
  <si>
    <t>7.328519</t>
  </si>
  <si>
    <t>108.2094528</t>
  </si>
  <si>
    <t>RT : 0 / RW : 0, RT : 007, 004, 005 / RW : 013, RT : 003, 001 / RW : 017, RT : 001 / RW : 014</t>
  </si>
  <si>
    <t>Ruko Depan Toko Insan Plastik</t>
  </si>
  <si>
    <t>7.3283836</t>
  </si>
  <si>
    <t>108.2075824</t>
  </si>
  <si>
    <t>14</t>
  </si>
  <si>
    <t>RT : 0 / RW : 0, RT : 001, 002 / RW : 014</t>
  </si>
  <si>
    <t>Komplek SDN Gunung Pereng</t>
  </si>
  <si>
    <t>7.3281166</t>
  </si>
  <si>
    <t>108.2053424</t>
  </si>
  <si>
    <t>RT : 0 / RW : 0, RT : 002, 003, 005 / RW : 014</t>
  </si>
  <si>
    <t>7.3282039</t>
  </si>
  <si>
    <t>108.2054256</t>
  </si>
  <si>
    <t>RT : 0 / RW : 0, RT : 003, 004, 006 / RW : 014, RT : 002, 007 / RW : 015</t>
  </si>
  <si>
    <t>7.3286156</t>
  </si>
  <si>
    <t>108.2008662</t>
  </si>
  <si>
    <t>15</t>
  </si>
  <si>
    <t>RT : 0 / RW : 0, RT : 001, 004, 006 / RW : 015</t>
  </si>
  <si>
    <t>Cilembang, Komplek SLTPN 6 Tasikmalaya</t>
  </si>
  <si>
    <t>7.3286098</t>
  </si>
  <si>
    <t>108.2009525</t>
  </si>
  <si>
    <t>RT : 0 / RW : 0, RT : 003, 004, 005 / RW : 015</t>
  </si>
  <si>
    <t>7.3286059</t>
  </si>
  <si>
    <t>108.2008852</t>
  </si>
  <si>
    <t>RT : 0 / RW : 0, RT : 005, 007, 008, 009 / RW : 015</t>
  </si>
  <si>
    <t>16</t>
  </si>
  <si>
    <t>RT : 0 / RW : 0, RT : 001, 002, 003 / RW : 016, RT : 002 / RW : 017</t>
  </si>
  <si>
    <t>Posyandu Teratai Bebedilan</t>
  </si>
  <si>
    <t>7.327029</t>
  </si>
  <si>
    <t>108.210412</t>
  </si>
  <si>
    <t>Jl. Pertanian</t>
  </si>
  <si>
    <t>18</t>
  </si>
  <si>
    <t>RT : 001, 002, 003, 007 / RW : 018</t>
  </si>
  <si>
    <t>Jl. Pertanian Depan Mesjid Nurul Iman</t>
  </si>
  <si>
    <t>7.33211</t>
  </si>
  <si>
    <t>108.20309</t>
  </si>
  <si>
    <t>ARGASARI</t>
  </si>
  <si>
    <t>JL. SUKALAYA BARAT</t>
  </si>
  <si>
    <t>RT: 001,002,003,005,006,007,008/RW: 001, RT: 009/RW: 002</t>
  </si>
  <si>
    <t>MADRASAH AL-HURRIYAH</t>
  </si>
  <si>
    <t>-7.3232111</t>
  </si>
  <si>
    <t>108.2141601</t>
  </si>
  <si>
    <t>JL. ARGASARI NO. 40</t>
  </si>
  <si>
    <t>RT: 005,008,010/RW: 002, RT:004/RW: 001</t>
  </si>
  <si>
    <t>MADRASAH AL-AZZHARIYAH</t>
  </si>
  <si>
    <t>-7.3237072</t>
  </si>
  <si>
    <t>108.2130205</t>
  </si>
  <si>
    <t>JL. ARGASARI RT. 004 RT. 005/RW 002</t>
  </si>
  <si>
    <t>RT: 001,004,005,009/RW: 002</t>
  </si>
  <si>
    <t>MADRASAH AL-KHOERIYAH</t>
  </si>
  <si>
    <t>-7.3235953</t>
  </si>
  <si>
    <t>108.2118234</t>
  </si>
  <si>
    <t>JL. ARGASARI NO.27</t>
  </si>
  <si>
    <t>RT: 002,003,007,009/RW: 002</t>
  </si>
  <si>
    <t>SMK NU</t>
  </si>
  <si>
    <t>-7.3279826</t>
  </si>
  <si>
    <t>108.2026383</t>
  </si>
  <si>
    <t>MAMAY</t>
  </si>
  <si>
    <t>JL. PASAR BARU I GG. HEGARMANAH 3 SAMPING MASJID AL-ISTIQOMAH</t>
  </si>
  <si>
    <t>RT: 001,002,003,004,008/RW: 003</t>
  </si>
  <si>
    <t>PARKIR eks TOKOTOHA</t>
  </si>
  <si>
    <t>-7.3273545</t>
  </si>
  <si>
    <t>108.2134573</t>
  </si>
  <si>
    <t>JL. CIEUNTEUNG BLK NO. 32 RT 001 RW 004</t>
  </si>
  <si>
    <t>RT: 005,006,007/RW:003, RT: 001,002/RW: 004</t>
  </si>
  <si>
    <t>MADRASAH ASY-SYAFI'IYAH</t>
  </si>
  <si>
    <t>-7.326258</t>
  </si>
  <si>
    <t>108.211321</t>
  </si>
  <si>
    <t>JL. CIEUNTEUNG GG. H. BUHORI RW. 004</t>
  </si>
  <si>
    <t>RT: 003,004,005,006/RW: 004</t>
  </si>
  <si>
    <t>MADRASAH NURUL IMAN</t>
  </si>
  <si>
    <t>JL. CIEUNTEUNG NO.123 A</t>
  </si>
  <si>
    <t>RT: 001, 002, 006, 007/RW: 005</t>
  </si>
  <si>
    <t>SMK ARTANITA</t>
  </si>
  <si>
    <t>-7.3242491</t>
  </si>
  <si>
    <t>108.2089568</t>
  </si>
  <si>
    <t>JL. CIEUNTEUNG SUKARAME</t>
  </si>
  <si>
    <t>RT: 003,004,005/RW: 005</t>
  </si>
  <si>
    <t>MADRASAH AL-BAROKAH</t>
  </si>
  <si>
    <t>-7.3264149</t>
  </si>
  <si>
    <t>108.2071943</t>
  </si>
  <si>
    <t>JL. CIEUNTEUNG GEDE BLK NO. 28</t>
  </si>
  <si>
    <t>RT: 001,002,006/RW: 006</t>
  </si>
  <si>
    <t>SLB LESTARI</t>
  </si>
  <si>
    <t>-7.3257619</t>
  </si>
  <si>
    <t>108.2014949</t>
  </si>
  <si>
    <t>JL. CIEUNTEUNG GEDE RT 003 RW. 006</t>
  </si>
  <si>
    <t>RT: 001,003,004,005/RW:006</t>
  </si>
  <si>
    <t>MADRASAH HIDAYATUL ULUM</t>
  </si>
  <si>
    <t>-7.3255581</t>
  </si>
  <si>
    <t>108.200799</t>
  </si>
  <si>
    <t>JL. BANTAR NO. 131</t>
  </si>
  <si>
    <t>RT: 001,002,003/RW: 007</t>
  </si>
  <si>
    <t>MADRASAH MANARUL HUDA</t>
  </si>
  <si>
    <t>-7.325054</t>
  </si>
  <si>
    <t>108.204093</t>
  </si>
  <si>
    <t>JL. BANTAR NO. 194 A</t>
  </si>
  <si>
    <t>RT: 004, 005, 006/RW: 007</t>
  </si>
  <si>
    <t>PONPES ALUSSALAM</t>
  </si>
  <si>
    <t>-7.3238889</t>
  </si>
  <si>
    <t>108.2027227</t>
  </si>
  <si>
    <t>JL. BANTAR (KOMPLEK PST. AL-MISBAH)</t>
  </si>
  <si>
    <t>RT: 007, 008, 009/RW:007, RT: 005/RW:005, RT: 004/RW:009</t>
  </si>
  <si>
    <t>MAN 2 KOTA TASIKMALAYA</t>
  </si>
  <si>
    <t>-7.3263288</t>
  </si>
  <si>
    <t>108.2057386</t>
  </si>
  <si>
    <t>RT: 001, 002, 004, 006/RW: 008</t>
  </si>
  <si>
    <t>MADRASAH NURUL HUDA</t>
  </si>
  <si>
    <t>-7.3258283</t>
  </si>
  <si>
    <t>108.2114259</t>
  </si>
  <si>
    <t>RT: 003, 005, 006, 007, 008/RW: 008</t>
  </si>
  <si>
    <t>-7.3252426</t>
  </si>
  <si>
    <t>108.2116389</t>
  </si>
  <si>
    <t>TUGUJAYA</t>
  </si>
  <si>
    <t>Jalan Perintis Kemerdekaan No.18</t>
  </si>
  <si>
    <t>RT:001,002,004,005/ RW: 001</t>
  </si>
  <si>
    <t>SMK YAPSIPA</t>
  </si>
  <si>
    <t>-7.349543</t>
  </si>
  <si>
    <t>108.217627</t>
  </si>
  <si>
    <t>RT:006,007,008,009/ RW:001</t>
  </si>
  <si>
    <t>SD Negeri 3 Tugu Gunung Jawa</t>
  </si>
  <si>
    <t>RT: 003/ RW:001, RT 001,002,003,008,009/ RW:002</t>
  </si>
  <si>
    <t>-7.352956</t>
  </si>
  <si>
    <t>108.219874</t>
  </si>
  <si>
    <t>RIZAL FAHRUL</t>
  </si>
  <si>
    <t>RT:004,005,006,007/ RW:002</t>
  </si>
  <si>
    <t>Genteng H.Oni Jl.Hz Mustofa 385</t>
  </si>
  <si>
    <t>RT:002,003,004,005/ RW:003</t>
  </si>
  <si>
    <t>-7.3479702</t>
  </si>
  <si>
    <t>108.2178446</t>
  </si>
  <si>
    <t>Jl.Hz Mustofa Padayungan</t>
  </si>
  <si>
    <t>RT:001,006,007/ RW:003</t>
  </si>
  <si>
    <t>Posyandu Cempaka</t>
  </si>
  <si>
    <t>-7.3469091</t>
  </si>
  <si>
    <t>108.2188655</t>
  </si>
  <si>
    <t>Cibaregbeg</t>
  </si>
  <si>
    <t>RT:001,002,003,004,005/RW:004</t>
  </si>
  <si>
    <t>Posyandu Kartini</t>
  </si>
  <si>
    <t>-7.346127</t>
  </si>
  <si>
    <t>108.217146</t>
  </si>
  <si>
    <t>Kelurahan Tugujaya</t>
  </si>
  <si>
    <t>RT:001,002,003,004,005/RW:005, RT 001,002/ RW:006</t>
  </si>
  <si>
    <t>-7.3439869</t>
  </si>
  <si>
    <t>108.2168658</t>
  </si>
  <si>
    <t>Jln cipicung 9</t>
  </si>
  <si>
    <t>RT:003/RW:006, RT 004,005,006/ RW:007</t>
  </si>
  <si>
    <t>lapangan</t>
  </si>
  <si>
    <t>-7.3458015</t>
  </si>
  <si>
    <t>108.2140631</t>
  </si>
  <si>
    <t>Madrasah Al Istiqomah</t>
  </si>
  <si>
    <t>-7.346281</t>
  </si>
  <si>
    <t>108.212665</t>
  </si>
  <si>
    <t>CIPICUNG</t>
  </si>
  <si>
    <t>RT:001,002,003,004/ RW: 008</t>
  </si>
  <si>
    <t>Madrasah Alqomariah</t>
  </si>
  <si>
    <t>-7.3460435</t>
  </si>
  <si>
    <t>108.2127051</t>
  </si>
  <si>
    <t>Jl. Lukmanul Hakim No. 17</t>
  </si>
  <si>
    <t>RT: 005,006/RW:008</t>
  </si>
  <si>
    <t>Komplek SMK Galunggung</t>
  </si>
  <si>
    <t>-7.34391</t>
  </si>
  <si>
    <t>108.211853</t>
  </si>
  <si>
    <t>Jl. Panututan No.75</t>
  </si>
  <si>
    <t>RT: 001,002/ RW:009</t>
  </si>
  <si>
    <t>SMP Negeri 8</t>
  </si>
  <si>
    <t>-7.34384</t>
  </si>
  <si>
    <t>108.21073</t>
  </si>
  <si>
    <t>Sukawargi</t>
  </si>
  <si>
    <t>RT:004,006/ RW: 009</t>
  </si>
  <si>
    <t>Madrasah Baiturohman</t>
  </si>
  <si>
    <t>-7342099</t>
  </si>
  <si>
    <t>108.205521</t>
  </si>
  <si>
    <t>Jl Paseh sukasari no. 08</t>
  </si>
  <si>
    <t>0009</t>
  </si>
  <si>
    <t>RT:003,005,007/ RW:009</t>
  </si>
  <si>
    <t>Madrasah Al Irsidiyah</t>
  </si>
  <si>
    <t>-7.343774</t>
  </si>
  <si>
    <t>108.20694</t>
  </si>
  <si>
    <t>TUGURAJA</t>
  </si>
  <si>
    <t>PANUTUTAN</t>
  </si>
  <si>
    <t>RT : 001, 002, 003 / RW 001</t>
  </si>
  <si>
    <t>LAPANG TOK TAK BU ENTIN</t>
  </si>
  <si>
    <t>-7.3408109</t>
  </si>
  <si>
    <t>108.2084572</t>
  </si>
  <si>
    <t>RT : 003, 004, 005 / RW 001</t>
  </si>
  <si>
    <t>MADRASAH SYIARUL HUDA</t>
  </si>
  <si>
    <t>-7.3401124</t>
  </si>
  <si>
    <t>108.2086533</t>
  </si>
  <si>
    <t>RT : 005, 006, 007 / RW 001</t>
  </si>
  <si>
    <t>GEDUNG RUMAH H. LINA</t>
  </si>
  <si>
    <t>-7.3413798</t>
  </si>
  <si>
    <t>108.2078721</t>
  </si>
  <si>
    <t>JL PASEH GG CIGARAJA II</t>
  </si>
  <si>
    <t>RT : 001, 002, 003 / RW 002 ; RT 010 / RW 002</t>
  </si>
  <si>
    <t>LAPANGAN SAPI OSBERI</t>
  </si>
  <si>
    <t>-7.3078753</t>
  </si>
  <si>
    <t>108.1985417</t>
  </si>
  <si>
    <t>PASEH CIGARAJA I</t>
  </si>
  <si>
    <t>RT : 003, 004, 005, 006, 009 / RW 002</t>
  </si>
  <si>
    <t>-7.3372895</t>
  </si>
  <si>
    <t>108.2115435</t>
  </si>
  <si>
    <t>JL PASEH GG H AMIL</t>
  </si>
  <si>
    <t>015</t>
  </si>
  <si>
    <t>RT : 007, 008 / RW 002 ; RT : 001, 002, 003, 004, 005, 006, 008, 009 / RW 015 ; RT 002 / RW 017</t>
  </si>
  <si>
    <t>MADRASAH AL FATONAH</t>
  </si>
  <si>
    <t>-7.3373066</t>
  </si>
  <si>
    <t>108.2120662</t>
  </si>
  <si>
    <t>PASEH BABAKAN BARU</t>
  </si>
  <si>
    <t>RT 010 / RW 002 ; RT : 001, 002, 003 / RW 003</t>
  </si>
  <si>
    <t>MADRASAH AT TAUFIK</t>
  </si>
  <si>
    <t>-7.3393131</t>
  </si>
  <si>
    <t>108.2083219</t>
  </si>
  <si>
    <t>PASEH GANG KAUM</t>
  </si>
  <si>
    <t>RT 009 / RW 002 ; RT 002, 004, 005, 006 / RW 003</t>
  </si>
  <si>
    <t>MADRASAH AL HIDAYAH</t>
  </si>
  <si>
    <t>-7.3367436</t>
  </si>
  <si>
    <t>108.2119893</t>
  </si>
  <si>
    <t>RT 007 / RW 001 ; RT 010 / RW 002 ; RT : 001, 007 / RW 003</t>
  </si>
  <si>
    <t>DARYANUL HALIMAH</t>
  </si>
  <si>
    <t>-7.3384364</t>
  </si>
  <si>
    <t>108.2087786</t>
  </si>
  <si>
    <t>JL PASEH GG H HASAN</t>
  </si>
  <si>
    <t>RT : 001, 002, 004 / RW 004</t>
  </si>
  <si>
    <t>SD N TUGURAJA 2</t>
  </si>
  <si>
    <t>-7.3354704</t>
  </si>
  <si>
    <t>108.2104204</t>
  </si>
  <si>
    <t>PASEH GUNUNG SECANG</t>
  </si>
  <si>
    <t>RT : 003, 004, 006, 007 / RW 004 ; RT 004 / RW 014</t>
  </si>
  <si>
    <t>TK MATLAUN NAJAH</t>
  </si>
  <si>
    <t>-7.3351443</t>
  </si>
  <si>
    <t>108.2116186</t>
  </si>
  <si>
    <t>SELAAWI</t>
  </si>
  <si>
    <t>RT : 001, 005, 006 / RW 005</t>
  </si>
  <si>
    <t>TANAH H. IYAN</t>
  </si>
  <si>
    <t>-7.3326964</t>
  </si>
  <si>
    <t>108.2074793</t>
  </si>
  <si>
    <t>RT : 002, 003, 004 / RW 005</t>
  </si>
  <si>
    <t>TANAH LAPANG TOK TAK</t>
  </si>
  <si>
    <t>-7.3324075</t>
  </si>
  <si>
    <t>108.2075413</t>
  </si>
  <si>
    <t>RT 005 / RW 004 ; RT 001 / RW 006</t>
  </si>
  <si>
    <t>SD TUGURAJA 4</t>
  </si>
  <si>
    <t>-7.3364052</t>
  </si>
  <si>
    <t>108.2123599</t>
  </si>
  <si>
    <t>BUNI ASIH</t>
  </si>
  <si>
    <t>RT : 002, 003 / RW 006</t>
  </si>
  <si>
    <t>MADRASAH AL HIKMAH</t>
  </si>
  <si>
    <t>-7.3322421</t>
  </si>
  <si>
    <t>108.2109961</t>
  </si>
  <si>
    <t>RIUNG KUNTUL</t>
  </si>
  <si>
    <t>RT 000 / RW 000 ; RT : 003, 004 / RW 006</t>
  </si>
  <si>
    <t>GARASI H ELAN</t>
  </si>
  <si>
    <t>-7.3307697</t>
  </si>
  <si>
    <t>108.2106386</t>
  </si>
  <si>
    <t>KEBON TENGAH</t>
  </si>
  <si>
    <t>RT : 001, 002, 003 / RW 007</t>
  </si>
  <si>
    <t>AULA POSYANDU RT 001 RW 007</t>
  </si>
  <si>
    <t>-7.331695</t>
  </si>
  <si>
    <t>108.2127219</t>
  </si>
  <si>
    <t>GUNUNG KARIKIL</t>
  </si>
  <si>
    <t>RT : 003, 004, 005 / RW 007</t>
  </si>
  <si>
    <t>DEPAN MESJID FATHUL HUDA</t>
  </si>
  <si>
    <t>-7.3433774</t>
  </si>
  <si>
    <t>108.216934</t>
  </si>
  <si>
    <t>JL PASEH BABAKAN BALONG</t>
  </si>
  <si>
    <t>RT : 001, 002, 003, 004 / RW 008</t>
  </si>
  <si>
    <t>-7.3330456</t>
  </si>
  <si>
    <t>108.2132221</t>
  </si>
  <si>
    <t>JL PASEH GN CEURI I</t>
  </si>
  <si>
    <t>RT : 005, 006 / RW 008 ; RT : 003, 004 / RW 009</t>
  </si>
  <si>
    <t>MADRASAH AS SALAM</t>
  </si>
  <si>
    <t>-7.3347981</t>
  </si>
  <si>
    <t>108.2134432</t>
  </si>
  <si>
    <t>GUNUNG CEURI III</t>
  </si>
  <si>
    <t>RT : 001, 002, 005, 006 / RW 009</t>
  </si>
  <si>
    <t>MADARASAH NURUL IMAN</t>
  </si>
  <si>
    <t>-7.3358057</t>
  </si>
  <si>
    <t>108.2112479</t>
  </si>
  <si>
    <t>GUNUNG HUMA</t>
  </si>
  <si>
    <t>010</t>
  </si>
  <si>
    <t>RT : 001, 002, 003 / RW 010 ; RT 004 / RW 014</t>
  </si>
  <si>
    <t>MADRASAH AS SURUR</t>
  </si>
  <si>
    <t>-7.336493</t>
  </si>
  <si>
    <t>108.2170518</t>
  </si>
  <si>
    <t>RIUNG ASIH</t>
  </si>
  <si>
    <t>011</t>
  </si>
  <si>
    <t>RT : 001, 004 / RW 011</t>
  </si>
  <si>
    <t>TANAH KOSONG RT 004 DEPAN WARUNG IDUY</t>
  </si>
  <si>
    <t>-7.3306304</t>
  </si>
  <si>
    <t>108.2098397</t>
  </si>
  <si>
    <t>RT : 002, 003 / RW 011</t>
  </si>
  <si>
    <t>MADRASAH MIFTAHUL HUDA</t>
  </si>
  <si>
    <t>-7.329796</t>
  </si>
  <si>
    <t>108.2093339</t>
  </si>
  <si>
    <t>012</t>
  </si>
  <si>
    <t>RT : 001, 002, 003 / RW 012</t>
  </si>
  <si>
    <t>LAPANG PARKIR SMA 4</t>
  </si>
  <si>
    <t>-7.328875</t>
  </si>
  <si>
    <t>108.2082733</t>
  </si>
  <si>
    <t>013</t>
  </si>
  <si>
    <t>RT 005/ RW 005 ; RT : 001, 004, 006 / RW 013</t>
  </si>
  <si>
    <t>LAPANG POS RONDA RT 6 RW 13</t>
  </si>
  <si>
    <t>-7.3311613</t>
  </si>
  <si>
    <t>108.2073327</t>
  </si>
  <si>
    <t>RT : 002, 004, 005 / RW 013</t>
  </si>
  <si>
    <t>DEPAN POS KAMLING RT 002</t>
  </si>
  <si>
    <t>-7.3311583</t>
  </si>
  <si>
    <t>108.2081273</t>
  </si>
  <si>
    <t>RT 003/ RW 012 ; RT 003, 004 / RW 013</t>
  </si>
  <si>
    <t>-7.3305152</t>
  </si>
  <si>
    <t>108.2086713</t>
  </si>
  <si>
    <t>JL PASEH GUNUNG CEURI I</t>
  </si>
  <si>
    <t>014</t>
  </si>
  <si>
    <t>RT : 001, 002, 004 / RW 014</t>
  </si>
  <si>
    <t>MADRASAH AN NUR</t>
  </si>
  <si>
    <t>-7.3361851</t>
  </si>
  <si>
    <t>108.2143152</t>
  </si>
  <si>
    <t>RT : 002, 003, 004 / RW 014</t>
  </si>
  <si>
    <t>DEPAN MESJID AL IKHLAS</t>
  </si>
  <si>
    <t>-7.3357851</t>
  </si>
  <si>
    <t>108.214787</t>
  </si>
  <si>
    <t>CIPEDES</t>
  </si>
  <si>
    <t>PANGLAYUNGAN</t>
  </si>
  <si>
    <t>jl. panglayungan 2 blk Grapari telkomsel</t>
  </si>
  <si>
    <t>RT : 001, 002, 003, 004, 005/ RW 001</t>
  </si>
  <si>
    <t>Madrasah Al Hikmah</t>
  </si>
  <si>
    <t>-7,3213195</t>
  </si>
  <si>
    <t>108,21792</t>
  </si>
  <si>
    <t>Herdi Sutandi</t>
  </si>
  <si>
    <t>jl gudang Jero 2</t>
  </si>
  <si>
    <t>RT : 006/ RW 001 , RT : 001, 002, 003/ RW 002</t>
  </si>
  <si>
    <t>Madrasah Al Ittihad</t>
  </si>
  <si>
    <t>-7,3207046</t>
  </si>
  <si>
    <t>108,2171787</t>
  </si>
  <si>
    <t>jl Ampera GG lurah</t>
  </si>
  <si>
    <t>RT : 004/ RW 002 , RT : 001, 002, 003/ RW 003 , RT : 001, 002, 003/ RW 004</t>
  </si>
  <si>
    <t>Madrasah Asy Syifa</t>
  </si>
  <si>
    <t>-7,3222374</t>
  </si>
  <si>
    <t>108,2153272</t>
  </si>
  <si>
    <t>Bojong Tritura</t>
  </si>
  <si>
    <t>RT : 001, 002, 003/ RW 004 , RT : 001, 002, 003/ RW 005</t>
  </si>
  <si>
    <t>Madrasah Al Barokah</t>
  </si>
  <si>
    <t>-7,319959</t>
  </si>
  <si>
    <t>108,2130877</t>
  </si>
  <si>
    <t>jl KH Muhammad sujai</t>
  </si>
  <si>
    <t>RT : 002, 003/ RW 004 , RT : 001, 002, 003, 004/ RW 006</t>
  </si>
  <si>
    <t>Madrasah Al I'tishom</t>
  </si>
  <si>
    <t>-7,3212133</t>
  </si>
  <si>
    <t>108,2129117</t>
  </si>
  <si>
    <t>jln.ampera gg melati IV</t>
  </si>
  <si>
    <t>RT : 001, 005/ RW 006 , RT : 001, 002, 003/RW 007</t>
  </si>
  <si>
    <t>Madrasah An Nur</t>
  </si>
  <si>
    <t>-7,3156914</t>
  </si>
  <si>
    <t>108,2053597</t>
  </si>
  <si>
    <t>Jl. Ampera RA AL-Muawanah</t>
  </si>
  <si>
    <t>RT : 002, 004/RW 007</t>
  </si>
  <si>
    <t>RA Al Mu'awanah</t>
  </si>
  <si>
    <t>-7,3227</t>
  </si>
  <si>
    <t>108,2103733</t>
  </si>
  <si>
    <t>JL. Ampera Sukamaju 2</t>
  </si>
  <si>
    <t>RT : 004/ RW 007 , RT : 002, 003, 004, 005/ RW 008</t>
  </si>
  <si>
    <t>Madrasah At-Taqwa</t>
  </si>
  <si>
    <t>-7,3227034</t>
  </si>
  <si>
    <t>108,210383</t>
  </si>
  <si>
    <t>Jln Hanura Sukamaju 1</t>
  </si>
  <si>
    <t>RT : 001, 005, 006, 007/ RW 008 , RT : 003/ RW 009</t>
  </si>
  <si>
    <t>GOR Hanura</t>
  </si>
  <si>
    <t>-7,3240486</t>
  </si>
  <si>
    <t>108,2075367</t>
  </si>
  <si>
    <t>jln hanura sukamaju 1 (KAVLING AMPERA)</t>
  </si>
  <si>
    <t>RT : 001, 002/ RW 9 , RT : 001, 002/RW 11</t>
  </si>
  <si>
    <t>Kavling ampera</t>
  </si>
  <si>
    <t>-7,3234858</t>
  </si>
  <si>
    <t>108,2068954</t>
  </si>
  <si>
    <t>ampera barat</t>
  </si>
  <si>
    <t>01.02.03</t>
  </si>
  <si>
    <t>RT : 001, 002, 003/ RW 10</t>
  </si>
  <si>
    <t>SD gununglipung 4</t>
  </si>
  <si>
    <t>-7,3217544</t>
  </si>
  <si>
    <t>108,2054518</t>
  </si>
  <si>
    <t>SDN 1 Gunung Lipung</t>
  </si>
  <si>
    <t>RT : 003, 004/ RW 10 , RT : 002, 005/ RW 21</t>
  </si>
  <si>
    <t>SD Gununglipung 2</t>
  </si>
  <si>
    <t>-7,3221166</t>
  </si>
  <si>
    <t>108,2038949</t>
  </si>
  <si>
    <t>jalan Hanura cikiara</t>
  </si>
  <si>
    <t>02 03</t>
  </si>
  <si>
    <t>RT : 003/ RW 10 , RT : 002, 003/RW 11</t>
  </si>
  <si>
    <t>SD Cikiara</t>
  </si>
  <si>
    <t>-7,3230762</t>
  </si>
  <si>
    <t>108,2041166</t>
  </si>
  <si>
    <t>gn balaba</t>
  </si>
  <si>
    <t>RT : 001, 003/RW 012</t>
  </si>
  <si>
    <t>Aula Bp H. Gopur Rt 03 Rw 12</t>
  </si>
  <si>
    <t>-7,3180918</t>
  </si>
  <si>
    <t>108,2097889</t>
  </si>
  <si>
    <t>BRP Jln Gn Bentang no 9 Blok 2</t>
  </si>
  <si>
    <t>RT : 002, 003/ RW 12 , RT : 003, 004, 005/ RW 13</t>
  </si>
  <si>
    <t>Lapang Basket ,jln Gn Bentang BRP</t>
  </si>
  <si>
    <t>-7,3180998</t>
  </si>
  <si>
    <t>108,2073904</t>
  </si>
  <si>
    <t>Jl Dinding Ari II BRP</t>
  </si>
  <si>
    <t>RT : 001, 002, 003, 006/ RW 13 , RT : 002/ RW 18</t>
  </si>
  <si>
    <t>Bale RW 13</t>
  </si>
  <si>
    <t>-7,3178507</t>
  </si>
  <si>
    <t>108,2062577</t>
  </si>
  <si>
    <t>mancagar lapangan kebon dukuh</t>
  </si>
  <si>
    <t>RT : 001, 002, 006, 007, 014/ RW 014 , RT : 002 RW 025</t>
  </si>
  <si>
    <t>Lapang Kebon dukuh</t>
  </si>
  <si>
    <t>-7,3158776</t>
  </si>
  <si>
    <t>108,2061706</t>
  </si>
  <si>
    <t>Mancagar</t>
  </si>
  <si>
    <t>RT : 003, 005, 008 RW 014</t>
  </si>
  <si>
    <t>Lapang Empih RT03</t>
  </si>
  <si>
    <t>-7,3157496</t>
  </si>
  <si>
    <t>108,2052958</t>
  </si>
  <si>
    <t>RT : 001/ RW 13 , RT : 004, 007 RW 014</t>
  </si>
  <si>
    <t>Belakang mesjid Al Taman Rt.04 Rw.14</t>
  </si>
  <si>
    <t>-7,3139867</t>
  </si>
  <si>
    <t>108,2079119</t>
  </si>
  <si>
    <t>rancabango</t>
  </si>
  <si>
    <t>RT : 001, 002, 004, 005/ RW 015</t>
  </si>
  <si>
    <t>Bengkel AZM Rt 04/ rw 15</t>
  </si>
  <si>
    <t>-7,3186956</t>
  </si>
  <si>
    <t>108,198984</t>
  </si>
  <si>
    <t>jln AMPERA SUKAMAJU II</t>
  </si>
  <si>
    <t>RT : 001, 002, 003/ RW 016</t>
  </si>
  <si>
    <t>Madrasah Al Ikhlas RT 03 RW 016</t>
  </si>
  <si>
    <t>-7,3173694</t>
  </si>
  <si>
    <t>108,2042053</t>
  </si>
  <si>
    <t>Jl. Gunung Goong</t>
  </si>
  <si>
    <t>17</t>
  </si>
  <si>
    <t>RT : 003/ RW 016 , RT : 001, 002, 003, 004/ RW 017</t>
  </si>
  <si>
    <t>Bale RW 17</t>
  </si>
  <si>
    <t>-7,3204135</t>
  </si>
  <si>
    <t>108,2082444</t>
  </si>
  <si>
    <t>jl.Purbaya No.136</t>
  </si>
  <si>
    <t>RT : 003/ RW 016 , RT : 001, 002, 003, 004/ RW 018</t>
  </si>
  <si>
    <t>Bale Rw 18</t>
  </si>
  <si>
    <t>-7,3185522</t>
  </si>
  <si>
    <t>108,2056107</t>
  </si>
  <si>
    <t>bojong tritura</t>
  </si>
  <si>
    <t>19</t>
  </si>
  <si>
    <t>RT : 002, 003, 004, 005/ RW 019</t>
  </si>
  <si>
    <t>Warung Darso RT 02/19</t>
  </si>
  <si>
    <t>-7,3203517</t>
  </si>
  <si>
    <t>108,2101359</t>
  </si>
  <si>
    <t>Bojong tritura</t>
  </si>
  <si>
    <t>20</t>
  </si>
  <si>
    <t>RT : 001, 002/ RW 019 , RT : 001/ RW 020 , RT : 000/ RW 000</t>
  </si>
  <si>
    <t>Lapangan gunung enek rt01/rw20</t>
  </si>
  <si>
    <t>-7,319855</t>
  </si>
  <si>
    <t>108,2112984</t>
  </si>
  <si>
    <t>RT : 002, 003/ RW 020</t>
  </si>
  <si>
    <t>Lapang Mesjid Annur,gang piit Rt/Rw 03/20</t>
  </si>
  <si>
    <t>-7,3206239</t>
  </si>
  <si>
    <t>108,2120574</t>
  </si>
  <si>
    <t>jng tulip(BEKAS SMK DCI)</t>
  </si>
  <si>
    <t>21</t>
  </si>
  <si>
    <t>RT : 003/ RW 015 , RT : 001, 003, 004 / RW 21</t>
  </si>
  <si>
    <t>SMK DCI di ujung jalan tulip di PKR</t>
  </si>
  <si>
    <t>-7,3211942</t>
  </si>
  <si>
    <t>108,2004707</t>
  </si>
  <si>
    <t>JL CIPEDES 2 NO 26</t>
  </si>
  <si>
    <t>RT : 001, 002, 003, 004, 005, 013 / RW : 001, RT : 001, 003 / RW : 002</t>
  </si>
  <si>
    <t>caffe naw-naw</t>
  </si>
  <si>
    <t>-7,3163766</t>
  </si>
  <si>
    <t>108,2164681</t>
  </si>
  <si>
    <t>Endang Rusdiman</t>
  </si>
  <si>
    <t>jl cipedes 1 no 25</t>
  </si>
  <si>
    <t>RT : 002, 004 / RW : 002, RT : 001, 002, 003 / RW : 003</t>
  </si>
  <si>
    <t>SD mitra batik</t>
  </si>
  <si>
    <t>-7,3128954</t>
  </si>
  <si>
    <t>108,2030933</t>
  </si>
  <si>
    <t>Jl. Cinehel Gang kenanga V No. 5 (belakang apotek mars)</t>
  </si>
  <si>
    <t>RT : 003, 004, 005 / RW : 003, RT : 001, 002, / RW : 004</t>
  </si>
  <si>
    <t>Madrasah Nurul hidayah</t>
  </si>
  <si>
    <t>-7,3149493</t>
  </si>
  <si>
    <t>108,2173536</t>
  </si>
  <si>
    <t>jln.RE Martadinata SDN Bojong BLK SMP N 5</t>
  </si>
  <si>
    <t>RT : 002, 003, 004, 005 / RW : 004. RT : 001 / RW : 005</t>
  </si>
  <si>
    <t>SDN BOJONG</t>
  </si>
  <si>
    <t>-7,3144301</t>
  </si>
  <si>
    <t>108,2158013</t>
  </si>
  <si>
    <t>jl re martadinata kp leuwiurug</t>
  </si>
  <si>
    <t>RT : 001, 002, 003, 007 / RW : 005</t>
  </si>
  <si>
    <t>madrasah Al mubarokah</t>
  </si>
  <si>
    <t>-7,3129657</t>
  </si>
  <si>
    <t>108,2136022</t>
  </si>
  <si>
    <t>jl.R.E Martadinata No.178</t>
  </si>
  <si>
    <t>RT : 007, 004, 006, 005 / RW : 005</t>
  </si>
  <si>
    <t>samudra jaya</t>
  </si>
  <si>
    <t>-7,31318</t>
  </si>
  <si>
    <t>108,2122808</t>
  </si>
  <si>
    <t>jl.Bojong kaler Gang masjid al-muhyi</t>
  </si>
  <si>
    <t>RT : 005, / RW : 005. RT : 001, 004, 005, / RW : 009</t>
  </si>
  <si>
    <t>belakang masjid al muhyi</t>
  </si>
  <si>
    <t>-7,3159445</t>
  </si>
  <si>
    <t>108,2119296</t>
  </si>
  <si>
    <t>jl.Bojong Tengah</t>
  </si>
  <si>
    <t>RT : 002, 003, 010 / RW : 009. RT : 002, 004 / RW : 010</t>
  </si>
  <si>
    <t>SMK Manangga Pratama</t>
  </si>
  <si>
    <t>-7,3155653</t>
  </si>
  <si>
    <t>108,2159332</t>
  </si>
  <si>
    <t>JL. MUH SUJAI</t>
  </si>
  <si>
    <t>RT : 001, 002, 003, / RW : 009. RT : 004 / RW : 012</t>
  </si>
  <si>
    <t>Benteng H Emong</t>
  </si>
  <si>
    <t>-7,3175897</t>
  </si>
  <si>
    <t>108,2143897</t>
  </si>
  <si>
    <t>Jl.Bojong Kidul Gg.M.Toha</t>
  </si>
  <si>
    <t>RT : 004, 001, 003, 005, 002 / RW : 012</t>
  </si>
  <si>
    <t>Madrasah AL-MUBAROKAH</t>
  </si>
  <si>
    <t>-7,318802</t>
  </si>
  <si>
    <t>108,2129505</t>
  </si>
  <si>
    <t>jl Bojong kaum</t>
  </si>
  <si>
    <t>RT : 002 / RW : 012. RT : 005, 006, 007 / RW : 011</t>
  </si>
  <si>
    <t>Lapang Resik Dekat Rumah Pak Budi Budiman</t>
  </si>
  <si>
    <t>-7,3170396</t>
  </si>
  <si>
    <t>108,2120402</t>
  </si>
  <si>
    <t>jl bojong kaum gg h sodikin</t>
  </si>
  <si>
    <t>RT : 001, 003, 004, 008, / RW : 011</t>
  </si>
  <si>
    <t>lapangan RT08 RW011 Depan Rumah ibu hoeryah</t>
  </si>
  <si>
    <t>-7,315447</t>
  </si>
  <si>
    <t>108,2116186</t>
  </si>
  <si>
    <t>jl.panunggal KP.ciawi</t>
  </si>
  <si>
    <t>RT : 002, 009 / RW : 011. RT : 004, 005, 006, 003 / RW : 006</t>
  </si>
  <si>
    <t>lapang belakang Bu Tayah rt 05 RW 06</t>
  </si>
  <si>
    <t>-7,3142286</t>
  </si>
  <si>
    <t>108,2099219</t>
  </si>
  <si>
    <t>Jalan Panunggal Kp. Ciawi</t>
  </si>
  <si>
    <t>RT : 003, 001, 002 / RW : 006. RT : 004, 003, / RW : 008.</t>
  </si>
  <si>
    <t>madrasah darul mutaalimin</t>
  </si>
  <si>
    <t>-7,3131735</t>
  </si>
  <si>
    <t>108,2099764</t>
  </si>
  <si>
    <t>Jl letda lily rochly</t>
  </si>
  <si>
    <t>RT : 001, 005, 007 / RW : 008. RT : 001 / RW : 015</t>
  </si>
  <si>
    <t>kantor bppt</t>
  </si>
  <si>
    <t>-7,3115423</t>
  </si>
  <si>
    <t>108,2058075</t>
  </si>
  <si>
    <t>Jl.Intan Raya no 23</t>
  </si>
  <si>
    <t>RT : 002, 006, 011 / RW : 008. RT : 002, 003, 004 / RW : 015</t>
  </si>
  <si>
    <t>Sekretariat RW15</t>
  </si>
  <si>
    <t>-7,3110264</t>
  </si>
  <si>
    <t>108,2082808</t>
  </si>
  <si>
    <t>jl Letda Lily Rochli Gn Batu</t>
  </si>
  <si>
    <t>RT : 001, 002, 003, 004 / RW : 014</t>
  </si>
  <si>
    <t>SD N Gunung Batu</t>
  </si>
  <si>
    <t>-7,3118389</t>
  </si>
  <si>
    <t>108,2036984</t>
  </si>
  <si>
    <t>kudang uyah</t>
  </si>
  <si>
    <t>RT : 004, 005, 006, 007, 003 / RW : 007</t>
  </si>
  <si>
    <t>Madrasah Durotul Hidayah</t>
  </si>
  <si>
    <t>-7,311619</t>
  </si>
  <si>
    <t>108,2105066</t>
  </si>
  <si>
    <t>SDN Kudanguyah</t>
  </si>
  <si>
    <t>RT : 001, 002, 003 / RW : 016. RT : 002 / RW : 007</t>
  </si>
  <si>
    <t>sdn kudang uyah</t>
  </si>
  <si>
    <t>-7,3111998</t>
  </si>
  <si>
    <t>108,2114306</t>
  </si>
  <si>
    <t>panunggal</t>
  </si>
  <si>
    <t>RT : 001, 002, 003 / RW : 013. RT : 001 / RW : 007. RT : 003 / RW : 019</t>
  </si>
  <si>
    <t>bale warga panunggal</t>
  </si>
  <si>
    <t>-7,3130353</t>
  </si>
  <si>
    <t>108,2104874</t>
  </si>
  <si>
    <t>NAGARASARI</t>
  </si>
  <si>
    <t>Jl.Burujul 1</t>
  </si>
  <si>
    <t>RT : 001,002,003,004,005,007 / RW 001</t>
  </si>
  <si>
    <t>HALAMAN BELAKANG PAK KASLI</t>
  </si>
  <si>
    <t>-7,3179511</t>
  </si>
  <si>
    <t>108,2290405</t>
  </si>
  <si>
    <t>Oky M Yusnus</t>
  </si>
  <si>
    <t>Jl Burujul 3</t>
  </si>
  <si>
    <t>RT : 002 ,003,004,005,006 / RW 002</t>
  </si>
  <si>
    <t>MADRASAH BAITUL HIDAYAH SINDANGRERET</t>
  </si>
  <si>
    <t>-7,31276</t>
  </si>
  <si>
    <t>108,2297198</t>
  </si>
  <si>
    <t>PERUM CISALAK JL.RAYA NUSA INDAH</t>
  </si>
  <si>
    <t>RT : 005 / RW 002 ; RT 001,002,003,004,005,006 / RW 014</t>
  </si>
  <si>
    <t>SD PERUMNAS CISALAK</t>
  </si>
  <si>
    <t>-7,3105153</t>
  </si>
  <si>
    <t>108,2250307</t>
  </si>
  <si>
    <t>jl Burujul II Kel Nagarasari Kec Cipedes</t>
  </si>
  <si>
    <t>RT : 001 / RW 002 ; RT 001,002,003,004 / RW 003</t>
  </si>
  <si>
    <t>MADRASAH AL-MANSHUR</t>
  </si>
  <si>
    <t>-7,3183294</t>
  </si>
  <si>
    <t>108,2207474</t>
  </si>
  <si>
    <t>jl buninagara 1</t>
  </si>
  <si>
    <t>RT : 005,006/RW 001 ; RT 005,006/RW 003</t>
  </si>
  <si>
    <t>SDN NAGARASARI</t>
  </si>
  <si>
    <t>-7,310224</t>
  </si>
  <si>
    <t>108,2157567</t>
  </si>
  <si>
    <t>Jln.Buninagara 1 SDN Nagarasari 1</t>
  </si>
  <si>
    <t>RT : 005/RW 003 ; RT 001,002,003/RW 004</t>
  </si>
  <si>
    <t>-7,3086873</t>
  </si>
  <si>
    <t>108,2165991</t>
  </si>
  <si>
    <t>buninagara1</t>
  </si>
  <si>
    <t>RT : 003,004/RW 004 ; RT 001,002/RW 015</t>
  </si>
  <si>
    <t>MADRASAH YPIPB</t>
  </si>
  <si>
    <t>-7,3143344</t>
  </si>
  <si>
    <t>108,2182459</t>
  </si>
  <si>
    <t>Jl buninagara 2</t>
  </si>
  <si>
    <t>RT : OO2/RW 005 ; RT 001,002/RW 015</t>
  </si>
  <si>
    <t>MADRASAH MATHAUL ULUM</t>
  </si>
  <si>
    <t>-7,3129869</t>
  </si>
  <si>
    <t>108,2164373</t>
  </si>
  <si>
    <t>Jl. Buninagara3</t>
  </si>
  <si>
    <t>RT : 003,004,005,006/RW 005</t>
  </si>
  <si>
    <t>MTs MUHAJIRIN</t>
  </si>
  <si>
    <t>-7,3109459</t>
  </si>
  <si>
    <t>108,216181</t>
  </si>
  <si>
    <t>jl.cinehel no 18</t>
  </si>
  <si>
    <t>RT : 001,002/RW 005 ; RT 001,002/RW 006</t>
  </si>
  <si>
    <t>GARASI JASA INDRIYA</t>
  </si>
  <si>
    <t>-7,3106717</t>
  </si>
  <si>
    <t>108,2161313</t>
  </si>
  <si>
    <t>Kp.Bungkil Sukasari</t>
  </si>
  <si>
    <t>RT : 004,006/RW 006 ; RT 001,002,003/RW 018</t>
  </si>
  <si>
    <t>MADRASAH BAITURROHMAN</t>
  </si>
  <si>
    <t>-7,3075731</t>
  </si>
  <si>
    <t>108,2131563</t>
  </si>
  <si>
    <t>SMP PUI Mancogeh</t>
  </si>
  <si>
    <t>RT : 003/RW 006 ; RT 003/RW 007</t>
  </si>
  <si>
    <t>SMK BINA LESTARI</t>
  </si>
  <si>
    <t>-7,3093449</t>
  </si>
  <si>
    <t>108,2162958</t>
  </si>
  <si>
    <t>jln Ujungsari</t>
  </si>
  <si>
    <t>RT : 001,002,003/RW 017</t>
  </si>
  <si>
    <t>MADRASAH AL HADITS</t>
  </si>
  <si>
    <t>-7,3087916</t>
  </si>
  <si>
    <t>108,2207592</t>
  </si>
  <si>
    <t>Mancogeh, madrasah Al-Hilal</t>
  </si>
  <si>
    <t>RT : 002,004,005/RW 007 ; RT 001/RW 017</t>
  </si>
  <si>
    <t>MADRASAH AL HILAL</t>
  </si>
  <si>
    <t>-7,3087417</t>
  </si>
  <si>
    <t>108,2166939</t>
  </si>
  <si>
    <t>Jl. Mancogeh No.26, Nagarasari, Kec. Cipedes, Kab. Tasikmalaya, Jawa Barat 46132</t>
  </si>
  <si>
    <t>RT : 001,002/RW 007 ; RT 004,005/RW 008</t>
  </si>
  <si>
    <t>SMKN 1 TASIKMALAYA</t>
  </si>
  <si>
    <t>-7,3087288</t>
  </si>
  <si>
    <t>108,2203119</t>
  </si>
  <si>
    <t>Jl Cigeureung No 19</t>
  </si>
  <si>
    <t>RT : 001,002,003/RW 008 ; RT 001,002/RW 009</t>
  </si>
  <si>
    <t>SMK MJPS</t>
  </si>
  <si>
    <t>-7,3068225</t>
  </si>
  <si>
    <t>cicariu</t>
  </si>
  <si>
    <t>RT : 002,003,004,005/RW 009</t>
  </si>
  <si>
    <t>-7,3041152</t>
  </si>
  <si>
    <t>108,2174203</t>
  </si>
  <si>
    <t>ciroyom</t>
  </si>
  <si>
    <t>RT : 004,006/RW 009 ; RT 001,006,007/RW 010</t>
  </si>
  <si>
    <t>KOPERASI MITRA BATIK</t>
  </si>
  <si>
    <t>-7,3025123</t>
  </si>
  <si>
    <t>108,2191791</t>
  </si>
  <si>
    <t>RT : 002,003,004,005,007/RW 010</t>
  </si>
  <si>
    <t>HALAMAN SABILA</t>
  </si>
  <si>
    <t>-7,3018483</t>
  </si>
  <si>
    <t>108,2198487</t>
  </si>
  <si>
    <t>Cigeureung .Nagarasari.cipedes</t>
  </si>
  <si>
    <t>RT : 005/010 ; RT 003,004,005/RW 011</t>
  </si>
  <si>
    <t>MADRASAH AL MUTTAQIN</t>
  </si>
  <si>
    <t>-7,3011626</t>
  </si>
  <si>
    <t>108,2215217</t>
  </si>
  <si>
    <t>Tonjong</t>
  </si>
  <si>
    <t>RT : 001,002/RW 011 ; RT 001,002/RW 012</t>
  </si>
  <si>
    <t>MADRASAH NURUL IHSAN</t>
  </si>
  <si>
    <t>-7,3015249</t>
  </si>
  <si>
    <t>108,2260847</t>
  </si>
  <si>
    <t>sukagenah</t>
  </si>
  <si>
    <t>RT : 002,003/RW 012 ; RT 001,002,003/RW 019</t>
  </si>
  <si>
    <t>-7,3058703</t>
  </si>
  <si>
    <t>108,2273947</t>
  </si>
  <si>
    <t>Bantarsari madrasah al furqon</t>
  </si>
  <si>
    <t>RT : 009/RW 013 ; RT 001,002,003,004,005/RW 016 ; RT 001/RW 019</t>
  </si>
  <si>
    <t>MADRASAH AL FURQON</t>
  </si>
  <si>
    <t>-7,3053591</t>
  </si>
  <si>
    <t>108,2291277</t>
  </si>
  <si>
    <t>Benda Nagarasari</t>
  </si>
  <si>
    <t>RT : 001,006,007,008,009/RW 013</t>
  </si>
  <si>
    <t>PESANTREN BENDA</t>
  </si>
  <si>
    <t>-7,3068994</t>
  </si>
  <si>
    <t>108,2297502</t>
  </si>
  <si>
    <t>jl.Benda Nagarasari</t>
  </si>
  <si>
    <t>RT : 002,003,004,005,009,010/RW 013</t>
  </si>
  <si>
    <t>-7,3127483</t>
  </si>
  <si>
    <t>108,2296926</t>
  </si>
  <si>
    <t>SUKAMANAH</t>
  </si>
  <si>
    <t>jl. Mohamad Hatta no. 99</t>
  </si>
  <si>
    <t>RT : 001, 002, 003, 004, 005 / RW : 001</t>
  </si>
  <si>
    <t>BENGKEL HARUM JL. MOCH HATTA 117</t>
  </si>
  <si>
    <t>-7,3193659</t>
  </si>
  <si>
    <t>108,226075</t>
  </si>
  <si>
    <t>Babakan Anyar</t>
  </si>
  <si>
    <t>RT : 002 / RW : 001 ; RT : 001, 003, 004 / RW : 018 ; RT : 004 / RW : 0019</t>
  </si>
  <si>
    <t>LAPANG POLI DEPAN POS RONDA</t>
  </si>
  <si>
    <t>-7,3204733</t>
  </si>
  <si>
    <t>108,2227389</t>
  </si>
  <si>
    <t>kalangsari 1</t>
  </si>
  <si>
    <t>RT : 001, 002, 003, 004, 005, 008 / RW : 019</t>
  </si>
  <si>
    <t>HALAMAN MESJID AL MUJAHIDIN</t>
  </si>
  <si>
    <t>-7,3201581</t>
  </si>
  <si>
    <t>108,2267948</t>
  </si>
  <si>
    <t>kalangsari 2</t>
  </si>
  <si>
    <t>RT : 003 / RW : 019 ; RT : 001, 002, 003 / RW : 020 ; RT : 001, 004 / RW : 002</t>
  </si>
  <si>
    <t>AJM (ADIL JAYA MOTOR)</t>
  </si>
  <si>
    <t>-7,3201586</t>
  </si>
  <si>
    <t>108,228504</t>
  </si>
  <si>
    <t>kalangsari2</t>
  </si>
  <si>
    <t>RT : 002,003, 004, 005 / RW 002 ; RT : 004 / RW : 020 ; RT : 001 / RW : 003</t>
  </si>
  <si>
    <t>AJM PINGGIR BAKSO ODONG</t>
  </si>
  <si>
    <t>-7,3211796</t>
  </si>
  <si>
    <t>Babakan kalangsari</t>
  </si>
  <si>
    <t>RT : 001, 003, 004, 005 / RW : 003</t>
  </si>
  <si>
    <t>MI MANDAUL ULUM</t>
  </si>
  <si>
    <t>-7,3194188</t>
  </si>
  <si>
    <t>108,2343408</t>
  </si>
  <si>
    <t>Leuwihalang</t>
  </si>
  <si>
    <t>RT : 002, 003 006 / RW : 003 ; RT : 001 / RW : 004</t>
  </si>
  <si>
    <t>MADRASAH AL FALAH</t>
  </si>
  <si>
    <t>-7,321271</t>
  </si>
  <si>
    <t>108,2346009</t>
  </si>
  <si>
    <t>leuwihalang</t>
  </si>
  <si>
    <t>RT : 001, 002, 003, 004, 007 / RW : 004 ; RT : 001, 002 / RW : 021</t>
  </si>
  <si>
    <t>MADRASAH AL HUDA</t>
  </si>
  <si>
    <t>-7,320826</t>
  </si>
  <si>
    <t>108,2357678</t>
  </si>
  <si>
    <t>leuwianyar</t>
  </si>
  <si>
    <t>RT : 002, 003, 004, 005, 006 / RW : 021</t>
  </si>
  <si>
    <t>MADRASAH AL KHOERIYAH</t>
  </si>
  <si>
    <t>-7,3206011</t>
  </si>
  <si>
    <t>108,2394942</t>
  </si>
  <si>
    <t>Jl Leuwianyar</t>
  </si>
  <si>
    <t>RT : 006 / RW : 021 ; RT : 001, 002 / RW : 005</t>
  </si>
  <si>
    <t>MTS DARUS SALAM</t>
  </si>
  <si>
    <t>-7,3200743</t>
  </si>
  <si>
    <t>108,2415991</t>
  </si>
  <si>
    <t>Leuwianyar</t>
  </si>
  <si>
    <t>RT : 002, 003, 004 / RW : 005</t>
  </si>
  <si>
    <t>-7,3202123</t>
  </si>
  <si>
    <t>108,2413738</t>
  </si>
  <si>
    <t>RT : 004, 005, 006, 007, 008 / RW : 005 ; RT : 001, 002, 003 / RW : 024 ; RT : 005 / RW : 006</t>
  </si>
  <si>
    <t>-7,3194406</t>
  </si>
  <si>
    <t>108,2397907</t>
  </si>
  <si>
    <t>pelang (Madrasah Al ikhsaniyah)</t>
  </si>
  <si>
    <t>RT : 002, 003, 004, 005 / RW : 006</t>
  </si>
  <si>
    <t>MADRASAH AL IHSANIYAH</t>
  </si>
  <si>
    <t>-7,3155115</t>
  </si>
  <si>
    <t>108,2435878</t>
  </si>
  <si>
    <t>Pelang(Rumah Bapa Utong)</t>
  </si>
  <si>
    <t>26</t>
  </si>
  <si>
    <t>RT : 002 / RW : 006 ; RT : 001, 002, 003, 006 / RW : 026</t>
  </si>
  <si>
    <t>RUMAH BAPAK UTONG</t>
  </si>
  <si>
    <t>-7,3154427</t>
  </si>
  <si>
    <t>108,2447834</t>
  </si>
  <si>
    <t>pelang</t>
  </si>
  <si>
    <t>RT : 003, 004, 005 / RW : 026 ; RT : 001, 006, 007, 008, 009 010 / RW : 006</t>
  </si>
  <si>
    <t>BUMI IBU II</t>
  </si>
  <si>
    <t>-7,3541044</t>
  </si>
  <si>
    <t>108,2291956</t>
  </si>
  <si>
    <t>Mulyasari</t>
  </si>
  <si>
    <t>RT : 001 / RW : 006 ; 004 / RW : 024 ; RT : 001, 002, 003, 004 / RW : 007</t>
  </si>
  <si>
    <t>MADRASAH NURUL HIDAYAH</t>
  </si>
  <si>
    <t>-7,3178201</t>
  </si>
  <si>
    <t>108,2408971</t>
  </si>
  <si>
    <t>cikanyere</t>
  </si>
  <si>
    <t>RT : 001 / RW : 007 ; 002, 003, 004 / RW : 008</t>
  </si>
  <si>
    <t>-7,3163714</t>
  </si>
  <si>
    <t>108,2377701</t>
  </si>
  <si>
    <t>cibogor</t>
  </si>
  <si>
    <t>RT : 001, 002 / RW : 008 ; RT : 001, 002 / RW : 014</t>
  </si>
  <si>
    <t>SD SUKAMANAH I</t>
  </si>
  <si>
    <t>-7,323586</t>
  </si>
  <si>
    <t>108,228212</t>
  </si>
  <si>
    <t>sukagalih</t>
  </si>
  <si>
    <t>RT : 001, 002, 003, 004 / RW : 012</t>
  </si>
  <si>
    <t>-7,3132025</t>
  </si>
  <si>
    <t>108,232875</t>
  </si>
  <si>
    <t>al abror</t>
  </si>
  <si>
    <t>RT : 004, 005, 006 / RW : 012</t>
  </si>
  <si>
    <t>MADRASAH AL ABROR</t>
  </si>
  <si>
    <t>-7,3125054</t>
  </si>
  <si>
    <t>108,2335372</t>
  </si>
  <si>
    <t>jl dr Moch Hatta no 100</t>
  </si>
  <si>
    <t>RT : 006 / RW : 012 ; RT : 001, 002, 003, 004 / RW : 011</t>
  </si>
  <si>
    <t>MADRASAH NURUL FALAH</t>
  </si>
  <si>
    <t>-7,3126232</t>
  </si>
  <si>
    <t>108,2370062</t>
  </si>
  <si>
    <t>Karang Resik</t>
  </si>
  <si>
    <t>RT : 001 / RW : 011 ; RT : 001, 002, 003 / RW 010</t>
  </si>
  <si>
    <t>HALAMAN MESJID AL HIDAYAH</t>
  </si>
  <si>
    <t>-7,3121239</t>
  </si>
  <si>
    <t>108,2371958</t>
  </si>
  <si>
    <t>gunung tanjung</t>
  </si>
  <si>
    <t>RT : 001 / RW 010 ; RT : 001, 002 / RW : 009</t>
  </si>
  <si>
    <t>MADRASAH DARUHNAHLAH</t>
  </si>
  <si>
    <t>-7,3110403</t>
  </si>
  <si>
    <t>108,2363063</t>
  </si>
  <si>
    <t>RT : 003, 004 / RW : 009 ; RT : 006 / RW : 013</t>
  </si>
  <si>
    <t>-7,3095882</t>
  </si>
  <si>
    <t>108,2349019</t>
  </si>
  <si>
    <t>cisalak</t>
  </si>
  <si>
    <t>RT : 001, 002, 003, 004, 005, 006 / RW : 013</t>
  </si>
  <si>
    <t>MADRASAH AL HASAN</t>
  </si>
  <si>
    <t>-7,3093544</t>
  </si>
  <si>
    <t>108,2311628</t>
  </si>
  <si>
    <t>cisalak cafe stitaco</t>
  </si>
  <si>
    <t>01,02,03</t>
  </si>
  <si>
    <t>25</t>
  </si>
  <si>
    <t>RT : 001, 007 / RW : 013 ; RT : 001, 002, 003 / RW : 025 ; RT : 001 / RW : 015</t>
  </si>
  <si>
    <t>CAFÉ RESTO STI TACO</t>
  </si>
  <si>
    <t>-7,3108118</t>
  </si>
  <si>
    <t>108,2294391</t>
  </si>
  <si>
    <t>perum cisalak blok 1</t>
  </si>
  <si>
    <t>RT : 001, 002, 003, 004, 005 / RW : 015 ; RT : 001 / RW : 016</t>
  </si>
  <si>
    <t>MADRASAH AL ISLAM</t>
  </si>
  <si>
    <t>-7,3121313</t>
  </si>
  <si>
    <t>108,2287212</t>
  </si>
  <si>
    <t>Perum Cisalak Blok 4</t>
  </si>
  <si>
    <t>RT : 001, 002, 003, 004, 005, 006 / RW : 016</t>
  </si>
  <si>
    <t>MADRASAH AL MANSUR</t>
  </si>
  <si>
    <t>-7,3124524</t>
  </si>
  <si>
    <t>108,2263555</t>
  </si>
  <si>
    <t>RT : 006 / RW : 016 ; RT : 003, 006, 007 / RW : 014</t>
  </si>
  <si>
    <t>-7,3147063</t>
  </si>
  <si>
    <t>108,228712</t>
  </si>
  <si>
    <t>jl.Dr.Moch.Hatta BLK Mesjid Nur Rafii</t>
  </si>
  <si>
    <t>RT : 002, 004, 005, 007 / RW : 014 ; RT : 001, 002 / RW : 017</t>
  </si>
  <si>
    <t>-7,3138899</t>
  </si>
  <si>
    <t>108,2308325</t>
  </si>
  <si>
    <t>Jl.dr Mochamad Hatta Babakan anyar</t>
  </si>
  <si>
    <t>RT : 002 / RW : 018 ; RT : 002, 003, 004, 005 / RW : 017</t>
  </si>
  <si>
    <t>SDN 1 KALANGSARI</t>
  </si>
  <si>
    <t>-7,3165047</t>
  </si>
  <si>
    <t>108,226809</t>
  </si>
  <si>
    <t>Perum Bumi Elang Indah</t>
  </si>
  <si>
    <t>22</t>
  </si>
  <si>
    <t>RT : 005, 006, 007, 008 009 / RW : 017 ; RT : 001, 002, 003 / RW : 022 ; RT : 001, 002, 003 / RW : 023</t>
  </si>
  <si>
    <t>PERUM ELANG</t>
  </si>
  <si>
    <t>-7,3192835</t>
  </si>
  <si>
    <t>108,2343254</t>
  </si>
  <si>
    <t>TAWANG</t>
  </si>
  <si>
    <t>TAWANGSARI</t>
  </si>
  <si>
    <t>Jl. Galunggung</t>
  </si>
  <si>
    <t>RT 001 - RT 006 / RW 001</t>
  </si>
  <si>
    <t>Bale Warga</t>
  </si>
  <si>
    <t>-7.3218208</t>
  </si>
  <si>
    <t>108.2183294</t>
  </si>
  <si>
    <t>ENDANG SUHERMAN</t>
  </si>
  <si>
    <t>WENDY IRAWAN</t>
  </si>
  <si>
    <t>Jl. Tawangsari Gg. Martha</t>
  </si>
  <si>
    <t>RT 001 - RT 006 / RW 002</t>
  </si>
  <si>
    <t>Madrasah Asy Syarif</t>
  </si>
  <si>
    <t>-7.3218015</t>
  </si>
  <si>
    <t>108.2200174</t>
  </si>
  <si>
    <t>RT 001 - RT 005 / RW 003, RT 001 - RT 003 / RW 004</t>
  </si>
  <si>
    <t>SD Galunggung</t>
  </si>
  <si>
    <t>-73219749</t>
  </si>
  <si>
    <t>108.2208223</t>
  </si>
  <si>
    <t>Jl. Mesjid Agung</t>
  </si>
  <si>
    <t>RT 001 - RT 006 / RW 005, RT 001 - RT 004 / RW 006</t>
  </si>
  <si>
    <t>Gedung Dakwah</t>
  </si>
  <si>
    <t>-7.3250518</t>
  </si>
  <si>
    <t>108.2197639</t>
  </si>
  <si>
    <t>Jl. Jajaway Kecil</t>
  </si>
  <si>
    <t>RT 001 - RT 004 / RW 007, RT 001 - RT 003 / RW 008</t>
  </si>
  <si>
    <t>Belakang Tepbek</t>
  </si>
  <si>
    <t>-7.3225175</t>
  </si>
  <si>
    <t>108.2212763</t>
  </si>
  <si>
    <t>Jl. Rasamala</t>
  </si>
  <si>
    <t>RT 004 - RT 005 / RW 008, RT 001 - RT 004 / RW 009, RT 001 - RT 002 / RW 010</t>
  </si>
  <si>
    <t>Tanah Kosong Dekat Stasion</t>
  </si>
  <si>
    <t>-7.3212777</t>
  </si>
  <si>
    <t>108.2219238</t>
  </si>
  <si>
    <t>Jl. Kebangsaan</t>
  </si>
  <si>
    <t>RT 003 / RW 010, RT 001 - RT 003 / RW 011</t>
  </si>
  <si>
    <t>Almadina</t>
  </si>
  <si>
    <t>-7.3246684</t>
  </si>
  <si>
    <t>108.2255598</t>
  </si>
  <si>
    <t>Jl. Otista No.. 1</t>
  </si>
  <si>
    <t>RT/RW</t>
  </si>
  <si>
    <t>Lapas Kelas II B Tasikmalaya</t>
  </si>
  <si>
    <t xml:space="preserve">-7.3257839683721295, </t>
  </si>
  <si>
    <t>108.22106161590013</t>
  </si>
  <si>
    <t>EMPANGSARI</t>
  </si>
  <si>
    <t>JL. TARUMANAGARA</t>
  </si>
  <si>
    <t>001,002,003/001 , 001,002,003,004/002</t>
  </si>
  <si>
    <t>SDN. PENGADILAN</t>
  </si>
  <si>
    <t>-7.3298627</t>
  </si>
  <si>
    <t>108.2268764</t>
  </si>
  <si>
    <t>JL. TENTARA PELAJAR</t>
  </si>
  <si>
    <t>000/000, 001,002,003,004,005,007/003</t>
  </si>
  <si>
    <t>SDN. CITAPEN</t>
  </si>
  <si>
    <t>-7.3278704</t>
  </si>
  <si>
    <t>108.224179</t>
  </si>
  <si>
    <t>JL. CITAPEN KIDUL GG. KENARI</t>
  </si>
  <si>
    <t>001,002,003/004</t>
  </si>
  <si>
    <t>TKA/TPA AL MUNAWWAROH</t>
  </si>
  <si>
    <t>-7.3300351</t>
  </si>
  <si>
    <t>108.2248614</t>
  </si>
  <si>
    <t>SUKMA MAULANA</t>
  </si>
  <si>
    <t>JL. KAPT. DIDI EFFENDI GG. TITIRAN</t>
  </si>
  <si>
    <t>004,005/004 ,001/005</t>
  </si>
  <si>
    <t>MADRASAH AL IKHLAS</t>
  </si>
  <si>
    <t>-7.3287417</t>
  </si>
  <si>
    <t>108.2245433</t>
  </si>
  <si>
    <t>JL. TANUWIJAYA</t>
  </si>
  <si>
    <t>002,003,004,005/005</t>
  </si>
  <si>
    <t>KAMPUS BSI</t>
  </si>
  <si>
    <t>-7.329858</t>
  </si>
  <si>
    <t>108.2268737</t>
  </si>
  <si>
    <t>JL. TENTARA PELAJAR GG. DWIRASA</t>
  </si>
  <si>
    <t>001,002,003,004,005,006,007,008/006</t>
  </si>
  <si>
    <t>BALE WARGA</t>
  </si>
  <si>
    <t>-7.3322128</t>
  </si>
  <si>
    <t>108.2234092</t>
  </si>
  <si>
    <t>001,002,003,004,005,006,007,040/007, 003/009</t>
  </si>
  <si>
    <t>SMAN 5 TASIKMALAYA</t>
  </si>
  <si>
    <t>-7.3311361</t>
  </si>
  <si>
    <t>108.2218806</t>
  </si>
  <si>
    <t>005/007, 003/009, 001,002,003/011</t>
  </si>
  <si>
    <t>-7.3323204</t>
  </si>
  <si>
    <t>108.2212215</t>
  </si>
  <si>
    <t>JL. RUMAH SAKIT UMUM</t>
  </si>
  <si>
    <t>001,002,003,004/008</t>
  </si>
  <si>
    <t>KAMPUS MUHAMMADIYAH</t>
  </si>
  <si>
    <t>-7.3312386</t>
  </si>
  <si>
    <t>108.2229963</t>
  </si>
  <si>
    <t>JL. TAMAN PAHLAWAN</t>
  </si>
  <si>
    <t>001,002/009, 001,002,003/010</t>
  </si>
  <si>
    <t>SDN. PAHLAWAN</t>
  </si>
  <si>
    <t>-7.329857</t>
  </si>
  <si>
    <t>108.2268669</t>
  </si>
  <si>
    <t>LENGKONGSARI</t>
  </si>
  <si>
    <t>lengkong barat</t>
  </si>
  <si>
    <t>RT : 0 /RW 0, RT : 1,2,3,8 /RW 1</t>
  </si>
  <si>
    <t>Madrasah</t>
  </si>
  <si>
    <t>-7..3227025</t>
  </si>
  <si>
    <t>108..2234802</t>
  </si>
  <si>
    <t>Lengkong barat</t>
  </si>
  <si>
    <t>RT : 0 /RW 0, RT : 4,5,6,7 /RW 1</t>
  </si>
  <si>
    <t>Gor RW 01</t>
  </si>
  <si>
    <t>-7..3260657</t>
  </si>
  <si>
    <t>108..2320091</t>
  </si>
  <si>
    <t>Jl. Letkol Komir Kartaman No. 22</t>
  </si>
  <si>
    <t>RT : 0 /RW 0, RT : 1,2,5 /RW 2</t>
  </si>
  <si>
    <t>Lapang Toktak</t>
  </si>
  <si>
    <t>-7..3239341</t>
  </si>
  <si>
    <t>108..2262134</t>
  </si>
  <si>
    <t>jln letkol komir kartaman</t>
  </si>
  <si>
    <t>RT : 0 /RW 0, RT : 6 /RW 1, RT : 1,2 /RW 3</t>
  </si>
  <si>
    <t>SD Lengkongsari</t>
  </si>
  <si>
    <t>-7..3225902</t>
  </si>
  <si>
    <t>108..2275013</t>
  </si>
  <si>
    <t>JL. letkol komir kartaman SD N LENGKONG</t>
  </si>
  <si>
    <t>RT : 3,4,5,6 /RW 3</t>
  </si>
  <si>
    <t>-7..3239996</t>
  </si>
  <si>
    <t>108..2278857</t>
  </si>
  <si>
    <t>AGUNG NUGRAHA</t>
  </si>
  <si>
    <t>SDN LENGKONGSARI Tasikmalaya</t>
  </si>
  <si>
    <t>RT : 0 /RW 0, RT : 4,6,12,13 /RW 2, RT : 3,5 /RW 12</t>
  </si>
  <si>
    <t>SDN Inpres Lengkongsari</t>
  </si>
  <si>
    <t>-7..3240093</t>
  </si>
  <si>
    <t>108..2281658</t>
  </si>
  <si>
    <t>jln lektol komir kartaman kel lengkongsari kec. tawang</t>
  </si>
  <si>
    <t>RT : 1,2,4 /RW 12</t>
  </si>
  <si>
    <t>-7..3218577</t>
  </si>
  <si>
    <t>108..2283593</t>
  </si>
  <si>
    <t>jalan Padasuka</t>
  </si>
  <si>
    <t>RT : 1,2,3,4,5,6,7 /RW 4, RT : 4 /RW 13</t>
  </si>
  <si>
    <t>-7..323436</t>
  </si>
  <si>
    <t>108..2325384</t>
  </si>
  <si>
    <t>Jl.Padasuka</t>
  </si>
  <si>
    <t>RT : 1,2,3,4 /RW 13</t>
  </si>
  <si>
    <t>Pinggri Perumahan BI</t>
  </si>
  <si>
    <t>-7..322439</t>
  </si>
  <si>
    <t>108..2313083</t>
  </si>
  <si>
    <t>Jl. Padasuka Nagrak, Lengkongsari, Tawang</t>
  </si>
  <si>
    <t>RT : 1,3,5 /RW 5</t>
  </si>
  <si>
    <t>-7..3241607</t>
  </si>
  <si>
    <t>108..2355201</t>
  </si>
  <si>
    <t>sekolah mi</t>
  </si>
  <si>
    <t>RT : 2,4,6 /RW 5</t>
  </si>
  <si>
    <t>Sekolah MI</t>
  </si>
  <si>
    <t>-7..3179227</t>
  </si>
  <si>
    <t>108..2064293</t>
  </si>
  <si>
    <t>bebedahan 2</t>
  </si>
  <si>
    <t>RT : 1,2,4 /RW 6</t>
  </si>
  <si>
    <t>Madrasah Nurul Iman</t>
  </si>
  <si>
    <t>-7..3293737</t>
  </si>
  <si>
    <t>108..2363961</t>
  </si>
  <si>
    <t>Jl. Bebedahan I</t>
  </si>
  <si>
    <t>RT : 5,6,7 /RW 6</t>
  </si>
  <si>
    <t>Halaman Rumah</t>
  </si>
  <si>
    <t>-7..3296722</t>
  </si>
  <si>
    <t>108..2361172</t>
  </si>
  <si>
    <t>jl.margasari 11d</t>
  </si>
  <si>
    <t>RT : 3 /RW 6, RT : 1,3 /RW 14</t>
  </si>
  <si>
    <t>Madrasah al palah gn awi</t>
  </si>
  <si>
    <t>-7..3276018</t>
  </si>
  <si>
    <t>108..2347138</t>
  </si>
  <si>
    <t>jln Sutisna senjaya gunung Salem kelurahan LENGKONGSARI kecamatan Tawang kota tasikmalaya</t>
  </si>
  <si>
    <t>RT : 1,4 /RW 7</t>
  </si>
  <si>
    <t>Lapangan Rel</t>
  </si>
  <si>
    <t>-7..3258692</t>
  </si>
  <si>
    <t>108..2280924</t>
  </si>
  <si>
    <t>jl bebedahan</t>
  </si>
  <si>
    <t>RT : 2,3,5,6 /RW 7</t>
  </si>
  <si>
    <t>Madrasah AlBarokah</t>
  </si>
  <si>
    <t>-7..3261133</t>
  </si>
  <si>
    <t>108..2323202</t>
  </si>
  <si>
    <t>jl.ahmad Yani GG.pancadarma 2</t>
  </si>
  <si>
    <t>RT : 1,2 /RW 8, RT : 1,2,3,4 /RW 11</t>
  </si>
  <si>
    <t>Madrasah Bahrul Ulum Pancadarma</t>
  </si>
  <si>
    <t>-7..3247299</t>
  </si>
  <si>
    <t>108..2278472</t>
  </si>
  <si>
    <t>jln cendrawasih gg enjang</t>
  </si>
  <si>
    <t>RT : 3 /RW 8, RT : 1,2,3,4,5,6 /RW 9</t>
  </si>
  <si>
    <t>Madrasah Al Ikhlas</t>
  </si>
  <si>
    <t>-7..3301778</t>
  </si>
  <si>
    <t>108..2347197</t>
  </si>
  <si>
    <t>jl margaharja</t>
  </si>
  <si>
    <t>RT : 0 /RW 0, RT : 5 /RW 5, RT : 1,2,3,4,8,9,10 /RW 10, RT : 2,3 /RW 14</t>
  </si>
  <si>
    <t>SMK Perwari</t>
  </si>
  <si>
    <t>-7..3286506</t>
  </si>
  <si>
    <t>108..235713</t>
  </si>
  <si>
    <t>STISIP</t>
  </si>
  <si>
    <t>RT : 5,6,7 /RW 10</t>
  </si>
  <si>
    <t>-7..3256226</t>
  </si>
  <si>
    <t>108..230894</t>
  </si>
  <si>
    <t>CIKALANG</t>
  </si>
  <si>
    <t>jalan taman pahlawan</t>
  </si>
  <si>
    <t>001/001 002/001 003/001 033/001 001/014 004/014</t>
  </si>
  <si>
    <t>SD PAHLAWAN</t>
  </si>
  <si>
    <t>-7343385</t>
  </si>
  <si>
    <t>108.2173117</t>
  </si>
  <si>
    <t>jl benda</t>
  </si>
  <si>
    <t>001/002 002/002 003/002 002/003 001/011 002/011 003/011</t>
  </si>
  <si>
    <t>GOR STRONG</t>
  </si>
  <si>
    <t>-7.3393284</t>
  </si>
  <si>
    <t>108.2310089</t>
  </si>
  <si>
    <t>001/003 002/003 003/003 004/003 005/003</t>
  </si>
  <si>
    <t>SD AL - FALAH</t>
  </si>
  <si>
    <t>-7.3313372</t>
  </si>
  <si>
    <t>108.2319285</t>
  </si>
  <si>
    <t>Jl. Sutisna Senjaya</t>
  </si>
  <si>
    <t>001/004 003/004 004/004 005/004</t>
  </si>
  <si>
    <t>Madrasah Syubbanul Wathon</t>
  </si>
  <si>
    <t>-7.3326466</t>
  </si>
  <si>
    <t>108.2368713</t>
  </si>
  <si>
    <t>Jalan Kolonel Abdulah Saleh</t>
  </si>
  <si>
    <t>002/004 003/004 001/010 003/010</t>
  </si>
  <si>
    <t>SD PUI</t>
  </si>
  <si>
    <t>-7.3347416</t>
  </si>
  <si>
    <t>108.2354957</t>
  </si>
  <si>
    <t>RANDI RANDIANA</t>
  </si>
  <si>
    <t>jl. Kol abdullah saleh</t>
  </si>
  <si>
    <t>001/010 002/010 004/010 005/010 006/010</t>
  </si>
  <si>
    <t>Halaman toko alkes</t>
  </si>
  <si>
    <t>-7.3351035</t>
  </si>
  <si>
    <t>108.2359469</t>
  </si>
  <si>
    <t>jl kol abd saleh</t>
  </si>
  <si>
    <t>004/005 005/005 006/005</t>
  </si>
  <si>
    <t>madrasah PUI</t>
  </si>
  <si>
    <t>-7.3368624</t>
  </si>
  <si>
    <t>108.2323768</t>
  </si>
  <si>
    <t>Jl Siliwangi</t>
  </si>
  <si>
    <t>002/005 003/005 004/005 000/000</t>
  </si>
  <si>
    <t>madrasah sabilul huda</t>
  </si>
  <si>
    <t>-7.3352103</t>
  </si>
  <si>
    <t>108.2320105</t>
  </si>
  <si>
    <t>jl kemuning indah</t>
  </si>
  <si>
    <t>001/005 001/006 005/006</t>
  </si>
  <si>
    <t>Yayasan Al-Amanah</t>
  </si>
  <si>
    <t>-7.3357708</t>
  </si>
  <si>
    <t>108.2304178</t>
  </si>
  <si>
    <t>jl benda ciranjang</t>
  </si>
  <si>
    <t>006/003 001/013 002/013 003/013</t>
  </si>
  <si>
    <t>Madrasah hikmatul muksinin</t>
  </si>
  <si>
    <t>-7.3320434</t>
  </si>
  <si>
    <t>108.2315485</t>
  </si>
  <si>
    <t>jl siliwangi cikalang</t>
  </si>
  <si>
    <t>001/006 002/006 003/006</t>
  </si>
  <si>
    <t>Madrasah al - huda</t>
  </si>
  <si>
    <t>-7.3364842</t>
  </si>
  <si>
    <t>108.2310317</t>
  </si>
  <si>
    <t>cikalang babakan goyang</t>
  </si>
  <si>
    <t>002/006 003/006 004/006 006/006 008/006 003/009</t>
  </si>
  <si>
    <t>SD Babakan Goyang</t>
  </si>
  <si>
    <t>-7.3359245</t>
  </si>
  <si>
    <t>108.2316354</t>
  </si>
  <si>
    <t>Jalan Cikalang Tengah</t>
  </si>
  <si>
    <t>006/003 002/009 005/009 001/014 004/014</t>
  </si>
  <si>
    <t>Halaman rumah dewiqua</t>
  </si>
  <si>
    <t>-7.3392507</t>
  </si>
  <si>
    <t>108.2309991</t>
  </si>
  <si>
    <t>cikalang tengah</t>
  </si>
  <si>
    <t>001/009 002/009 003/009 004/009</t>
  </si>
  <si>
    <t>Madrasah al- falah</t>
  </si>
  <si>
    <t>-7.3397687</t>
  </si>
  <si>
    <t>108.2291166</t>
  </si>
  <si>
    <t>nyantong</t>
  </si>
  <si>
    <t>001/007 002/007 003/007 033/007</t>
  </si>
  <si>
    <t>madrasah ar-rohmat</t>
  </si>
  <si>
    <t>-7.3433678</t>
  </si>
  <si>
    <t>108.2312647</t>
  </si>
  <si>
    <t>Laswi Residence</t>
  </si>
  <si>
    <t>001/007 001/008 006/008 002/014</t>
  </si>
  <si>
    <t>perum laswi residence</t>
  </si>
  <si>
    <t>-7.3393624</t>
  </si>
  <si>
    <t>108.2309687</t>
  </si>
  <si>
    <t>JL.petir</t>
  </si>
  <si>
    <t>002/008 004/008 005/008 005/018</t>
  </si>
  <si>
    <t>madrasah sahlul manal</t>
  </si>
  <si>
    <t>-7.3356563</t>
  </si>
  <si>
    <t>108.2259589</t>
  </si>
  <si>
    <t>003/008 005/008 002/012</t>
  </si>
  <si>
    <t>halaman mesjid al mujadid</t>
  </si>
  <si>
    <t>-7.3329799</t>
  </si>
  <si>
    <t>108.2265489</t>
  </si>
  <si>
    <t>KAHURIPAN</t>
  </si>
  <si>
    <t>jl.rsu gg. cintarasa</t>
  </si>
  <si>
    <t>RW. 001 (1,2,3,4) RW. 002 (1,2,3)</t>
  </si>
  <si>
    <t>SMAN 1 TASIKMALAYA</t>
  </si>
  <si>
    <t>-7.3332993</t>
  </si>
  <si>
    <t>108.2231385</t>
  </si>
  <si>
    <t>Jalan Dadaha Gunung Jati</t>
  </si>
  <si>
    <t>RW. 002 ( 3,4,5,14) RW. 003 (1,2,3,4)</t>
  </si>
  <si>
    <t>SMK Arrohmah</t>
  </si>
  <si>
    <t>-7.3374167</t>
  </si>
  <si>
    <t>108.224155</t>
  </si>
  <si>
    <t>Cikalang Girang</t>
  </si>
  <si>
    <t>RW. 003 (4) RW. 004 (1,2,3,4,7)</t>
  </si>
  <si>
    <t>Madrasah almusyawarah</t>
  </si>
  <si>
    <t>-7.3435494</t>
  </si>
  <si>
    <t>108.2226891</t>
  </si>
  <si>
    <t>gg.sukasukur</t>
  </si>
  <si>
    <t>RW. 004 (4,5,6,8,9,13,19) RW. 017 (1,2)</t>
  </si>
  <si>
    <t>madrasah Assalam</t>
  </si>
  <si>
    <t>-7.3403476</t>
  </si>
  <si>
    <t>108.2254081</t>
  </si>
  <si>
    <t>Cikalanggirang</t>
  </si>
  <si>
    <t>017</t>
  </si>
  <si>
    <t>RW. 017 (3,4,5,6) RW. 018 (5)</t>
  </si>
  <si>
    <t>larisya butik</t>
  </si>
  <si>
    <t>-7.3411554</t>
  </si>
  <si>
    <t>108.2223682</t>
  </si>
  <si>
    <t>Jl.Siliwangi SDN Cikalang</t>
  </si>
  <si>
    <t>018</t>
  </si>
  <si>
    <t>RW. 018 (1,2,3)</t>
  </si>
  <si>
    <t>SDN Cikalang</t>
  </si>
  <si>
    <t>-7.3440315</t>
  </si>
  <si>
    <t>108.2289146</t>
  </si>
  <si>
    <t>jln. asrama nyantong</t>
  </si>
  <si>
    <t>RW.007 (2,3,5,6,7,10,11) RW. 018 (4)</t>
  </si>
  <si>
    <t>madrasah al-muhtadin</t>
  </si>
  <si>
    <t>-7.343411</t>
  </si>
  <si>
    <t>108.2227856</t>
  </si>
  <si>
    <t>Jl. Asrama Nyantong</t>
  </si>
  <si>
    <t>RW. 007 (1,2,8,9) RW. 008 (1,5)</t>
  </si>
  <si>
    <t>Showroom</t>
  </si>
  <si>
    <t>-7.3466585</t>
  </si>
  <si>
    <t>108.2262978</t>
  </si>
  <si>
    <t>Cilolohan</t>
  </si>
  <si>
    <t>RW.008 (2,3,5,8)</t>
  </si>
  <si>
    <t>SDN Cilolohan</t>
  </si>
  <si>
    <t>-7.3486019</t>
  </si>
  <si>
    <t>108.2283422</t>
  </si>
  <si>
    <t>CILOLOHAN</t>
  </si>
  <si>
    <t>RW. 008 (4,5,6,7)</t>
  </si>
  <si>
    <t>-7.3484717</t>
  </si>
  <si>
    <t>108.2283883</t>
  </si>
  <si>
    <t>jl siliwangi no 41</t>
  </si>
  <si>
    <t>RW. 008 (5) RW. 009 (1,2,3,4)</t>
  </si>
  <si>
    <t>pesantren Ibnu Siena</t>
  </si>
  <si>
    <t>-7.3492588</t>
  </si>
  <si>
    <t>108.2243911</t>
  </si>
  <si>
    <t>jl gn roay 1</t>
  </si>
  <si>
    <t>RW. 014 (1,2,3,4)</t>
  </si>
  <si>
    <t>lapang bu yeti</t>
  </si>
  <si>
    <t>-7.3526465</t>
  </si>
  <si>
    <t>108.2263091</t>
  </si>
  <si>
    <t>gunung roay 2</t>
  </si>
  <si>
    <t>RW. 014 (4,5,6,9)</t>
  </si>
  <si>
    <t>Halaman Masjid Istiqamah</t>
  </si>
  <si>
    <t>-7.3529538</t>
  </si>
  <si>
    <t>108.226208</t>
  </si>
  <si>
    <t>jln asrama nyantong</t>
  </si>
  <si>
    <t>RW. 005 (1,2,3,4,6,7)</t>
  </si>
  <si>
    <t>Posyandu Teratai</t>
  </si>
  <si>
    <t>-7.3434328</t>
  </si>
  <si>
    <t>108.2183921</t>
  </si>
  <si>
    <t>margalaksana</t>
  </si>
  <si>
    <t>RW. 005 (2,4) RW. 006 (2,4,5,6) RW.019 (3)</t>
  </si>
  <si>
    <t>madrasah</t>
  </si>
  <si>
    <t>-7.3450311</t>
  </si>
  <si>
    <t>margamulya</t>
  </si>
  <si>
    <t>RW.006 (1,5) RW. 019 (1,2,3,4,5)</t>
  </si>
  <si>
    <t>Madrasah Albarokah</t>
  </si>
  <si>
    <t>-7.3421193</t>
  </si>
  <si>
    <t>108.2223298</t>
  </si>
  <si>
    <t>jl BKR margalaksana</t>
  </si>
  <si>
    <t>RW. 006 (3,5) RW. 007 (4,5)</t>
  </si>
  <si>
    <t>TK Aisiyah</t>
  </si>
  <si>
    <t>-7.3456764</t>
  </si>
  <si>
    <t>108.2234777</t>
  </si>
  <si>
    <t>winaya utama</t>
  </si>
  <si>
    <t>RW. 010 (1,2,3,4,5,6,10)</t>
  </si>
  <si>
    <t>Rumah Pak RT Wahyu</t>
  </si>
  <si>
    <t>-7.3559463</t>
  </si>
  <si>
    <t>108.2243728</t>
  </si>
  <si>
    <t>PDK Cikunten Indah</t>
  </si>
  <si>
    <t>RW. 000 (00,02) RW. 010 (7,8,9,11)</t>
  </si>
  <si>
    <t>gedung yayasan al-maun</t>
  </si>
  <si>
    <t>-7.3571736</t>
  </si>
  <si>
    <t>108.2233078</t>
  </si>
  <si>
    <t>Jl noenoeng tisna saputra</t>
  </si>
  <si>
    <t>RW. 011 (2,5,6)</t>
  </si>
  <si>
    <t>Gedung NU</t>
  </si>
  <si>
    <t>-7.3573319</t>
  </si>
  <si>
    <t>108.2275845</t>
  </si>
  <si>
    <t>jl noenoeng Tisna saputra</t>
  </si>
  <si>
    <t>RW. 011 (1,3,4,7)</t>
  </si>
  <si>
    <t>Gedung Kahmi</t>
  </si>
  <si>
    <t>-7.3525155</t>
  </si>
  <si>
    <t>108.2292406</t>
  </si>
  <si>
    <t>perum Batara indah</t>
  </si>
  <si>
    <t>RW. 013 (1,2,3,4,5)</t>
  </si>
  <si>
    <t>Lapang Voli</t>
  </si>
  <si>
    <t>-7.3564664</t>
  </si>
  <si>
    <t>108.2256151</t>
  </si>
  <si>
    <t>Jln. sukanagara sindanggalih</t>
  </si>
  <si>
    <t>RW. 008 (3) RW. 015 (1,2)</t>
  </si>
  <si>
    <t>Madrasah Fathul Khoer</t>
  </si>
  <si>
    <t>-7.3565753</t>
  </si>
  <si>
    <t>108.2303446</t>
  </si>
  <si>
    <t>jl.sukanagara sindanggalih</t>
  </si>
  <si>
    <t>RW. 008 (07) RW. 015(3,4)</t>
  </si>
  <si>
    <t>madrasah al amin</t>
  </si>
  <si>
    <t>-7.3560617</t>
  </si>
  <si>
    <t>108.2307458</t>
  </si>
  <si>
    <t>DAVID YOLANDA</t>
  </si>
  <si>
    <t>Sindanggalih</t>
  </si>
  <si>
    <t>RW. 012 (1,2,3)</t>
  </si>
  <si>
    <t>Madrasah Al - Wutsqo</t>
  </si>
  <si>
    <t>-7.3597312</t>
  </si>
  <si>
    <t>108.2276644</t>
  </si>
  <si>
    <t>sindanggalih</t>
  </si>
  <si>
    <t>RW. 012 (4,5,6) RW. 016 (01)</t>
  </si>
  <si>
    <t>-7.3597489</t>
  </si>
  <si>
    <t>108.2277128</t>
  </si>
  <si>
    <t>016</t>
  </si>
  <si>
    <t>RW. 016 (1,2,4)</t>
  </si>
  <si>
    <t>madrasah miftahul huda</t>
  </si>
  <si>
    <t>-7.3606283</t>
  </si>
  <si>
    <t>108.2246133</t>
  </si>
  <si>
    <t>RW. 016 (1,3,5)</t>
  </si>
  <si>
    <t>PAUD Miftahul Huda</t>
  </si>
  <si>
    <t>-7.3591092</t>
  </si>
  <si>
    <t>108.2264196</t>
  </si>
  <si>
    <t>INDIHIANG</t>
  </si>
  <si>
    <t>Madrasah Mesjid Assa'id Ciumbeng</t>
  </si>
  <si>
    <t>RT : 3,4,5 / RW : 1</t>
  </si>
  <si>
    <t>Aula KUA KP. SUKARESMI</t>
  </si>
  <si>
    <t>RT : 5 / RW : 1 RT : 3,4,5 / RW : 2</t>
  </si>
  <si>
    <t>Garasi angkot Kp. Kaum Kidul</t>
  </si>
  <si>
    <t>RT : 2,3 / RW : 2 RT : 1,2,4 / RW : 4</t>
  </si>
  <si>
    <t>Halaman Mesjid An nur Kp. Cirapih</t>
  </si>
  <si>
    <t>RT : 1,2,4 / RW : 3 RT : 1 / RW : 4 RT : 4 / RW : 10 RT : 6 / RW : 3</t>
  </si>
  <si>
    <t>PERUM BUKIT INDIHIANG PERMAI 2 Mesjid Miftahul Falah</t>
  </si>
  <si>
    <t>RT : 1,2,3 / RW : 10 RT : 3,5 / RW : 3 RT : 3 / RW : 13 RT : 6 / RW : 4 RT : 13 / RW : 3</t>
  </si>
  <si>
    <t xml:space="preserve"> Suherlan Efendi</t>
  </si>
  <si>
    <t>Madrasah Al Islam Kp. Nagrog Kidul</t>
  </si>
  <si>
    <t>RT : 3,5 / RW : 4 RT : 4,5 / RW : 6</t>
  </si>
  <si>
    <t>Halaman Mesjid Al Istikomah Kp. Koneng</t>
  </si>
  <si>
    <t>RT : 1,2,6 / RW : 6</t>
  </si>
  <si>
    <t>GARASI PERUMAHAN GARUNGGANG</t>
  </si>
  <si>
    <t>RT : 3 / RW : 6 RT : 4 / RW : 9 RT : 1 / RW : 7</t>
  </si>
  <si>
    <t>Halaman Mesjid Al Muhajirin BUMI SENTRA MAS</t>
  </si>
  <si>
    <t>RT : 1,2,3,4,5,6,7 / RW : 5 RT : 5 / RW : 7 RT : 15 / RW : 4</t>
  </si>
  <si>
    <t>HELMI PAIZAL M</t>
  </si>
  <si>
    <t>Bengkel Cat Mobil Bp Rojak Kp. Rarangjami</t>
  </si>
  <si>
    <t>RT : 1,2,3 / RW : 7</t>
  </si>
  <si>
    <t>MTSN RARANGJAMI</t>
  </si>
  <si>
    <t>RT : 1,2,3 / RW : 8 RT : 0 / RW : 0</t>
  </si>
  <si>
    <t>SDN INDIHIANG</t>
  </si>
  <si>
    <t>RT : 1,2 / RW : 1 RT : 1,6 / RW : 9</t>
  </si>
  <si>
    <t>Madrasah Darul 'Ulum Kp Sukasenang</t>
  </si>
  <si>
    <t>RT : 2,3,5,6 / RW : 9 RT : 12 / RW : 9</t>
  </si>
  <si>
    <t>SIRNAGALIH</t>
  </si>
  <si>
    <t>Pasarkaler</t>
  </si>
  <si>
    <t>RT: 001, 002, 003/ RW : 001, RT : 003/ RW : 006</t>
  </si>
  <si>
    <t>-7.2872808</t>
  </si>
  <si>
    <t>108.2010615</t>
  </si>
  <si>
    <t>M RIZKI ALFI RIZAL</t>
  </si>
  <si>
    <t>Cibeurih</t>
  </si>
  <si>
    <t>RT : 004 / RW : 005, RT : 001, 002, 003, 004, 005/ RW: 006</t>
  </si>
  <si>
    <t>Madrasah Cibeurih</t>
  </si>
  <si>
    <t>-7.2871831</t>
  </si>
  <si>
    <t>108.2015347</t>
  </si>
  <si>
    <t>Cipapagan</t>
  </si>
  <si>
    <t>RT : 001, 002, 003, 005, 006/ RW: 005</t>
  </si>
  <si>
    <t>-7.2890884</t>
  </si>
  <si>
    <t>108.2042316</t>
  </si>
  <si>
    <t>ABDUL AJIZ</t>
  </si>
  <si>
    <t>Cidoyang</t>
  </si>
  <si>
    <t>RT : 002, 003, 004/ RW : 002, RT : 001, 005/RW : 005</t>
  </si>
  <si>
    <t>SDN. Sirnagalih</t>
  </si>
  <si>
    <t>-7.2931223</t>
  </si>
  <si>
    <t>108.2104701</t>
  </si>
  <si>
    <t>RT : 001, 002, 005/ RW: 002, RT : 004, 005/ RW : 004</t>
  </si>
  <si>
    <t>Sirnagalih</t>
  </si>
  <si>
    <t>RT : 003, 005, 006/ RW : 004</t>
  </si>
  <si>
    <t>Halaman Masjid</t>
  </si>
  <si>
    <t>-7.2923962</t>
  </si>
  <si>
    <t>108.2078950</t>
  </si>
  <si>
    <t>RT : 001, 002, 003/ RW : 004, RT : 001/ RW : 008</t>
  </si>
  <si>
    <t>Al-Misbah</t>
  </si>
  <si>
    <t>-7.2918766</t>
  </si>
  <si>
    <t>108.2074436</t>
  </si>
  <si>
    <t>RT : 001, 003, 004/ RW : 003, RT : 002/ RW : 004</t>
  </si>
  <si>
    <t>Sekretariat FK KIM</t>
  </si>
  <si>
    <t>-7.2930956</t>
  </si>
  <si>
    <t>108.2104493</t>
  </si>
  <si>
    <t>Perum Sirnagalih</t>
  </si>
  <si>
    <t>RT : 001, 002, 003/ RW : 007</t>
  </si>
  <si>
    <t>Lapang Tengah Perum</t>
  </si>
  <si>
    <t>-7.2956606</t>
  </si>
  <si>
    <t>108.2114883</t>
  </si>
  <si>
    <t>RT : 002 / RW : 003, RT : 004, 005, 006/ RW : 007</t>
  </si>
  <si>
    <t>Lapang Depan</t>
  </si>
  <si>
    <t>-7.2946159</t>
  </si>
  <si>
    <t>108.2108437</t>
  </si>
  <si>
    <t>Pasanggrahan</t>
  </si>
  <si>
    <t>RT : 002, 003, 004/ RW : 008, RT : 002, 003/ RW: 009</t>
  </si>
  <si>
    <t>-7.2914167</t>
  </si>
  <si>
    <t>108.2047807</t>
  </si>
  <si>
    <t>PARAKANNYASAG</t>
  </si>
  <si>
    <t>RIDWAN HAKIM</t>
  </si>
  <si>
    <t>PANYINGKIRAN</t>
  </si>
  <si>
    <t>Halaman Masjid Al- Ilyas</t>
  </si>
  <si>
    <t>-7.3061224</t>
  </si>
  <si>
    <t>108.2088761</t>
  </si>
  <si>
    <t>REFO BANGKIT WINATA</t>
  </si>
  <si>
    <t>Garasi Mobil Bunda Yulia</t>
  </si>
  <si>
    <t>-7.3052422</t>
  </si>
  <si>
    <t>108.2087403</t>
  </si>
  <si>
    <t>Lapangan Aries</t>
  </si>
  <si>
    <t>-7.304249</t>
  </si>
  <si>
    <t>108.2065</t>
  </si>
  <si>
    <t>SDN Panyingkiran</t>
  </si>
  <si>
    <t>-7.3021193</t>
  </si>
  <si>
    <t>108.2040378</t>
  </si>
  <si>
    <t>SMK BPN Lama</t>
  </si>
  <si>
    <t>-7.303431</t>
  </si>
  <si>
    <t>108.202539</t>
  </si>
  <si>
    <t>Halaman Masjid Al-Mukhlisin</t>
  </si>
  <si>
    <t>-7.30188</t>
  </si>
  <si>
    <t>108.1995967</t>
  </si>
  <si>
    <t>Lapangan volly Perum Tajur</t>
  </si>
  <si>
    <t>-7.307413</t>
  </si>
  <si>
    <t>108.2114299</t>
  </si>
  <si>
    <t>Lapangan volly Sindangsari</t>
  </si>
  <si>
    <t>-7.30924</t>
  </si>
  <si>
    <t>108.2119217</t>
  </si>
  <si>
    <t>Halaman Rumah H. Encud</t>
  </si>
  <si>
    <t>-7.3129245</t>
  </si>
  <si>
    <t>108.2161836</t>
  </si>
  <si>
    <t>SMK BPN</t>
  </si>
  <si>
    <t>TPS Bank Sampah</t>
  </si>
  <si>
    <t>-7.3100722</t>
  </si>
  <si>
    <t>108.2121765</t>
  </si>
  <si>
    <t>SUKAMAJU KALER</t>
  </si>
  <si>
    <t>JL. SUKASIRNA</t>
  </si>
  <si>
    <t>RT : 000, 002 / RW : 000, RT : 001, 002, 003, 006, 016 / RW : 001, RT : 001 / RW : 003</t>
  </si>
  <si>
    <t>CIPAINGEUN (MADRASAH AZ-ZAHRA)</t>
  </si>
  <si>
    <t>-7.28173500</t>
  </si>
  <si>
    <t>108.19754500</t>
  </si>
  <si>
    <t>ANA SAEPUDIN</t>
  </si>
  <si>
    <t>KP. CIPAINGEUN</t>
  </si>
  <si>
    <t>RT : 001, 002, 003 / RW 002, RT : 005 / RW : 003</t>
  </si>
  <si>
    <t>CIPAINGEUN (SMPN 13 TSM)</t>
  </si>
  <si>
    <t>-7.28078500</t>
  </si>
  <si>
    <t>108.19621667</t>
  </si>
  <si>
    <t>KP. CIKONENG</t>
  </si>
  <si>
    <t>RT : 002, 003, 004 / RW : 003</t>
  </si>
  <si>
    <t>CIKONENG (MADRASAH AL-MUNAWAROH)</t>
  </si>
  <si>
    <t>-7.28297500</t>
  </si>
  <si>
    <t>108.19585500</t>
  </si>
  <si>
    <t>JL. PARAKANHONJE</t>
  </si>
  <si>
    <t>RT : 001, 002, 003, 004 RW : 004</t>
  </si>
  <si>
    <t>PARAKANHONJE (SDN SUKAMAJU 1)</t>
  </si>
  <si>
    <t>-7.28023667</t>
  </si>
  <si>
    <t>108.19611167</t>
  </si>
  <si>
    <t>RT : 004, 005, 006 / RW : 004, RT : 001, 004 / RW : 005, RT : 004 / RW : 015</t>
  </si>
  <si>
    <t>PARAKANHONJE (GOR KEL. SUKAMAJU KALER)</t>
  </si>
  <si>
    <t>-7.27976167</t>
  </si>
  <si>
    <t>108.19427000</t>
  </si>
  <si>
    <t>RT : 001, 002, 003 / RW : 005, RT : 003, 004, 006, 012 RW : 006, RT : 005 / RW : 015</t>
  </si>
  <si>
    <t>PARAKANHONJE (MADRASAH AL HIKMAH)</t>
  </si>
  <si>
    <t>-7.27894000</t>
  </si>
  <si>
    <t>108.19180333</t>
  </si>
  <si>
    <t>JL. PARAKAN HONJE PERUM MELATI MAS RESIDANCE</t>
  </si>
  <si>
    <t>RT : 001, 002, 006 / RW : 006, RT : 001, 002, 003, 005, 006 / RW : 015</t>
  </si>
  <si>
    <t>PARAKANHONJE (SDN SUKAMAJU 2)</t>
  </si>
  <si>
    <t>-7.27884333</t>
  </si>
  <si>
    <t>108.19168167</t>
  </si>
  <si>
    <t>JL. GUNUNG MANGGU</t>
  </si>
  <si>
    <t>RT : 001, 002, 003 / RW : 007, RT : 002 / RW 16</t>
  </si>
  <si>
    <t>PARAKANHONJE (SDN SUKAMAJU 2 )</t>
  </si>
  <si>
    <t>-7.27890333</t>
  </si>
  <si>
    <t>108.19167000</t>
  </si>
  <si>
    <t>RT : 004, 005 / RW : 007, RT : 001, 003 / RW : 016</t>
  </si>
  <si>
    <t>-7.27893333</t>
  </si>
  <si>
    <t>108.19163833</t>
  </si>
  <si>
    <t>KP. BOJONG KUPA</t>
  </si>
  <si>
    <t>RT : 001, 002, 003 / RW : 008</t>
  </si>
  <si>
    <t>MADRASAH AL-ISHLAH BOJONGKUPA</t>
  </si>
  <si>
    <t>-7.27823333</t>
  </si>
  <si>
    <t>108.18397833</t>
  </si>
  <si>
    <t>KP. BABAKAN PEUNDEUY</t>
  </si>
  <si>
    <t>RT : 004, 005 / RW : 008, RT : 001, 002, 003 / RW : 009</t>
  </si>
  <si>
    <t>BABAKAN PEUNDEUY (MADRASAH AL MUBAROK)</t>
  </si>
  <si>
    <t>-7.27607500</t>
  </si>
  <si>
    <t>108.18082833</t>
  </si>
  <si>
    <t>KP. CIHANDIWUNG</t>
  </si>
  <si>
    <t>RT : 005 / RW : 010, RT : 001, 002, 003 / RW : 014</t>
  </si>
  <si>
    <t>YAYASAN AN-NUR CIHANDIWUNG</t>
  </si>
  <si>
    <t>-7276336667</t>
  </si>
  <si>
    <t>108.189.328.333</t>
  </si>
  <si>
    <t>JL. PADASUKA</t>
  </si>
  <si>
    <t>RT : 002, 003, 004 / RW : 010</t>
  </si>
  <si>
    <t>MADRASAH AL-MNAH PADASUKA</t>
  </si>
  <si>
    <t>-7273988333</t>
  </si>
  <si>
    <t>108.190.736.667</t>
  </si>
  <si>
    <t>KP. NANGOH</t>
  </si>
  <si>
    <t>RT : 001, 002, 003, 004 / RW : 011</t>
  </si>
  <si>
    <t>NANGOH (AULA BLK NANGOH)</t>
  </si>
  <si>
    <t>-7.27097500</t>
  </si>
  <si>
    <t>108.19235000</t>
  </si>
  <si>
    <t>KP. CIBUNGKUL</t>
  </si>
  <si>
    <t>RT : 001 / RW : 010, RT : 001, 002 / RW : 012</t>
  </si>
  <si>
    <t>CIBUNGKUL (SMAN 6 TASIKMALAYA)</t>
  </si>
  <si>
    <t>-7.27290000</t>
  </si>
  <si>
    <t>108.18772167</t>
  </si>
  <si>
    <t>RT : 002, 003, 004, 005, 006 / RW : 012</t>
  </si>
  <si>
    <t>CIBUNGKUL (MADRASAH AL-HUDA)</t>
  </si>
  <si>
    <t>-7.27202500</t>
  </si>
  <si>
    <t>108.18647667</t>
  </si>
  <si>
    <t>RT : 001, 002, 003, 004, 005 / RW : 013</t>
  </si>
  <si>
    <t>CIBUNGKUL (SDN CIBUNGKUL)</t>
  </si>
  <si>
    <t>-7.27178500</t>
  </si>
  <si>
    <t>108.18662667</t>
  </si>
  <si>
    <t>SUKAMAJU KIDUL</t>
  </si>
  <si>
    <t>JLN CIROPOH</t>
  </si>
  <si>
    <t>RT03</t>
  </si>
  <si>
    <t>RW01</t>
  </si>
  <si>
    <t>RT01,RT02,RT03,RT04/RW01</t>
  </si>
  <si>
    <t>LAPANG TENIS MEJA SINDANGSUKA</t>
  </si>
  <si>
    <t>-7.2892069</t>
  </si>
  <si>
    <t>108.1979163</t>
  </si>
  <si>
    <t>RT02</t>
  </si>
  <si>
    <t>RW02</t>
  </si>
  <si>
    <t>RT04/RW01/RT01,RT02,RT03,RT04,RT05/RW02</t>
  </si>
  <si>
    <t>MADRASAH AL USWAH</t>
  </si>
  <si>
    <t>-7.288087</t>
  </si>
  <si>
    <t>108.197414</t>
  </si>
  <si>
    <t>JLN MANG KOKO</t>
  </si>
  <si>
    <t>RW03</t>
  </si>
  <si>
    <t>RT01,RT05,RT06/RW02/RT01,RT02,RT03,RT05/RW03</t>
  </si>
  <si>
    <t>GOR KELURAHAN SUKAMAJU KIDUL</t>
  </si>
  <si>
    <t>-7.2890609</t>
  </si>
  <si>
    <t>108.1978128</t>
  </si>
  <si>
    <t>JLN SUKARATU</t>
  </si>
  <si>
    <t>RT01</t>
  </si>
  <si>
    <t>RW04</t>
  </si>
  <si>
    <t>RT03,RT04/RW03/RT01,RT02,RT03/RW04</t>
  </si>
  <si>
    <t>AREA PARKIR DEPAN PUSKESMAS</t>
  </si>
  <si>
    <t>-7.288718</t>
  </si>
  <si>
    <t>108.193797</t>
  </si>
  <si>
    <t>RT04</t>
  </si>
  <si>
    <t>RW05</t>
  </si>
  <si>
    <t>RT01,RT02,RT03,RT04/RW05</t>
  </si>
  <si>
    <t>HALAMAN MATERIAL BAPAK DEDI</t>
  </si>
  <si>
    <t>-7.2890543</t>
  </si>
  <si>
    <t>108.1977059</t>
  </si>
  <si>
    <t>RW06</t>
  </si>
  <si>
    <t>RT04/RW04/RT01,RT02,RT03,RT04/RW06</t>
  </si>
  <si>
    <t>TANAH KOSONG SUKAMULYA</t>
  </si>
  <si>
    <t>-7.2878699</t>
  </si>
  <si>
    <t>108.18909</t>
  </si>
  <si>
    <t>RW07</t>
  </si>
  <si>
    <t>RT01,RT05/RW06/,RT01,RT02,RT03/RW07</t>
  </si>
  <si>
    <t>LAPANG VOLI GRIYA BAGJA MANDIRI</t>
  </si>
  <si>
    <t>-7.2890682</t>
  </si>
  <si>
    <t>108.1977817</t>
  </si>
  <si>
    <t>JLN GUNUNG MANGGU</t>
  </si>
  <si>
    <t>RT04,RT05,RT06/RW07/RT02/RW08</t>
  </si>
  <si>
    <t>SDN SINDANG PALAY 2</t>
  </si>
  <si>
    <t>-7.2864675</t>
  </si>
  <si>
    <t>108.1863711</t>
  </si>
  <si>
    <t>RW08</t>
  </si>
  <si>
    <t>RT01,RT03,RT05/RW08</t>
  </si>
  <si>
    <t>MADRASAH AL HIDAYAH TALAGA</t>
  </si>
  <si>
    <t>-7.2862061</t>
  </si>
  <si>
    <t>108.1813244</t>
  </si>
  <si>
    <t>RW09</t>
  </si>
  <si>
    <t>RT04/RW08/RT01,RT02,RT03/RW09</t>
  </si>
  <si>
    <t>MADRASAH MIFTAHUL IMAN CIKATUBANG</t>
  </si>
  <si>
    <t>-7.2890817</t>
  </si>
  <si>
    <t>108.1978283</t>
  </si>
  <si>
    <t>JLN SAMPANG TANJUNG</t>
  </si>
  <si>
    <t>RW10</t>
  </si>
  <si>
    <t>RT01,RT02,RT05,RT06/RW10</t>
  </si>
  <si>
    <t>MDTA AL BAROKAH SAMPANG TANJUNG</t>
  </si>
  <si>
    <t>-7.2893048</t>
  </si>
  <si>
    <t>108.1809111</t>
  </si>
  <si>
    <t>RT05</t>
  </si>
  <si>
    <t>RT04/RW06/RT03,RT04/RW10/RT01,RT02,RT03/RW11</t>
  </si>
  <si>
    <t>MADRASAH AL BAROKAH SAMPANG TANJUNG</t>
  </si>
  <si>
    <t>-7.2898166</t>
  </si>
  <si>
    <t>108.1807485</t>
  </si>
  <si>
    <t>RW12</t>
  </si>
  <si>
    <t>RT03,RT07,RT08/RW07/RT01,,RT02,RT03,RT04,RT05/RW12</t>
  </si>
  <si>
    <t>HALAMAN MASJID AL FIRDAUS MUTIARA CITRA</t>
  </si>
  <si>
    <t>-7.2826697</t>
  </si>
  <si>
    <t>108.1848501</t>
  </si>
  <si>
    <t>KAWALU</t>
  </si>
  <si>
    <t>KERSAMENAK</t>
  </si>
  <si>
    <t>Babakan muncang</t>
  </si>
  <si>
    <t>RT : 001, 002 / RW : 001</t>
  </si>
  <si>
    <t>-73.611.568</t>
  </si>
  <si>
    <t>108.223.261</t>
  </si>
  <si>
    <t>Babakan Muncang</t>
  </si>
  <si>
    <t>RT : 003, 004 / RW : 001</t>
  </si>
  <si>
    <t>-7.361.878</t>
  </si>
  <si>
    <t>1.082.228.141</t>
  </si>
  <si>
    <t>Perum Tamansari Indah</t>
  </si>
  <si>
    <t>RT : 001, 002, 003, 004, 005, 006, 007 / RW : 011</t>
  </si>
  <si>
    <t>-73.614.237</t>
  </si>
  <si>
    <t>1.082.207.781</t>
  </si>
  <si>
    <t>Cisumur</t>
  </si>
  <si>
    <t>RT : 001, 002, 004 / RW : 002, RT : 001 / RW : 003</t>
  </si>
  <si>
    <t>-73.647.471</t>
  </si>
  <si>
    <t>1.082.157.958</t>
  </si>
  <si>
    <t>cisumur</t>
  </si>
  <si>
    <t>RT : 003, 005, 006 / RW : 002</t>
  </si>
  <si>
    <t>-736.481</t>
  </si>
  <si>
    <t>1.082.172.783</t>
  </si>
  <si>
    <t>RANCAMAYA</t>
  </si>
  <si>
    <t>RT : 004 / RW : 014, RT : 001 / RW : 015, RT : 001, 002, 003 / RW : 022</t>
  </si>
  <si>
    <t>-73.709.004</t>
  </si>
  <si>
    <t>1.082.190.683</t>
  </si>
  <si>
    <t>IPIN JASMO</t>
  </si>
  <si>
    <t>gunung ranji</t>
  </si>
  <si>
    <t>RT : 002, 003, 006 / RW : 014</t>
  </si>
  <si>
    <t>-73.707.087</t>
  </si>
  <si>
    <t>1.082.130.559</t>
  </si>
  <si>
    <t>madrasah Hidayatul Anwar</t>
  </si>
  <si>
    <t>RT : 004 / RW : 003 / RT : 001, 005 / RW : 014</t>
  </si>
  <si>
    <t>-73.663.234</t>
  </si>
  <si>
    <t>1.082.153.253</t>
  </si>
  <si>
    <t>kp. babakan tengah</t>
  </si>
  <si>
    <t>RT : 001, 002, 003 / RW : 003</t>
  </si>
  <si>
    <t>kp. babakan tengah rt/rw 004/003</t>
  </si>
  <si>
    <t>-73.655.687</t>
  </si>
  <si>
    <t>10.821.792</t>
  </si>
  <si>
    <t>Ngamplang</t>
  </si>
  <si>
    <t>RT : 001, 002, 003 / RW : 013</t>
  </si>
  <si>
    <t>Ngamplang Kelurahan Karsamenak Kecamatan Kawalu Kota Tasikmalaya</t>
  </si>
  <si>
    <t>-73.690.014</t>
  </si>
  <si>
    <t>1.082.131.013</t>
  </si>
  <si>
    <t>Saguling babakan</t>
  </si>
  <si>
    <t>RT : 001, 002, 003 / RW : 004, RT : 002 / RW : 024</t>
  </si>
  <si>
    <t>-73.699.853</t>
  </si>
  <si>
    <t>1.082.107.845</t>
  </si>
  <si>
    <t>saguling babakan</t>
  </si>
  <si>
    <t>RT : 004, 005, 006 / RW : 004</t>
  </si>
  <si>
    <t>-73.699.421</t>
  </si>
  <si>
    <t>108.210.648</t>
  </si>
  <si>
    <t>JL.Batik Keris</t>
  </si>
  <si>
    <t>RT : 001, 002, 003 / RW : 017, RT : 001, 002 / RW : 021</t>
  </si>
  <si>
    <t>-73.735.896</t>
  </si>
  <si>
    <t>1.082.149.462</t>
  </si>
  <si>
    <t>Sukahening</t>
  </si>
  <si>
    <t>RT : 001, 002, 003, 004 / RW : 006</t>
  </si>
  <si>
    <t>Sukahening RT 02 RW 06 Kelurahan Karsamenak Kecamatan Kawalu Kota Tasikmalaya</t>
  </si>
  <si>
    <t>-73.728.039</t>
  </si>
  <si>
    <t>1.082.093.723</t>
  </si>
  <si>
    <t>Gunung Dua</t>
  </si>
  <si>
    <t>RT : 001, 002 / RW : 020, RT : 001, 003, 004, 005, / RW : 024</t>
  </si>
  <si>
    <t>-73.692.806</t>
  </si>
  <si>
    <t>1.082.064.293</t>
  </si>
  <si>
    <t>Sengkol Wetan</t>
  </si>
  <si>
    <t>RT : 001, 002 / RW : 016, RT : 001, 002, 003 / RW : 019</t>
  </si>
  <si>
    <t>-73.719.378</t>
  </si>
  <si>
    <t>1.082.201.441</t>
  </si>
  <si>
    <t>Kp. Sengkol Kulon</t>
  </si>
  <si>
    <t>RT : 001, 002, 003 / RW : 005</t>
  </si>
  <si>
    <t>-73.725.714</t>
  </si>
  <si>
    <t>1.082.127.306</t>
  </si>
  <si>
    <t>pangakalan 1</t>
  </si>
  <si>
    <t>RT : 001, 002, 003, 004 / RW : 007</t>
  </si>
  <si>
    <t>-7.375.759</t>
  </si>
  <si>
    <t>108.209.483</t>
  </si>
  <si>
    <t>SINDANGWANGI</t>
  </si>
  <si>
    <t>RT : 001, 002 / RW : 008, RT : 001, 002 RW : 012</t>
  </si>
  <si>
    <t>-73.758.494</t>
  </si>
  <si>
    <t>1.082.116.186</t>
  </si>
  <si>
    <t>Pangkalan II</t>
  </si>
  <si>
    <t>RT : 003, 004, 005, 006 / RW : 008</t>
  </si>
  <si>
    <t>-737.718</t>
  </si>
  <si>
    <t>108.209.734</t>
  </si>
  <si>
    <t>Rancamaya</t>
  </si>
  <si>
    <t>RT : 002, 003, 004 / RW : 015</t>
  </si>
  <si>
    <t>-73.666.671</t>
  </si>
  <si>
    <t>1.082.222.357</t>
  </si>
  <si>
    <t>CICARIANG</t>
  </si>
  <si>
    <t>RT : 003 / RW : 009, RT : 001, 002, 003, 004 / RW : 018</t>
  </si>
  <si>
    <t>-73.829.157</t>
  </si>
  <si>
    <t>108.209.116</t>
  </si>
  <si>
    <t>Cicariang</t>
  </si>
  <si>
    <t>RT : 001, 002, 003, 004, 005 / RW : 009</t>
  </si>
  <si>
    <t>-73.706.589</t>
  </si>
  <si>
    <t>1.082.132.746</t>
  </si>
  <si>
    <t>babakan pala</t>
  </si>
  <si>
    <t>23</t>
  </si>
  <si>
    <t>RT : 004 / RW : 009, RT : 001, 002, 003, 004 / RW : 023</t>
  </si>
  <si>
    <t>-73.813.405</t>
  </si>
  <si>
    <t>1.082.052.983</t>
  </si>
  <si>
    <t>madrasah al-maarij</t>
  </si>
  <si>
    <t>RT : 005 / RW : 023, RT : 001, 002, 003, 004 / RW : 010</t>
  </si>
  <si>
    <t>-73.803.986</t>
  </si>
  <si>
    <t>1.082.033.439</t>
  </si>
  <si>
    <t>CILAMAJANG</t>
  </si>
  <si>
    <t>GENTENG</t>
  </si>
  <si>
    <t>RT : 001,002, 003,004/RW : 001</t>
  </si>
  <si>
    <t>-73.736.077</t>
  </si>
  <si>
    <t>1.081.957.994</t>
  </si>
  <si>
    <t>Genteng</t>
  </si>
  <si>
    <t>RT : 001,002, 003,/RW : 011, RT : 002/RW :001, RT 003/RW :002</t>
  </si>
  <si>
    <t>-73.740.173</t>
  </si>
  <si>
    <t>1.081.956.972</t>
  </si>
  <si>
    <t>GUNUNG SUBANG</t>
  </si>
  <si>
    <t>RT : 001, 002/RW : 002, RT : 002, 003/RW :012</t>
  </si>
  <si>
    <t>-73.719.782</t>
  </si>
  <si>
    <t>1.081.945.401</t>
  </si>
  <si>
    <t>Cibogo</t>
  </si>
  <si>
    <t>RT : 001/RW : 012, RT: 001, 002, 003/RW : 003</t>
  </si>
  <si>
    <t>-73.718.052</t>
  </si>
  <si>
    <t>1.081.948.166</t>
  </si>
  <si>
    <t>Saguling panjang</t>
  </si>
  <si>
    <t>RT : 001, 002/RW : 003, RT : 001, 002, 003/RW : 004</t>
  </si>
  <si>
    <t>-73.686.217</t>
  </si>
  <si>
    <t>1.081.995.888</t>
  </si>
  <si>
    <t>Saguling Panjang</t>
  </si>
  <si>
    <t>RT : 001, 002, 003, 04/RW : 005</t>
  </si>
  <si>
    <t>-73.707.204</t>
  </si>
  <si>
    <t>1.082.000.359</t>
  </si>
  <si>
    <t>RT : 001, 002, 04/RW : 006</t>
  </si>
  <si>
    <t>-73.718.942</t>
  </si>
  <si>
    <t>1.082.012.063</t>
  </si>
  <si>
    <t>saguling panjang</t>
  </si>
  <si>
    <t>RT : 003/RW : 006, RT : 001/RW : 007, RT : 01/RW : 008</t>
  </si>
  <si>
    <t>-73.793.168</t>
  </si>
  <si>
    <t>1.082.011.502</t>
  </si>
  <si>
    <t>RT : 002, 003/RW : 007</t>
  </si>
  <si>
    <t>madrasah Al ishlah Saguling panjang</t>
  </si>
  <si>
    <t>-73.732.957</t>
  </si>
  <si>
    <t>1.082.024.294</t>
  </si>
  <si>
    <t>RT : 002, 003/RW : 008</t>
  </si>
  <si>
    <t>-73.739.081</t>
  </si>
  <si>
    <t>1.082.031.076</t>
  </si>
  <si>
    <t>saguling Inpres</t>
  </si>
  <si>
    <t>RT : 001, 002, 003, 004, 005/RW : 009</t>
  </si>
  <si>
    <t>-73.825.695</t>
  </si>
  <si>
    <t>1.082.081.183</t>
  </si>
  <si>
    <t>saguling cihonje</t>
  </si>
  <si>
    <t>RT : 001, 002, 003/RW : 010</t>
  </si>
  <si>
    <t>-73.663.859</t>
  </si>
  <si>
    <t>1.082.036.282</t>
  </si>
  <si>
    <t>GUNUNG TANDALA</t>
  </si>
  <si>
    <t>perum bumi citra pagaden</t>
  </si>
  <si>
    <t>RT : 001, 003, 004, 005 RW : 013, RT : 001, 004, RW : 007</t>
  </si>
  <si>
    <t>-73.853.171</t>
  </si>
  <si>
    <t>1.082.110.273</t>
  </si>
  <si>
    <t>Perum Bumi Citra Pagaden</t>
  </si>
  <si>
    <t>RT : 002, 003, RW : 007, RT : 001, RW : 001, RT : 002, RW :013</t>
  </si>
  <si>
    <t>-73.840.035</t>
  </si>
  <si>
    <t>1.082.114.627</t>
  </si>
  <si>
    <t>MDTA Assalam perum pondok tandala</t>
  </si>
  <si>
    <t>RT : 005, 006, 007, 008, 009,010, RW : 007</t>
  </si>
  <si>
    <t>-73.818.585</t>
  </si>
  <si>
    <t>1.082.135.271</t>
  </si>
  <si>
    <t>pagaden</t>
  </si>
  <si>
    <t>RT : 002, 003, 004, 007, RW : 001</t>
  </si>
  <si>
    <t>-73.838.467</t>
  </si>
  <si>
    <t>108.215.105</t>
  </si>
  <si>
    <t>jalan Pagaden gn tandala</t>
  </si>
  <si>
    <t>RT ; 007, 006, RW : 001, RT : 001, 002, 003, 004, 005, RW : 017</t>
  </si>
  <si>
    <t>-73.845.406</t>
  </si>
  <si>
    <t>1.082.223.891</t>
  </si>
  <si>
    <t>Bojongsari</t>
  </si>
  <si>
    <t>RT : 008, RW : 001, RT : 001, 002, 003, 004, RW : 002</t>
  </si>
  <si>
    <t>Bojongsari RT 01 RW 02 Kel.Gunung Tandala Kec.Kawalu Kota Tasikmalaya,46182,Jawa Barat</t>
  </si>
  <si>
    <t>-73.851.937</t>
  </si>
  <si>
    <t>1.082.174.953</t>
  </si>
  <si>
    <t>KURNIA NUGRAHA</t>
  </si>
  <si>
    <t>cianjur wetan</t>
  </si>
  <si>
    <t>RT : 001, RW : 003, RT : 001, 002, 003, RW : 008</t>
  </si>
  <si>
    <t>cianjur wetan, gunung tandala</t>
  </si>
  <si>
    <t>-73.882.167</t>
  </si>
  <si>
    <t>1.082.199.017</t>
  </si>
  <si>
    <t>jolang</t>
  </si>
  <si>
    <t>RT : 002, RW : 003, RT : 001, 002, 003, RW : 015</t>
  </si>
  <si>
    <t>-73.884.508</t>
  </si>
  <si>
    <t>108.213.979</t>
  </si>
  <si>
    <t>cianjur kidul</t>
  </si>
  <si>
    <t>RT : 003, 004, RW : 003, RT : 001, 002, 003, RW : 009</t>
  </si>
  <si>
    <t>-73.859.842</t>
  </si>
  <si>
    <t>1.082.172.307</t>
  </si>
  <si>
    <t>Bugelan</t>
  </si>
  <si>
    <t>RT : 001, 002, 003, 004, RW : 006, RT : 004, RW : 009, RT : 004, RW : 019</t>
  </si>
  <si>
    <t>-7.401.034</t>
  </si>
  <si>
    <t>1.082.180.084</t>
  </si>
  <si>
    <t>RT : 001, 003, 004, 005, RW : 004, RT : 001, 002, RW : 011, RT : 003, RW : 012</t>
  </si>
  <si>
    <t>-73.933.765</t>
  </si>
  <si>
    <t>1.082.175.494</t>
  </si>
  <si>
    <t>sukasari</t>
  </si>
  <si>
    <t>RT : 002, RW : 004, RT : 003, 004, RW : 011, RT : 001, 002, RW : 012</t>
  </si>
  <si>
    <t>-73.941.638</t>
  </si>
  <si>
    <t>1.082.207.365</t>
  </si>
  <si>
    <t>Sukahurip</t>
  </si>
  <si>
    <t>RT : 001, 002, 003, RW : 005, RT : 003, RW : 012</t>
  </si>
  <si>
    <t>-7.398.151</t>
  </si>
  <si>
    <t>1.082.263.747</t>
  </si>
  <si>
    <t>cipanengah</t>
  </si>
  <si>
    <t>RT : 001, 002, 003, RW : 014</t>
  </si>
  <si>
    <t>-74.107.272</t>
  </si>
  <si>
    <t>1.082.227.349</t>
  </si>
  <si>
    <t>cibeas</t>
  </si>
  <si>
    <t>RT : 001, 002, 003,, RW : 010, RT 001, 002, 003, RW 016</t>
  </si>
  <si>
    <t>-74.006.018</t>
  </si>
  <si>
    <t>1.082.158.116</t>
  </si>
  <si>
    <t>URUG</t>
  </si>
  <si>
    <t>Urug lapang</t>
  </si>
  <si>
    <t>RT : 001, 002, 003, RW 001</t>
  </si>
  <si>
    <t>Urug lapang 001/003 kel urug</t>
  </si>
  <si>
    <t>-74.132.347</t>
  </si>
  <si>
    <t>1.082.074.671</t>
  </si>
  <si>
    <t>URUG LAPANG</t>
  </si>
  <si>
    <t>RT : 004, RW 001 RT: 001, 002 RW : 010</t>
  </si>
  <si>
    <t>-74.213.397</t>
  </si>
  <si>
    <t>1.082.002.599</t>
  </si>
  <si>
    <t>Legok Jaya</t>
  </si>
  <si>
    <t>RT : 001, 002 RW : 13 RT : 003, 004 RW : 010 RT : 00 RW : 00</t>
  </si>
  <si>
    <t>Madrasah Nurul Bayan (Legok Jaya)</t>
  </si>
  <si>
    <t>-74.456.558</t>
  </si>
  <si>
    <t>1.081.954.732</t>
  </si>
  <si>
    <t>Urug Babakan</t>
  </si>
  <si>
    <t>RT : 001, 002, 003, 004 RW 002</t>
  </si>
  <si>
    <t>-74.460.901</t>
  </si>
  <si>
    <t>1.081.925.749</t>
  </si>
  <si>
    <t>sukamaju</t>
  </si>
  <si>
    <t>RT : 001, 002 RW : 003</t>
  </si>
  <si>
    <t>-74.186.608</t>
  </si>
  <si>
    <t>1.082.074.357</t>
  </si>
  <si>
    <t>Sukamaju</t>
  </si>
  <si>
    <t>RT : 003, 004, RW : 003 RT : 004 RW : 004</t>
  </si>
  <si>
    <t>Sukamaju Rt 04/Rw 03,Kelurahan Urug, Kecamatan Kawalu, Kota Tasikmalaya</t>
  </si>
  <si>
    <t>-7.419.815</t>
  </si>
  <si>
    <t>108.205.245</t>
  </si>
  <si>
    <t>sinarjaya</t>
  </si>
  <si>
    <t>RT : 001, 002, 003, RW : 004</t>
  </si>
  <si>
    <t>-74.139.663</t>
  </si>
  <si>
    <t>108.204.576</t>
  </si>
  <si>
    <t>SDN 2 URUG TASIKMALAYA</t>
  </si>
  <si>
    <t>RT : 003, 004, 005 RW : 005</t>
  </si>
  <si>
    <t>-74.232.838</t>
  </si>
  <si>
    <t>1.082.002.176</t>
  </si>
  <si>
    <t>Nanjungsari</t>
  </si>
  <si>
    <t>RT : 001, 002, 006 RW : 005 RT : 003, RW : 012</t>
  </si>
  <si>
    <t>-74.227.348</t>
  </si>
  <si>
    <t>1.082.254.286</t>
  </si>
  <si>
    <t>Leuwinanjung</t>
  </si>
  <si>
    <t>RT : 001, 006 RW : 006 RT : 001, 002 RW : 12</t>
  </si>
  <si>
    <t>-74.173.534</t>
  </si>
  <si>
    <t>1.082.159.747</t>
  </si>
  <si>
    <t>ATANG R</t>
  </si>
  <si>
    <t>PEUNDEUY</t>
  </si>
  <si>
    <t>RT : 002, 003, 004 , 005 RW : 006</t>
  </si>
  <si>
    <t>-74.443.436</t>
  </si>
  <si>
    <t>1.081.946.887</t>
  </si>
  <si>
    <t>Cipari</t>
  </si>
  <si>
    <t>RT : 001, 002, 003, 004 RW : 007</t>
  </si>
  <si>
    <t>-74.378.736</t>
  </si>
  <si>
    <t>1.082.068.137</t>
  </si>
  <si>
    <t>Kp. Cimadang</t>
  </si>
  <si>
    <t>RT : 001, 002, 003, RW : 011</t>
  </si>
  <si>
    <t>-7.446.839</t>
  </si>
  <si>
    <t>1.081.902.085</t>
  </si>
  <si>
    <t>Anaka</t>
  </si>
  <si>
    <t>RT : 001, 002, 003, RW : 008</t>
  </si>
  <si>
    <t>Anaka kelurahan urug kecamatan kawalu kota tasikmalaya</t>
  </si>
  <si>
    <t>-74.317.087</t>
  </si>
  <si>
    <t>1.081.929.939</t>
  </si>
  <si>
    <t>Sukajaya</t>
  </si>
  <si>
    <t>RT : 001, 002, 003, 004, 043 RW : 009</t>
  </si>
  <si>
    <t>-74.318.456</t>
  </si>
  <si>
    <t>1.081.930.885</t>
  </si>
  <si>
    <t>TANJUNG</t>
  </si>
  <si>
    <t>CIWANGSA</t>
  </si>
  <si>
    <t>RT : 001, 002, 004 / RW 001</t>
  </si>
  <si>
    <t>-73.935.489</t>
  </si>
  <si>
    <t>1.081.940.114</t>
  </si>
  <si>
    <t>ciburahol</t>
  </si>
  <si>
    <t>RT: 002, 003 / RW: 001  - RT: 004 / RW: 003</t>
  </si>
  <si>
    <t>-73.933.844</t>
  </si>
  <si>
    <t>1.081.920.341</t>
  </si>
  <si>
    <t>kp. Cipawela</t>
  </si>
  <si>
    <t>RT : 001, 002, 003 / RW: 002</t>
  </si>
  <si>
    <t>-73.911.785</t>
  </si>
  <si>
    <t>1.081.909.565</t>
  </si>
  <si>
    <t>Tanjung</t>
  </si>
  <si>
    <t>RT: 004 / RW 002 - RT 001, 004, 005 / RW: 003</t>
  </si>
  <si>
    <t>-73.933.744</t>
  </si>
  <si>
    <t>1.081.867.847</t>
  </si>
  <si>
    <t>tanjung</t>
  </si>
  <si>
    <t>RT : 002, 005 / RW: 003 - RT:001 / RW:004</t>
  </si>
  <si>
    <t>-73.979.519</t>
  </si>
  <si>
    <t>1.081.847.949</t>
  </si>
  <si>
    <t>RT : 002, 003 / RW : 004 - RT:003 / RW: 003</t>
  </si>
  <si>
    <t>-74.059.715</t>
  </si>
  <si>
    <t>108.179.372</t>
  </si>
  <si>
    <t>Cukang</t>
  </si>
  <si>
    <t>RT : 001, 002, 003 / RW: 005</t>
  </si>
  <si>
    <t>-74.059.609</t>
  </si>
  <si>
    <t>1.081.867.051</t>
  </si>
  <si>
    <t>Jajaway</t>
  </si>
  <si>
    <t>RT :  003 / RW 005 - RT : 001, 002, 004 / RW: 006</t>
  </si>
  <si>
    <t>-74.059.601</t>
  </si>
  <si>
    <t>1.081.866.921</t>
  </si>
  <si>
    <t>Babakan Peundeuy</t>
  </si>
  <si>
    <t>RT : 002, 003 / RW : 006 - RT :002 / RW: 007</t>
  </si>
  <si>
    <t>-74.014.553</t>
  </si>
  <si>
    <t>1.081.880.271</t>
  </si>
  <si>
    <t>babakan peundeuy</t>
  </si>
  <si>
    <t>RT : 001, 003 / RW:007 - RT: 002 / RW:008</t>
  </si>
  <si>
    <t>babakan peundeuy kel tanjung kec kawalu kota tasikmalaya</t>
  </si>
  <si>
    <t>-74.033.817</t>
  </si>
  <si>
    <t>1.081.870.074</t>
  </si>
  <si>
    <t>citamiang</t>
  </si>
  <si>
    <t>RT : 001, 002, 003, 004/RW:008</t>
  </si>
  <si>
    <t>-7.405.948</t>
  </si>
  <si>
    <t>108.186.673</t>
  </si>
  <si>
    <t>Citamiang</t>
  </si>
  <si>
    <t>RT :  003, 005,006 / RW : 008</t>
  </si>
  <si>
    <t>-7.406.095</t>
  </si>
  <si>
    <t>1.081.860.467</t>
  </si>
  <si>
    <t>CIBEUTI</t>
  </si>
  <si>
    <t>Cijerukhilir</t>
  </si>
  <si>
    <t>RT : 001, 002, 003, 004, 005 / RW: 001</t>
  </si>
  <si>
    <t>-73.830.686</t>
  </si>
  <si>
    <t>1.081.964.101</t>
  </si>
  <si>
    <t>Nagrog</t>
  </si>
  <si>
    <t>RT : 003 / RW: 001 - RT: 001, 002,003 / RW: 002</t>
  </si>
  <si>
    <t>-73.829.266</t>
  </si>
  <si>
    <t>1.081.962.643</t>
  </si>
  <si>
    <t>NEGLA</t>
  </si>
  <si>
    <t>RT : 001, 002, 003 / RW : 011 - RT : 002 / RW: 002</t>
  </si>
  <si>
    <t>-73.854.182</t>
  </si>
  <si>
    <t>1.081.884.266</t>
  </si>
  <si>
    <t>cibeuti babakan</t>
  </si>
  <si>
    <t>RT : 001, 002, 003 / RW: 012 - RT: 001 / RW: 002</t>
  </si>
  <si>
    <t>-73.866.075</t>
  </si>
  <si>
    <t>1.081.881.836</t>
  </si>
  <si>
    <t>gunung lingga</t>
  </si>
  <si>
    <t>RT: 001 / RW : 003 - RT: 001, 002 / RW: 003</t>
  </si>
  <si>
    <t>-73.815.301</t>
  </si>
  <si>
    <t>1.081.893.269</t>
  </si>
  <si>
    <t>cijeruk girang</t>
  </si>
  <si>
    <t>RT 001,002,004/RW : 004</t>
  </si>
  <si>
    <t>-73.767.447</t>
  </si>
  <si>
    <t>1.081.895.773</t>
  </si>
  <si>
    <t>RT 003, 005/ RW : 004, RT 001,002/ RW : 005</t>
  </si>
  <si>
    <t>-73.756.695</t>
  </si>
  <si>
    <t>1.081.886.714</t>
  </si>
  <si>
    <t>Selaawi garasi h jaka</t>
  </si>
  <si>
    <t>RT 002/ RW : 005, RT 003/ RW : 005, RT 004/ RW : 005</t>
  </si>
  <si>
    <t>-7.380.783</t>
  </si>
  <si>
    <t>1.081.864.141</t>
  </si>
  <si>
    <t>Cibeuti kel Cibeuti kec Kawalu</t>
  </si>
  <si>
    <t>RT 001/RW : 006, RT 003/ RW : 006</t>
  </si>
  <si>
    <t>-73.871.702</t>
  </si>
  <si>
    <t>1.081.882.673</t>
  </si>
  <si>
    <t>cibeuti</t>
  </si>
  <si>
    <t>RT 002, 004, 005/ RW : 006</t>
  </si>
  <si>
    <t>-73.864.908</t>
  </si>
  <si>
    <t>1.081.879.176</t>
  </si>
  <si>
    <t>CIKEDEWUL</t>
  </si>
  <si>
    <t>RT 001,002,003/ RW : 007</t>
  </si>
  <si>
    <t>-73.884.228</t>
  </si>
  <si>
    <t>1.081.841.123</t>
  </si>
  <si>
    <t>asta baru</t>
  </si>
  <si>
    <t>RT 003/ RW : 007, RT 001,002,003/ RW : 013, RT 001/ RW : 010, RT 004/ RW : 009</t>
  </si>
  <si>
    <t>-73.883.019</t>
  </si>
  <si>
    <t>1.081.800.193</t>
  </si>
  <si>
    <t>Asta pasir</t>
  </si>
  <si>
    <t>RT 001,002,003,004/ RW : 010, RT 002/ RW : 013, RT 003/ RW : 008</t>
  </si>
  <si>
    <t>-7.390.623</t>
  </si>
  <si>
    <t>1.081.752.951</t>
  </si>
  <si>
    <t>asta lebak</t>
  </si>
  <si>
    <t>RT 001,002,003,004,006/ RW : 008</t>
  </si>
  <si>
    <t>-73.913.546</t>
  </si>
  <si>
    <t>1.081.757.543</t>
  </si>
  <si>
    <t>Cicondong</t>
  </si>
  <si>
    <t>RT 001,002,003/ RT : 009, RT 003/ RW : 008</t>
  </si>
  <si>
    <t>-73.858.427</t>
  </si>
  <si>
    <t>1.081.753.675</t>
  </si>
  <si>
    <t>KARANGANYAR</t>
  </si>
  <si>
    <t>RT : 001, 002, 004, 005 / RW : 001</t>
  </si>
  <si>
    <t>cibuyut</t>
  </si>
  <si>
    <t>-73.669.748</t>
  </si>
  <si>
    <t>1.081.765.681</t>
  </si>
  <si>
    <t>RT : 001, 002, 003 / RW : 12. RT : 003 / RW: 001</t>
  </si>
  <si>
    <t>SELAAWI, KARANG ANYAR</t>
  </si>
  <si>
    <t>-73.687.017</t>
  </si>
  <si>
    <t>10.817.876</t>
  </si>
  <si>
    <t>RT : 001, 002, 005 / RW: 004</t>
  </si>
  <si>
    <t>Sukadana</t>
  </si>
  <si>
    <t>-73.702.759</t>
  </si>
  <si>
    <t>1.081.766.277</t>
  </si>
  <si>
    <t>RT : 003, 004 / RW : 004. RT : 004 / RW : 003</t>
  </si>
  <si>
    <t>Ranca Bungur</t>
  </si>
  <si>
    <t>-737.381</t>
  </si>
  <si>
    <t>1.081.765.767</t>
  </si>
  <si>
    <t>RT : 001, 002, 003, 004 / RW : 003 . RT : 003 / RW : 009</t>
  </si>
  <si>
    <t>CIJERAH</t>
  </si>
  <si>
    <t>-7.373.305</t>
  </si>
  <si>
    <t>1.081.797.426</t>
  </si>
  <si>
    <t>RT : 001, 002 / RW : 002</t>
  </si>
  <si>
    <t>Cihonje RT 001 RW 002</t>
  </si>
  <si>
    <t>-73.691.066</t>
  </si>
  <si>
    <t>1.081.847.024</t>
  </si>
  <si>
    <t>RT : 003, 004, 005 / RW : 002</t>
  </si>
  <si>
    <t>Cihonje Karanganyar Kawalu Tasikmalaya</t>
  </si>
  <si>
    <t>-73.695.798</t>
  </si>
  <si>
    <t>1.081.860.945</t>
  </si>
  <si>
    <t>RT : 001, 004 / RW : 005. RT : 001 / RW 006</t>
  </si>
  <si>
    <t>tambir pesantren</t>
  </si>
  <si>
    <t>-73.776.168</t>
  </si>
  <si>
    <t>108.175.112</t>
  </si>
  <si>
    <t>RT : 002, 003, 005 / RW : 005</t>
  </si>
  <si>
    <t>tambir desa karanganyar kawalu tasikmalaya</t>
  </si>
  <si>
    <t>-73.765.924</t>
  </si>
  <si>
    <t>1.081.765.071</t>
  </si>
  <si>
    <t>RT : 002, 003, 004 / RW : 006</t>
  </si>
  <si>
    <t>SUKAASIH</t>
  </si>
  <si>
    <t>-73.821.944</t>
  </si>
  <si>
    <t>1.081.754.994</t>
  </si>
  <si>
    <t>RT : 001, 002, 003 / RW : 010. RT : 004 / RW : 011</t>
  </si>
  <si>
    <t>kp. sindangsari kel. karanganyar kec. kawalu kota Tasikmalaya</t>
  </si>
  <si>
    <t>-7.389.516</t>
  </si>
  <si>
    <t>1.081.708.476</t>
  </si>
  <si>
    <t>pasirwangi</t>
  </si>
  <si>
    <t>-73.767.963</t>
  </si>
  <si>
    <t>1.081.817.395</t>
  </si>
  <si>
    <t>RT : 001, 002, 003, 004 / RW : 008</t>
  </si>
  <si>
    <t>Gunung bitung</t>
  </si>
  <si>
    <t>-73.788.282</t>
  </si>
  <si>
    <t>sukasenang Rt.03 Rw.07 kel.karanganyar kec.kawalu kota.Tasikmalaya</t>
  </si>
  <si>
    <t>-73.774.602</t>
  </si>
  <si>
    <t>1.081.808.545</t>
  </si>
  <si>
    <t>RT : 001, 002, 003 / RW : 009</t>
  </si>
  <si>
    <t>Rancabeureum</t>
  </si>
  <si>
    <t>-73.750.587</t>
  </si>
  <si>
    <t>1.081.841.576</t>
  </si>
  <si>
    <t>MIFTAH FARID</t>
  </si>
  <si>
    <t>TALAGASARI</t>
  </si>
  <si>
    <t>cikadu</t>
  </si>
  <si>
    <t>RT : 002, 003 / RW : 001, RT : 001 / RW 002</t>
  </si>
  <si>
    <t>-74.048.194</t>
  </si>
  <si>
    <t>1.082.067.999</t>
  </si>
  <si>
    <t>CIBIHBUL</t>
  </si>
  <si>
    <t>RT : 001, 004 / RW : 001, RT : 002 / RW 002, RT : 000 / RW : 000</t>
  </si>
  <si>
    <t>-73.887.679</t>
  </si>
  <si>
    <t>1.081.964.215</t>
  </si>
  <si>
    <t>Cibihbul</t>
  </si>
  <si>
    <t>RT : 003 / RW : 002, RT : 001, 004 / RW 003, RT : 006 / RW : 003</t>
  </si>
  <si>
    <t>-73.980.523</t>
  </si>
  <si>
    <t>1.082.002.355</t>
  </si>
  <si>
    <t>CIKEBO</t>
  </si>
  <si>
    <t>RT : 002, 003 / RW : 003, RT : 001 / RW 004</t>
  </si>
  <si>
    <t>-73.882.815</t>
  </si>
  <si>
    <t>1.082.045.205</t>
  </si>
  <si>
    <t>Kp. Babakan Munggang</t>
  </si>
  <si>
    <t>RT : 001, 002, 003 / RW : 004</t>
  </si>
  <si>
    <t>-73.913.721</t>
  </si>
  <si>
    <t>1.082.005</t>
  </si>
  <si>
    <t>RT : 004 / RW : 004</t>
  </si>
  <si>
    <t>-73.901.352</t>
  </si>
  <si>
    <t>1.081.968.809</t>
  </si>
  <si>
    <t>pasanggrahan</t>
  </si>
  <si>
    <t>RT : 001, 002, 004 / RW : 005, RT : 005 / RW : 004</t>
  </si>
  <si>
    <t>-73.914.779</t>
  </si>
  <si>
    <t>1.082.046.241</t>
  </si>
  <si>
    <t>NAFI WIBOWO</t>
  </si>
  <si>
    <t xml:space="preserve">pasanggrahan </t>
  </si>
  <si>
    <t>RT : 003 / RW : 005, RT : 001 / RW 006</t>
  </si>
  <si>
    <t>pasanggrahan bekas tps 09 pemilu</t>
  </si>
  <si>
    <t>-7.388.653</t>
  </si>
  <si>
    <t>1.082.031.246</t>
  </si>
  <si>
    <t>kp.kawalu</t>
  </si>
  <si>
    <t>RT : 002, 003 / RW : 006</t>
  </si>
  <si>
    <t>-73.865.128</t>
  </si>
  <si>
    <t>1.082.042.701</t>
  </si>
  <si>
    <t>Jl. Raya Cibeuti No.45, Talagasari, Kec. Kawalu, Kota Tasikmalaya, Jawa Barat 46182</t>
  </si>
  <si>
    <t>RT : 001, 002 / RW : 007</t>
  </si>
  <si>
    <t>-73.826.758</t>
  </si>
  <si>
    <t>1.081.995.638</t>
  </si>
  <si>
    <t>RT : 003, 004 / RW : 007, RT : 003 / RW : 022</t>
  </si>
  <si>
    <t>-73.793.262</t>
  </si>
  <si>
    <t>1.082.011.258</t>
  </si>
  <si>
    <t>LEUWILIANG</t>
  </si>
  <si>
    <t>Leuwisari</t>
  </si>
  <si>
    <t>RT : 001, 002, 003 / RW : 001, RT 003 / RW : 003</t>
  </si>
  <si>
    <t>-74.240.338</t>
  </si>
  <si>
    <t>1.081.950.044</t>
  </si>
  <si>
    <t>KP TAMANSARI</t>
  </si>
  <si>
    <t>RT : 001, 002, 003 / RW : 002</t>
  </si>
  <si>
    <t>-74.239.915</t>
  </si>
  <si>
    <t>1.081.950.079</t>
  </si>
  <si>
    <t>NEGLASARI</t>
  </si>
  <si>
    <t>RT : 001, 002, 004 / RW : 003, RT 001 / RW : 004</t>
  </si>
  <si>
    <t>-74.303.689</t>
  </si>
  <si>
    <t>1.081.897.175</t>
  </si>
  <si>
    <t>BABAKANRENGRANG</t>
  </si>
  <si>
    <t>RT : 001, 002, 003, 004 / RW : 004</t>
  </si>
  <si>
    <t>-74.325.183</t>
  </si>
  <si>
    <t>10.818.974</t>
  </si>
  <si>
    <t>NUSALAKSANA</t>
  </si>
  <si>
    <t>RT : 001, 002, 006, 007 / RW : 005</t>
  </si>
  <si>
    <t>-74.136.987</t>
  </si>
  <si>
    <t>108.187.386</t>
  </si>
  <si>
    <t>NUSALAKSANA LEUWILIANG KAWALU KOTA TASIKMALAYA</t>
  </si>
  <si>
    <t>RT : 003, 004, 005 / RW : 005, RT : 002, RT : 004 / RW : 006</t>
  </si>
  <si>
    <t>-74.125.044</t>
  </si>
  <si>
    <t>1.081.875.702</t>
  </si>
  <si>
    <t>pamipiran</t>
  </si>
  <si>
    <t>RT : 001, 002, 005 / RW : 006</t>
  </si>
  <si>
    <t>-7.411.399</t>
  </si>
  <si>
    <t>1.081.876.706</t>
  </si>
  <si>
    <t>Babakan karamat</t>
  </si>
  <si>
    <t>RT : 002, 003, 006 / RW : 007, RT : 006 / RW : 005</t>
  </si>
  <si>
    <t>-74.126.248</t>
  </si>
  <si>
    <t>1.081.897.546</t>
  </si>
  <si>
    <t>babakan karamat</t>
  </si>
  <si>
    <t>RT : 001, 004, 005 / RW : 007</t>
  </si>
  <si>
    <t>-74.125.348</t>
  </si>
  <si>
    <t>1.081.903.564</t>
  </si>
  <si>
    <t>GUNUNG GEDE</t>
  </si>
  <si>
    <t>kp. gunung jaidan</t>
  </si>
  <si>
    <t>RW 001	RT 001, RT 002, RT 003 / RW 010 RT 001, RT 002</t>
  </si>
  <si>
    <t>-73.873.229</t>
  </si>
  <si>
    <t>1.082.119.302</t>
  </si>
  <si>
    <t>picungremuk</t>
  </si>
  <si>
    <t>RW 002	RT 001, RT 002, / RW 011 RT 001, RT 002</t>
  </si>
  <si>
    <t>-73.871.751</t>
  </si>
  <si>
    <t>1.082.120.251</t>
  </si>
  <si>
    <t>RW 003	RT 001, RT 002 / RW 011 RT 003, RT 004, RT 005</t>
  </si>
  <si>
    <t>-73.825.304</t>
  </si>
  <si>
    <t>muncangsari</t>
  </si>
  <si>
    <t>RW 003	RT 003 / RW 004 RT 001, RT 002, RT 003 / RW 012 RT 001, RT 002</t>
  </si>
  <si>
    <t>-73.866.985</t>
  </si>
  <si>
    <t>1.082.063.071</t>
  </si>
  <si>
    <t>Perum Griya Muncang Asri-Gununggede-Kawalu-Tasikmalaya</t>
  </si>
  <si>
    <t>RW 003	RT 001 / RW 015 RT 001, RT 002, RT 003, RT 004</t>
  </si>
  <si>
    <t>-73.869.497</t>
  </si>
  <si>
    <t>10.820.124</t>
  </si>
  <si>
    <t>AWILEGA</t>
  </si>
  <si>
    <t>RW 005	RT 001, RW 002 / RW 012 RT 003, RT 004, RT 014</t>
  </si>
  <si>
    <t>-73.927.652</t>
  </si>
  <si>
    <t>1.082.096.882</t>
  </si>
  <si>
    <t>GUNUNGGEDE</t>
  </si>
  <si>
    <t>RW 005	RT 003 / RW 008 RT 002, RT 003, RT 004</t>
  </si>
  <si>
    <t>-73.931.233</t>
  </si>
  <si>
    <t>1.082.098.125</t>
  </si>
  <si>
    <t>SINDANGSUKA</t>
  </si>
  <si>
    <t>RW 009	RT 001, RT 002, RT 003, RW 004</t>
  </si>
  <si>
    <t>-73.927.618</t>
  </si>
  <si>
    <t>1.082.096.991</t>
  </si>
  <si>
    <t>Rancabogo</t>
  </si>
  <si>
    <t>RW 013	RT 001, RT 002, RT 003, RT 005 / RW 015 RT 004</t>
  </si>
  <si>
    <t>-73.939.187</t>
  </si>
  <si>
    <t>1.082.047.638</t>
  </si>
  <si>
    <t>gununggede</t>
  </si>
  <si>
    <t>RW 003	RT 001 / RW 008 RT 001 / RW 009 RT 001 / RW 014 RT 001, RT 002</t>
  </si>
  <si>
    <t>-73.966.977</t>
  </si>
  <si>
    <t>1.082.109.885</t>
  </si>
  <si>
    <t>cisapi KEL. GUNUNG GEDE KEC. KAWALU KOTA TASIKMALAYA</t>
  </si>
  <si>
    <t>RW 007	RT 001, RT 002, RT 003 / RW 014 RT 003</t>
  </si>
  <si>
    <t>-73.984.588</t>
  </si>
  <si>
    <t>1.082.119.893</t>
  </si>
  <si>
    <t>AKIK SUKIAT</t>
  </si>
  <si>
    <t>Suakapala</t>
  </si>
  <si>
    <t>RW 006	RT 001, RT 002, RT 003, RT 004 / RW 013 RT 003</t>
  </si>
  <si>
    <t>-74.049.582</t>
  </si>
  <si>
    <t>1.082.057.548</t>
  </si>
  <si>
    <t>CIBEUREUM</t>
  </si>
  <si>
    <t>SETIARATU</t>
  </si>
  <si>
    <t>PANUNGGAL</t>
  </si>
  <si>
    <t>RT : 001,002,003 / RW : 001, RT : 001,002,003 / RW : 010, RT : 002 / RW : 003</t>
  </si>
  <si>
    <t>MADRASAH AR-RIDWAN</t>
  </si>
  <si>
    <t>-7.343460</t>
  </si>
  <si>
    <t>108.241310</t>
  </si>
  <si>
    <t>HARTONO/DARTO</t>
  </si>
  <si>
    <t>SILUMAN</t>
  </si>
  <si>
    <t>RT : 001,002,003,004 / RW : 002, RT : 001 / RW : 003</t>
  </si>
  <si>
    <t>MADRASAH AN-NAJAH</t>
  </si>
  <si>
    <t>-7.341313</t>
  </si>
  <si>
    <t>108.239042</t>
  </si>
  <si>
    <t>RT : 001,002,003,004 / RW : 004</t>
  </si>
  <si>
    <t>MADRASAH AS-SALAM</t>
  </si>
  <si>
    <t>-7.341008</t>
  </si>
  <si>
    <t>108.236711</t>
  </si>
  <si>
    <t>BURUJUL GN. GEDE</t>
  </si>
  <si>
    <t>RT : 004 / RW : 004, RT : 001,002 / RW : 005</t>
  </si>
  <si>
    <t>SDN 1 SILUMAN GN GEDE</t>
  </si>
  <si>
    <t>-7.343743</t>
  </si>
  <si>
    <t>108.234087</t>
  </si>
  <si>
    <t>BURUJUL</t>
  </si>
  <si>
    <t>RT : 002,003,004,005 / RW : 005</t>
  </si>
  <si>
    <t>MADRASAH MIFTAHUL FALAH</t>
  </si>
  <si>
    <t>-7.342456</t>
  </si>
  <si>
    <t>108.231822</t>
  </si>
  <si>
    <t>SUKAMAJU</t>
  </si>
  <si>
    <t>RT : 005 / RW : 005, RT : 001,002,003 / RW : 006</t>
  </si>
  <si>
    <t>-7.344966</t>
  </si>
  <si>
    <t>108.231351</t>
  </si>
  <si>
    <t>GN. DONGKOL</t>
  </si>
  <si>
    <t>RT : 003,004 / RW : 006, RT : 003 / RW : 007</t>
  </si>
  <si>
    <t>MADRASAH AT-TAUFIQ</t>
  </si>
  <si>
    <t>-7.344895</t>
  </si>
  <si>
    <t>108.234061</t>
  </si>
  <si>
    <t>TANJUNG MULANG</t>
  </si>
  <si>
    <t>RT : 001,002,003 / RW : 007, RT : 003 / RW : 008</t>
  </si>
  <si>
    <t>MADRASAH AN-NAJIYAH</t>
  </si>
  <si>
    <t>-7.347082</t>
  </si>
  <si>
    <t>108.234976</t>
  </si>
  <si>
    <t>SUKASARI</t>
  </si>
  <si>
    <t>RT : 001,002,003,004 / RW : 008, RT : 001,002 / RW : 011, RT : 000 / RW : 000</t>
  </si>
  <si>
    <t>MADRASAH KHOERUL FALAH</t>
  </si>
  <si>
    <t>-7.344243</t>
  </si>
  <si>
    <t>108.236867</t>
  </si>
  <si>
    <t>RT : 001,002,003 / RW : 009</t>
  </si>
  <si>
    <t>SDN 1 SILUMAN</t>
  </si>
  <si>
    <t>-7.342902</t>
  </si>
  <si>
    <t>108.236157</t>
  </si>
  <si>
    <t>KERSANAGARA</t>
  </si>
  <si>
    <t>AMONGSARI</t>
  </si>
  <si>
    <t>RT: 01,02,03,04/ RW : 11, RT : 01/ RW : 01</t>
  </si>
  <si>
    <t>MADRASAH AL MUHTAR</t>
  </si>
  <si>
    <t>-73555021</t>
  </si>
  <si>
    <t>1082346009</t>
  </si>
  <si>
    <t>RT: 01,02,03,04/ RW : 01, RT : 01,02/ RW ; 02</t>
  </si>
  <si>
    <t>MADRASAH ATTAQWA</t>
  </si>
  <si>
    <t>-7360635</t>
  </si>
  <si>
    <t>1082313017</t>
  </si>
  <si>
    <t>NAGARAKASIH</t>
  </si>
  <si>
    <t>RT : 02,03,04,05/ RW : 02</t>
  </si>
  <si>
    <t>MADRASAH AL AHSAN</t>
  </si>
  <si>
    <t>-73607451</t>
  </si>
  <si>
    <t>1082339393</t>
  </si>
  <si>
    <t>RT: 05/ RW: 02, RT: 01,04,05,06/ RW: 03, RT: 01,02,03/RW: 12 ,RT: 00/RW:00</t>
  </si>
  <si>
    <t>MTSN 3 TASIKMALAYA</t>
  </si>
  <si>
    <t>-73631331</t>
  </si>
  <si>
    <t>1082342184</t>
  </si>
  <si>
    <t>RT: 02,03,04/ RW: 03, RT: 01,05/RW: 04</t>
  </si>
  <si>
    <t>MI NAGARAKASIH 1</t>
  </si>
  <si>
    <t>-7363771</t>
  </si>
  <si>
    <t>1082328611</t>
  </si>
  <si>
    <t>RT: 02,03,04,05/ RW: 04</t>
  </si>
  <si>
    <t>MADRASAH BU LILIS</t>
  </si>
  <si>
    <t>-7364379</t>
  </si>
  <si>
    <t>108229776</t>
  </si>
  <si>
    <t>SUKASUKUR</t>
  </si>
  <si>
    <t>RT: 01,02,03,04/ RW: 05</t>
  </si>
  <si>
    <t>MADRASAH BAETUL HUDA</t>
  </si>
  <si>
    <t>-73613073</t>
  </si>
  <si>
    <t>1082418155</t>
  </si>
  <si>
    <t>CIEURIH</t>
  </si>
  <si>
    <t>RT: 03/ RW: 05, RT: 01,02,03/ RW: 06</t>
  </si>
  <si>
    <t>MADRASAH H MUSLIM</t>
  </si>
  <si>
    <t>-73630036</t>
  </si>
  <si>
    <t>1082467353</t>
  </si>
  <si>
    <t>RT: 01/RW: 06, RT: 01,02,03/RW: 07</t>
  </si>
  <si>
    <t>SMP ASSHULAHA</t>
  </si>
  <si>
    <t>-73660251</t>
  </si>
  <si>
    <t>1082448337</t>
  </si>
  <si>
    <t>BANTARGEDANG</t>
  </si>
  <si>
    <t>RT: 03,/RW: 07, RT: 01,02,03,04,05,06/RW: 08</t>
  </si>
  <si>
    <t>MADRASAH AL ANBA</t>
  </si>
  <si>
    <t>-73622977</t>
  </si>
  <si>
    <t>1082490592</t>
  </si>
  <si>
    <t>RT: 01/RW: 08, RT: 01,02,03/RW: 10</t>
  </si>
  <si>
    <t>KONVEKSI H NONO</t>
  </si>
  <si>
    <t>-73612321</t>
  </si>
  <si>
    <t>1082494837</t>
  </si>
  <si>
    <t>DIDI</t>
  </si>
  <si>
    <t>RT: 03,04,05/RW: 10, RT: 01/ RW:09</t>
  </si>
  <si>
    <t>SDN KERSANAGARA 1</t>
  </si>
  <si>
    <t>-73585041</t>
  </si>
  <si>
    <t>108250239</t>
  </si>
  <si>
    <t>RT: 02,03,04,05/ RW: 9</t>
  </si>
  <si>
    <t>MADRASAH AL AMIN</t>
  </si>
  <si>
    <t>-73583912</t>
  </si>
  <si>
    <t>1082515248</t>
  </si>
  <si>
    <t>KOTA BARU</t>
  </si>
  <si>
    <t>KP.PANGADEGAN</t>
  </si>
  <si>
    <t>RT: 01,02,03,04/RW: 01</t>
  </si>
  <si>
    <t>Madrasah Alpalah</t>
  </si>
  <si>
    <t>-73504982</t>
  </si>
  <si>
    <t>1082633623</t>
  </si>
  <si>
    <t>PABRIK</t>
  </si>
  <si>
    <t>RT: 05,06/RW: 01, RT: 01,02,03/RW: 02, RT: 01/RW: 03</t>
  </si>
  <si>
    <t>Hal Rumah Bpk RW</t>
  </si>
  <si>
    <t>-73508929</t>
  </si>
  <si>
    <t>1082611141</t>
  </si>
  <si>
    <t>ELOS</t>
  </si>
  <si>
    <t>RT: 01,02,03,04/RW: 03</t>
  </si>
  <si>
    <t>Gedung Da'wah</t>
  </si>
  <si>
    <t>-73527544</t>
  </si>
  <si>
    <t>1082616628</t>
  </si>
  <si>
    <t>KOMPLEK KPKN</t>
  </si>
  <si>
    <t>RT: 01,02,03,04/RW: 04, RT: 02/RW:05</t>
  </si>
  <si>
    <t>Madrasah Assunah</t>
  </si>
  <si>
    <t>-73536558</t>
  </si>
  <si>
    <t>10826072</t>
  </si>
  <si>
    <t>CIKATUNCAR</t>
  </si>
  <si>
    <t>RT: 01,02,03,04,05/RW: 07</t>
  </si>
  <si>
    <t>Garasi HB</t>
  </si>
  <si>
    <t>-73547294</t>
  </si>
  <si>
    <t>1082595417</t>
  </si>
  <si>
    <t>IBNU</t>
  </si>
  <si>
    <t>RT: 05,06,07,08,09/RW: 07</t>
  </si>
  <si>
    <t>Madrasah miftahul huda</t>
  </si>
  <si>
    <t>-7351246</t>
  </si>
  <si>
    <t>1082556183</t>
  </si>
  <si>
    <t>CISANGKIR</t>
  </si>
  <si>
    <t>RT: 01,03,04/RW: 05</t>
  </si>
  <si>
    <t>MI AL-MUSTOFA KARIM</t>
  </si>
  <si>
    <t>-73577566</t>
  </si>
  <si>
    <t>108261197</t>
  </si>
  <si>
    <t>RT; 04,05/RW: 05, RT: 03/RW: 09</t>
  </si>
  <si>
    <t>Madrasah Al-Jamal</t>
  </si>
  <si>
    <t>-73547283</t>
  </si>
  <si>
    <t>1082595411</t>
  </si>
  <si>
    <t>CILENDEK</t>
  </si>
  <si>
    <t>RT: 01,02,03,04/RW: 06</t>
  </si>
  <si>
    <t>H Jumhur</t>
  </si>
  <si>
    <t>-73630362</t>
  </si>
  <si>
    <t>1082600868</t>
  </si>
  <si>
    <t>RT: 03,04/RW: 06, RT: 01,02/RW: 08, RT: 01/RW: 09</t>
  </si>
  <si>
    <t>Cuci Kendaran Motor/mobil</t>
  </si>
  <si>
    <t>-73521861</t>
  </si>
  <si>
    <t>1082598092</t>
  </si>
  <si>
    <t>RT: 02,03,04/RW: 08, RT: 01,02/RW: 09</t>
  </si>
  <si>
    <t>MADRASAH</t>
  </si>
  <si>
    <t>-73563576</t>
  </si>
  <si>
    <t>1082585607</t>
  </si>
  <si>
    <t>RT; 01/RW: 06, RT: 05/RW: 08, RT:01/RW: 09</t>
  </si>
  <si>
    <t>Halaman posyandu</t>
  </si>
  <si>
    <t>-73589195</t>
  </si>
  <si>
    <t>1082583923</t>
  </si>
  <si>
    <t>PASIRIPIS</t>
  </si>
  <si>
    <t>RT: 01,02,03,04,06/RW: 10</t>
  </si>
  <si>
    <t>Madrasah Riyadul Hikmah</t>
  </si>
  <si>
    <t>-73640895</t>
  </si>
  <si>
    <t>1082545869</t>
  </si>
  <si>
    <t>RT: 04,05,06/RW: 10, RT: 01/RW: 11</t>
  </si>
  <si>
    <t>Madrasah At Taqwa</t>
  </si>
  <si>
    <t>-73627475</t>
  </si>
  <si>
    <t>1082548851</t>
  </si>
  <si>
    <t>TEGAL GEDE</t>
  </si>
  <si>
    <t>RT: 02,03,04/RW: 11</t>
  </si>
  <si>
    <t>SMP AL-MUJAHID</t>
  </si>
  <si>
    <t>-73647953</t>
  </si>
  <si>
    <t>1082547466</t>
  </si>
  <si>
    <t>PERUM KOTABARU</t>
  </si>
  <si>
    <t>RT: 05/RW: 11, RT: 01,02,03,05/RW:12</t>
  </si>
  <si>
    <t>Bale Karya RW 12</t>
  </si>
  <si>
    <t>-73636543</t>
  </si>
  <si>
    <t>1082529767</t>
  </si>
  <si>
    <t>PERUM KOTA BARU JL. BANDUNG BLOK 6</t>
  </si>
  <si>
    <t>RT: 04,06/RW: 12, RT: 01,02/RW: 13, RT: 01,02/RW: 14</t>
  </si>
  <si>
    <t>TK Al-Amin Jl Bogor raya</t>
  </si>
  <si>
    <t>-73645681</t>
  </si>
  <si>
    <t>1082523141</t>
  </si>
  <si>
    <t>JL KARAWANG</t>
  </si>
  <si>
    <t>RT: 03, 04/RW: 14, RT: 01,02,03,04/RW: 15, RT: 01/RW: 16</t>
  </si>
  <si>
    <t>Halaman Masjid Al-Huda</t>
  </si>
  <si>
    <t>-73663579</t>
  </si>
  <si>
    <t>1082521295</t>
  </si>
  <si>
    <t>PERUMKOTABARU</t>
  </si>
  <si>
    <t>RT: 00/RW: 00, RT: 18/RW: 03, RT: 02/RW: 16, RT: 01,02,03,04,05/RW: 17</t>
  </si>
  <si>
    <t>Bale RW 16</t>
  </si>
  <si>
    <t>-73665311</t>
  </si>
  <si>
    <t>1082514926</t>
  </si>
  <si>
    <t>RT: 01,02,03/RW:18, RT: 06/RW:36</t>
  </si>
  <si>
    <t>Bale Warga 04 Lapang Badminton</t>
  </si>
  <si>
    <t>-73691577</t>
  </si>
  <si>
    <t>1082503849</t>
  </si>
  <si>
    <t>AWIPARI</t>
  </si>
  <si>
    <t>02</t>
  </si>
  <si>
    <t>01</t>
  </si>
  <si>
    <t>RT 001, 002 /RW001, RT 001,/ RW 002, RT 006/ RW 005, RT 001/ RW 008</t>
  </si>
  <si>
    <t>LAPANG TENIS MEJA JS</t>
  </si>
  <si>
    <t>-7.35137</t>
  </si>
  <si>
    <t>108.2713483</t>
  </si>
  <si>
    <t>05</t>
  </si>
  <si>
    <t>RT003, 004, 005, 006 /RW001</t>
  </si>
  <si>
    <t>GEDUNG VETERAN</t>
  </si>
  <si>
    <t>-7.3510167</t>
  </si>
  <si>
    <t>108.27264</t>
  </si>
  <si>
    <t>03</t>
  </si>
  <si>
    <t>RT 002, 003, 004 RW 002</t>
  </si>
  <si>
    <t>SMP ISLAM BAHRUL ULUM</t>
  </si>
  <si>
    <t>-7.3508277</t>
  </si>
  <si>
    <t>108.2725454</t>
  </si>
  <si>
    <t>06</t>
  </si>
  <si>
    <t>RT 005, 006 RW 002, RT001 RW007</t>
  </si>
  <si>
    <t>MADRASAH MIFTAHUL KHOER</t>
  </si>
  <si>
    <t>-7.3508289</t>
  </si>
  <si>
    <t>108.2724837</t>
  </si>
  <si>
    <t>AWIPARI TENGAH</t>
  </si>
  <si>
    <t>RT 001,002, 003, 004 RW003</t>
  </si>
  <si>
    <t>MADRASAH ASSYFA</t>
  </si>
  <si>
    <t>-7.35048</t>
  </si>
  <si>
    <t>108.2699967</t>
  </si>
  <si>
    <t>AWIPARI 2</t>
  </si>
  <si>
    <t>04</t>
  </si>
  <si>
    <t>RT001,002,003,004,RW004 RT001 RW005</t>
  </si>
  <si>
    <t>MI AWIPARI 2</t>
  </si>
  <si>
    <t>-7.3447988</t>
  </si>
  <si>
    <t>108.2735996</t>
  </si>
  <si>
    <t>CIKAWUNG</t>
  </si>
  <si>
    <t>RT002,003,004,005 RW005</t>
  </si>
  <si>
    <t>THORIKUSSALAM</t>
  </si>
  <si>
    <t>-7.348935</t>
  </si>
  <si>
    <t>108.274766</t>
  </si>
  <si>
    <t>SINDANGRESIK</t>
  </si>
  <si>
    <t>RT001,002,003,004 RW006</t>
  </si>
  <si>
    <t>PESANTREN HIDAYATUL M.</t>
  </si>
  <si>
    <t>-7.3492069</t>
  </si>
  <si>
    <t>108.2723962</t>
  </si>
  <si>
    <t>DERI FATHUL</t>
  </si>
  <si>
    <t>SETIANAGARA</t>
  </si>
  <si>
    <t>KP. LAWANG CONDONG</t>
  </si>
  <si>
    <t>RT : 1, 2, 3 / RW : 1</t>
  </si>
  <si>
    <t>SMK TERPADU AL- IKHWAN</t>
  </si>
  <si>
    <t>-734.333</t>
  </si>
  <si>
    <t>1.082.599.883</t>
  </si>
  <si>
    <t>KP. CONDONG</t>
  </si>
  <si>
    <t>RT : 3 / RW : 1, RT : 1, 2, 3 / RW : 2</t>
  </si>
  <si>
    <t>MADRASAH AL- IHSAN</t>
  </si>
  <si>
    <t>-73.455.051</t>
  </si>
  <si>
    <t>1.082.599.565</t>
  </si>
  <si>
    <t>KP. RANGGON</t>
  </si>
  <si>
    <t>RT : 2 / RW : 2, RT : 1, 2, 3 / RW : 3</t>
  </si>
  <si>
    <t>SD NEGERI CONDONG</t>
  </si>
  <si>
    <t>-73.417.311</t>
  </si>
  <si>
    <t>1.082.571.584</t>
  </si>
  <si>
    <t>KP. SUKAMAJU</t>
  </si>
  <si>
    <t>RT : 3, 4 / RW : 3, RT : 1, 2 / RW : 4</t>
  </si>
  <si>
    <t>SMA RIYADLUL WADDAWAH</t>
  </si>
  <si>
    <t>-73.483.715</t>
  </si>
  <si>
    <t>1.082.571.126</t>
  </si>
  <si>
    <t>HUSNI</t>
  </si>
  <si>
    <t>0</t>
  </si>
  <si>
    <t>RT : 2, 3 / RW : 4, RT : 1, 2, 4 / RW : 5</t>
  </si>
  <si>
    <t>SMP RIYADLUL WADDAWAH</t>
  </si>
  <si>
    <t>-73.453.092</t>
  </si>
  <si>
    <t>1.082.590.394</t>
  </si>
  <si>
    <t>KP. LEUWIGENTA</t>
  </si>
  <si>
    <t>RT : 2, 3, 5 / RW : 5, RT : 2, 3 / RW : 6</t>
  </si>
  <si>
    <t>MADRASAH AL- BARKAH</t>
  </si>
  <si>
    <t>-73.418.856</t>
  </si>
  <si>
    <t>1.082.512.827</t>
  </si>
  <si>
    <t>KP. CINTAPADA</t>
  </si>
  <si>
    <t>RT : 1 / RW : 6, RT : 1, 2 / RW : 7</t>
  </si>
  <si>
    <t>SMP TERPADU MATHLAUL KHOER</t>
  </si>
  <si>
    <t>-73.476.641</t>
  </si>
  <si>
    <t>1.082.592.456</t>
  </si>
  <si>
    <t>CIHERANG</t>
  </si>
  <si>
    <t>Jln MI Al-khoeriyah</t>
  </si>
  <si>
    <t>RT : 1,2,3,14/RW : 01, RT : 2/RW : 14, RT : 1,2,3/RW : 15</t>
  </si>
  <si>
    <t>MI AL-Khoeriyah</t>
  </si>
  <si>
    <t>-73552364</t>
  </si>
  <si>
    <t>1082724704</t>
  </si>
  <si>
    <t>Dolog</t>
  </si>
  <si>
    <t>RT : 1,2,3,4/RW : 02, RT : 1,2,3/RW : 14</t>
  </si>
  <si>
    <t>TPS 3R Tunas Mulya</t>
  </si>
  <si>
    <t>-73559255</t>
  </si>
  <si>
    <t>108269276</t>
  </si>
  <si>
    <t>Semprang</t>
  </si>
  <si>
    <t>RT : 2,3 / RW : 03, RT : 1/RW : 04</t>
  </si>
  <si>
    <t>SD Karangsambung IV</t>
  </si>
  <si>
    <t>-7367008</t>
  </si>
  <si>
    <t>1082645226</t>
  </si>
  <si>
    <t>Ciakar</t>
  </si>
  <si>
    <t>RT : 1/RW : 03, RT : 2,3/RW : 04</t>
  </si>
  <si>
    <t>Madrasah Wasiilatul Hikmah</t>
  </si>
  <si>
    <t>-73644503</t>
  </si>
  <si>
    <t>1082662479</t>
  </si>
  <si>
    <t>Cibeas</t>
  </si>
  <si>
    <t>RT : 1,2,8/RW : 05</t>
  </si>
  <si>
    <t>Madrasah Al-Ikhwan</t>
  </si>
  <si>
    <t>-73584933</t>
  </si>
  <si>
    <t>1082651652</t>
  </si>
  <si>
    <t>sukajadi</t>
  </si>
  <si>
    <t>RT : 1,2,3/RW : 06, RT : 1,2,3/RW : 13</t>
  </si>
  <si>
    <t>Madrasah Al-Mubarok</t>
  </si>
  <si>
    <t>-73604593</t>
  </si>
  <si>
    <t>108262775</t>
  </si>
  <si>
    <t>Cibangun Kidul</t>
  </si>
  <si>
    <t>RT : 1,2,3/RW : 07, RT : 1/RW : 13</t>
  </si>
  <si>
    <t>SD Karang Sambung 5</t>
  </si>
  <si>
    <t>-73648666</t>
  </si>
  <si>
    <t>1082690626</t>
  </si>
  <si>
    <t>RT : 1/RW : 07, RT : 1,2,3,4/RW : 08</t>
  </si>
  <si>
    <t>Madrasah Miftahul Khaer</t>
  </si>
  <si>
    <t>-735649</t>
  </si>
  <si>
    <t>108271028</t>
  </si>
  <si>
    <t>Cibangun Tengah</t>
  </si>
  <si>
    <t>RT : 5/RW : 08, RT : 2,3/RW : 09, RT : 1/RW : 10</t>
  </si>
  <si>
    <t>Madrasah Al-Qoyyimah</t>
  </si>
  <si>
    <t>-735778</t>
  </si>
  <si>
    <t>1082684291</t>
  </si>
  <si>
    <t>Cibangun Kaler 1</t>
  </si>
  <si>
    <t>RT : 1,2,3,4/RW : 10</t>
  </si>
  <si>
    <t>Madrasah Nurul huda</t>
  </si>
  <si>
    <t>-73556262</t>
  </si>
  <si>
    <t>1082657099</t>
  </si>
  <si>
    <t>Kp. Cibangun Kaler 2</t>
  </si>
  <si>
    <t>RT : 3/RW : 02, RT : 1/RW : 09, RT : 1,2/RW : 11</t>
  </si>
  <si>
    <t>Halaman Masjid Nurul Hilal</t>
  </si>
  <si>
    <t>-73699001</t>
  </si>
  <si>
    <t>1082661506</t>
  </si>
  <si>
    <t>RT : 3/RW : 11, RT : 1,2,3/RW : 12</t>
  </si>
  <si>
    <t>Madrasah Al-Fauziyah</t>
  </si>
  <si>
    <t>-73689046</t>
  </si>
  <si>
    <t>10826166</t>
  </si>
  <si>
    <t>ANWAR SANUSI</t>
  </si>
  <si>
    <t>CIAKAR</t>
  </si>
  <si>
    <t>KP. Ciherang Kidul</t>
  </si>
  <si>
    <t>RW 01 RT 01 &amp; 03 + RW 02 RT 01, 02, 03, 04 &amp; 06</t>
  </si>
  <si>
    <t>MADRASAH AL - FALAH</t>
  </si>
  <si>
    <t>-7.356745656595163</t>
  </si>
  <si>
    <t>108.27469662078627</t>
  </si>
  <si>
    <t>Kp. Kudang</t>
  </si>
  <si>
    <t>RW 03 + RT 01, 02, 03, 04 &amp; 06</t>
  </si>
  <si>
    <t>MADRASAH AL - IKHLAS KUDANG</t>
  </si>
  <si>
    <t>-7.355647530840977</t>
  </si>
  <si>
    <t>108.2827826607665</t>
  </si>
  <si>
    <t>Kp. Peundeuy</t>
  </si>
  <si>
    <t>RW 04 RT 01, 02, 03 &amp; 04 + RW 03 RT 05</t>
  </si>
  <si>
    <t>-7.3572909469114665,</t>
  </si>
  <si>
    <t>108.28890721120713</t>
  </si>
  <si>
    <t>Kp. Margamulya</t>
  </si>
  <si>
    <t>RW 05 RT 01, 02, 03, 04, 05 &amp; 06 + RW 03 RT 05</t>
  </si>
  <si>
    <t>-7.360756275247479,</t>
  </si>
  <si>
    <t>108.28415585197426</t>
  </si>
  <si>
    <t>Kp. Sukasirna</t>
  </si>
  <si>
    <t>RW 06 RT 01, 02, 03 &amp; 04 + RW 07 RT 04</t>
  </si>
  <si>
    <t>MADRASAH AL - HIKMAH</t>
  </si>
  <si>
    <t>-7.364404630652681</t>
  </si>
  <si>
    <t>108.27613819177867</t>
  </si>
  <si>
    <t>07</t>
  </si>
  <si>
    <t>RW 07 RT 01, 02, 03 &amp; 05 + RW 01 RT 02 &amp; 05</t>
  </si>
  <si>
    <t>MI AL - ANWAR</t>
  </si>
  <si>
    <t>-7.361539566664228,</t>
  </si>
  <si>
    <t>108.27499720783399</t>
  </si>
  <si>
    <t>Kp. Cihideung</t>
  </si>
  <si>
    <t>08</t>
  </si>
  <si>
    <t>RW 08 RT 01, 02, 03 &amp; 04</t>
  </si>
  <si>
    <t>MADRASAH RA AL-HIDAYAH</t>
  </si>
  <si>
    <t>-7.364824018196847,</t>
  </si>
  <si>
    <t>108.27297401254235</t>
  </si>
  <si>
    <t>Kp. Bapung</t>
  </si>
  <si>
    <t>09</t>
  </si>
  <si>
    <t>RW 09 RT 01, 02, 03, 04 &amp; 05</t>
  </si>
  <si>
    <t>MADRASAH AL - AMIN</t>
  </si>
  <si>
    <t>-7.369311195649237, BZ18-7.369679750911279, 108.27055049258203</t>
  </si>
  <si>
    <t>108.27012225847892</t>
  </si>
  <si>
    <t>Perum Grand mutiara Citra</t>
  </si>
  <si>
    <t>RW 11 RT 01, 02, 03, 04, 05, &amp; 06 + RW 09 RT 01</t>
  </si>
  <si>
    <t>MADRASAH AL - FIRDAUS</t>
  </si>
  <si>
    <t>-7.369672435768993,</t>
  </si>
  <si>
    <t>108.27058441957263</t>
  </si>
  <si>
    <t>CECEP</t>
  </si>
  <si>
    <t>Kp. Ciakar Wuluh</t>
  </si>
  <si>
    <t>RW 10 RT 01, 02, 03 &amp; 04 + RW 01 RT 04</t>
  </si>
  <si>
    <t>MASJID AL - IKHLAS</t>
  </si>
  <si>
    <t>-7.3620477111018285,</t>
  </si>
  <si>
    <t>108.27223084938828</t>
  </si>
  <si>
    <t>MARGABAKTI</t>
  </si>
  <si>
    <t>KUDANG</t>
  </si>
  <si>
    <t>MADROSAH AL-ISTIQOMAH</t>
  </si>
  <si>
    <t>-7.3453775</t>
  </si>
  <si>
    <t>108.2821224</t>
  </si>
  <si>
    <t>NYANGGAHURIP</t>
  </si>
  <si>
    <t>MADROSAH MIFTAHUL KHOER</t>
  </si>
  <si>
    <t>-7.3480272</t>
  </si>
  <si>
    <t>108.2854373</t>
  </si>
  <si>
    <t>KERTASARI</t>
  </si>
  <si>
    <t>MADROSAH BABURROHMAT</t>
  </si>
  <si>
    <t>-7.3454119</t>
  </si>
  <si>
    <t>108.282079</t>
  </si>
  <si>
    <t>JUREY</t>
  </si>
  <si>
    <t>MADROSAH MIFTAHUL ANWAR</t>
  </si>
  <si>
    <t>-7.3428315</t>
  </si>
  <si>
    <t>108.282907</t>
  </si>
  <si>
    <t>BABAKAN CIKAWUNG</t>
  </si>
  <si>
    <t>MADROSAH MATHLABUL ULUM</t>
  </si>
  <si>
    <t>-7.3503064</t>
  </si>
  <si>
    <t>108.2801379</t>
  </si>
  <si>
    <t>SINDANGRASA</t>
  </si>
  <si>
    <t>SDN SINDANGRASA</t>
  </si>
  <si>
    <t>-7.3371739</t>
  </si>
  <si>
    <t>108.2713019</t>
  </si>
  <si>
    <t>SETIAJAYA</t>
  </si>
  <si>
    <t>GUNUNG KIALIR</t>
  </si>
  <si>
    <t>RT: 01,02,04 / RW: 07</t>
  </si>
  <si>
    <t>MADRASAH AL-FATAH</t>
  </si>
  <si>
    <t>-7.347.354</t>
  </si>
  <si>
    <t>108.239.638,00</t>
  </si>
  <si>
    <t>RT: 03,05 / RW: 07 / RT:01,02,04 / RW:01</t>
  </si>
  <si>
    <t>MADRASAH AL-MA'RUF</t>
  </si>
  <si>
    <t>-7.348.212</t>
  </si>
  <si>
    <t>108.241.035,00</t>
  </si>
  <si>
    <t>RT: 02,03 / RW 01 / RT: 01 / RW:09</t>
  </si>
  <si>
    <t>MADRASAH TKA AL-ABRORR</t>
  </si>
  <si>
    <t>-7.350.871</t>
  </si>
  <si>
    <t>108.239.063,00</t>
  </si>
  <si>
    <t>DANI</t>
  </si>
  <si>
    <t>GUNUNG MUNCANG</t>
  </si>
  <si>
    <t>RT: 02,03, / RW: 09 / RT: 03 / RW: 02</t>
  </si>
  <si>
    <t>KANTOR KELURAHAN LAMA</t>
  </si>
  <si>
    <t>-7.353.721</t>
  </si>
  <si>
    <t>108.237.053,00</t>
  </si>
  <si>
    <t>RT: 01,02,03 / RW: 02 / RT: 01 / RW: 03</t>
  </si>
  <si>
    <t>MADRASAH AL-HUDA</t>
  </si>
  <si>
    <t>-7.351.847</t>
  </si>
  <si>
    <t>108.238.327,00</t>
  </si>
  <si>
    <t>NEGLA KALER</t>
  </si>
  <si>
    <t>RT: 01,02,03,04 / RW: 03</t>
  </si>
  <si>
    <t>MADRASAH AS-SURUR</t>
  </si>
  <si>
    <t>-7.353.353</t>
  </si>
  <si>
    <t>108.240.344,00</t>
  </si>
  <si>
    <t>NEGLA TENGAH</t>
  </si>
  <si>
    <t>RT: 01,03,04 / RW: 04</t>
  </si>
  <si>
    <t>LOS MEBEL</t>
  </si>
  <si>
    <t>-7.354.064</t>
  </si>
  <si>
    <t>108.239.816,00</t>
  </si>
  <si>
    <t>NEGLA KIDUL</t>
  </si>
  <si>
    <t>RT: 01,02,03 / RW:08 / RT:02/RW:04 / RT:01/RW:06</t>
  </si>
  <si>
    <t>MADRASAH AL-MUSYAWAROH</t>
  </si>
  <si>
    <t>-7.355.777</t>
  </si>
  <si>
    <t>108.238.987,00</t>
  </si>
  <si>
    <t>RT: 01,02,03 / RW 05 / RT: 02 / RW:04</t>
  </si>
  <si>
    <t>LOS MEBEL USTAD IING</t>
  </si>
  <si>
    <t>-7.356.795</t>
  </si>
  <si>
    <t>108.238.045,00</t>
  </si>
  <si>
    <t>GUNUNG DANING</t>
  </si>
  <si>
    <t>RT: 02,03,04,05 / RW: 06</t>
  </si>
  <si>
    <t>-7.356.643</t>
  </si>
  <si>
    <t>108.232.483,00</t>
  </si>
  <si>
    <t>TAMANSARI</t>
  </si>
  <si>
    <t>CILEDUG</t>
  </si>
  <si>
    <t>RT: 001, 002, 003/RW: 001</t>
  </si>
  <si>
    <t>HALAMAN MADRASAH MATHLAUL IHSAN</t>
  </si>
  <si>
    <t>-7,3837589</t>
  </si>
  <si>
    <t>108,2464634</t>
  </si>
  <si>
    <t>SANGKALI</t>
  </si>
  <si>
    <t>RT: 003/RW:001, RT: 001, 002, 003/RW: 002</t>
  </si>
  <si>
    <t>HALAMAN MADRASAH AL-HIDAYAH</t>
  </si>
  <si>
    <t>-7,38614861</t>
  </si>
  <si>
    <t>108,2511151</t>
  </si>
  <si>
    <t>CIPAJARAN</t>
  </si>
  <si>
    <t>RT: 001, 002, 003, 004/RW: 003</t>
  </si>
  <si>
    <t>MADRASAH AL-MISBAH</t>
  </si>
  <si>
    <t>-7,3842962</t>
  </si>
  <si>
    <t>108,2490584</t>
  </si>
  <si>
    <t>SELAKASO</t>
  </si>
  <si>
    <t>RT: 001, 002, 003/RW: 004</t>
  </si>
  <si>
    <t>MADRASAH AL-MUBAROK</t>
  </si>
  <si>
    <t>-7,3958038</t>
  </si>
  <si>
    <t>108,2600289</t>
  </si>
  <si>
    <t>CIBUNGUR</t>
  </si>
  <si>
    <t>RT: 001, 002, 003/RW: 005</t>
  </si>
  <si>
    <t>LAPANGAN BOLA VOLLY</t>
  </si>
  <si>
    <t>-7,4041609</t>
  </si>
  <si>
    <t>108,2629233</t>
  </si>
  <si>
    <t>BANDUNG</t>
  </si>
  <si>
    <t>RT: 001, 004, 005/RW: 005</t>
  </si>
  <si>
    <t>MADRASAH MIFTAHUSSALAM</t>
  </si>
  <si>
    <t>-7,4050532</t>
  </si>
  <si>
    <t>108,2595088</t>
  </si>
  <si>
    <t>CIANGIR</t>
  </si>
  <si>
    <t>RT: 001, 002, 003, 004/RW: 006</t>
  </si>
  <si>
    <t>MADRASAH RIYADUL MUTAALIMIN</t>
  </si>
  <si>
    <t>-7,3885433</t>
  </si>
  <si>
    <t>108,274645</t>
  </si>
  <si>
    <t>SINARGALIH</t>
  </si>
  <si>
    <t>RT: 002/RW: 006, RT: 001, 002/RW: 007</t>
  </si>
  <si>
    <t>MI AL-HIDAYAH</t>
  </si>
  <si>
    <t>-7,3830644</t>
  </si>
  <si>
    <t>108,2751742</t>
  </si>
  <si>
    <t>CIMANGGU</t>
  </si>
  <si>
    <t>RT: 001, 002/RW: 008</t>
  </si>
  <si>
    <t>MADRASAH AL-HIKMAH</t>
  </si>
  <si>
    <t>-7,3992128</t>
  </si>
  <si>
    <t>108,2746467</t>
  </si>
  <si>
    <t>CIPAMUTIH</t>
  </si>
  <si>
    <t>RT: 003, 004/RW: 008, RT: 005/RW: 009</t>
  </si>
  <si>
    <t>MADRASAH RIADLUL MUTAALIMIN</t>
  </si>
  <si>
    <t>-7,4026636</t>
  </si>
  <si>
    <t>108,2765208</t>
  </si>
  <si>
    <t>CIPANGEBAK</t>
  </si>
  <si>
    <t>RT: 001, 002, 003, 004/RW: 009</t>
  </si>
  <si>
    <t>-7,4104608</t>
  </si>
  <si>
    <t>108,2743616</t>
  </si>
  <si>
    <t>SIRAHRANCA</t>
  </si>
  <si>
    <t>RT: 003/RW: 009, RT: 001, 002, 003/RW : 010</t>
  </si>
  <si>
    <t>GUDANG PUPUK</t>
  </si>
  <si>
    <t>-7,4127767</t>
  </si>
  <si>
    <t>108,2680533</t>
  </si>
  <si>
    <t>DIDIN SAEPUDIN</t>
  </si>
  <si>
    <t>CIATAL</t>
  </si>
  <si>
    <t>RT: 001, 002, 003/RW: 011</t>
  </si>
  <si>
    <t>MA AD-DAHRIYAH</t>
  </si>
  <si>
    <t>-7,399778</t>
  </si>
  <si>
    <t>108,2606619</t>
  </si>
  <si>
    <t>CIDOLOG</t>
  </si>
  <si>
    <t>RT: 004/RW: 010, RT: 003, 004/RW: 011</t>
  </si>
  <si>
    <t>MADRASAH MIFTAHUL IHSAN AL-MUSRI</t>
  </si>
  <si>
    <t>-7,417775</t>
  </si>
  <si>
    <t>108,2693967</t>
  </si>
  <si>
    <t>MUGARSARI</t>
  </si>
  <si>
    <t>NYANTONG</t>
  </si>
  <si>
    <t>RT : 001, 002, 003 / RW 001, RT : 001 / RW : 003</t>
  </si>
  <si>
    <t>-73772955</t>
  </si>
  <si>
    <t>108257484</t>
  </si>
  <si>
    <t>JATIWANGI</t>
  </si>
  <si>
    <t>RT : 001, 002, 003 / RW 002, RT : 001 /RW : 003</t>
  </si>
  <si>
    <t>-7374561</t>
  </si>
  <si>
    <t>108259576</t>
  </si>
  <si>
    <t>WARUNG NYANTONG</t>
  </si>
  <si>
    <t>RT : 002, 003, 004 / RW 003, RT : 002 / RW : 004</t>
  </si>
  <si>
    <t>MADRASAH ANNUR</t>
  </si>
  <si>
    <t>-7378124</t>
  </si>
  <si>
    <t>108263756</t>
  </si>
  <si>
    <t>TATANG</t>
  </si>
  <si>
    <t>CIKEDUNG</t>
  </si>
  <si>
    <t>RT : 001, 003, 004 / RW : 004</t>
  </si>
  <si>
    <t>PERTIGAAN CIKEDUNG CIANGIR</t>
  </si>
  <si>
    <t>-7379541</t>
  </si>
  <si>
    <t>108267815</t>
  </si>
  <si>
    <t>CIPASUNG</t>
  </si>
  <si>
    <t>RT : 001, 002, 003, 004 / RW : 005</t>
  </si>
  <si>
    <t>MADRASAH AL IHSAN</t>
  </si>
  <si>
    <t>-7380409</t>
  </si>
  <si>
    <t>108259886</t>
  </si>
  <si>
    <t>MADRASAH AL IMAROH</t>
  </si>
  <si>
    <t>-7379537</t>
  </si>
  <si>
    <t>108258391</t>
  </si>
  <si>
    <t>SIDAMULIH</t>
  </si>
  <si>
    <t>RT : 001, 002, 003, 004 / RW : 007, RT 001 / RW : 008</t>
  </si>
  <si>
    <t>MADRASAH AL ARNAWI</t>
  </si>
  <si>
    <t>-7.381067</t>
  </si>
  <si>
    <t>108.249363</t>
  </si>
  <si>
    <t>MADRASAH DARUL ULUM</t>
  </si>
  <si>
    <t>-7382259</t>
  </si>
  <si>
    <t>108245962</t>
  </si>
  <si>
    <t>TAMANJAYA</t>
  </si>
  <si>
    <t>PERUM TAMARA</t>
  </si>
  <si>
    <t>RT 01,02,03,05 / RW 001</t>
  </si>
  <si>
    <t>Madrasah Attamaro</t>
  </si>
  <si>
    <t>-7.3818935</t>
  </si>
  <si>
    <t>108.2322461</t>
  </si>
  <si>
    <t>RT 03,04 / RW01 , RT 01,02 / RW 02</t>
  </si>
  <si>
    <t>Madrasah Al abror</t>
  </si>
  <si>
    <t>-7.3859018</t>
  </si>
  <si>
    <t>108.2375718</t>
  </si>
  <si>
    <t>RT 02,03,04,05/ RW 02 , RT 03,04/ RW 03</t>
  </si>
  <si>
    <t>SMK Baru</t>
  </si>
  <si>
    <t>-7.3852931</t>
  </si>
  <si>
    <t>108.234.9197</t>
  </si>
  <si>
    <t>RT 01,02,04/ RW 003</t>
  </si>
  <si>
    <t>Madrasah Miftahul Falah</t>
  </si>
  <si>
    <t>-7.3957398</t>
  </si>
  <si>
    <t>108.2358565</t>
  </si>
  <si>
    <t>RT 05 RW 02, RT 03 RW 03 , RT 01,02,06 RW 04</t>
  </si>
  <si>
    <t>Madrasah Al- Mumin</t>
  </si>
  <si>
    <t>-7.3861705</t>
  </si>
  <si>
    <t>108.2384735</t>
  </si>
  <si>
    <t>SINDANGRERET</t>
  </si>
  <si>
    <t>RT 02,03,04,05,06 RW 04</t>
  </si>
  <si>
    <t>SDN 2 GOBRAS</t>
  </si>
  <si>
    <t>-7.3870067</t>
  </si>
  <si>
    <t>108.2332465</t>
  </si>
  <si>
    <t>RANCAHAUR</t>
  </si>
  <si>
    <t>RT 05 RW 04 / RT 01,02,03 RW 11</t>
  </si>
  <si>
    <t>Lapangan Rancahaur</t>
  </si>
  <si>
    <t>-7.3902665</t>
  </si>
  <si>
    <t>108.2332658</t>
  </si>
  <si>
    <t>RT 01,02,03,04 RW 05</t>
  </si>
  <si>
    <t>Madrasah Al-Ibrahim</t>
  </si>
  <si>
    <t>-7.387294</t>
  </si>
  <si>
    <t>108.234017</t>
  </si>
  <si>
    <t>KUBANGSARI</t>
  </si>
  <si>
    <t>RT 04 RW 05, RT 1,2,3,4 RW 06, RT 03 RW 07, RT 03 RW 11</t>
  </si>
  <si>
    <t>Madrasah As Syuhada</t>
  </si>
  <si>
    <t>-7.3912383</t>
  </si>
  <si>
    <t>108.2311616</t>
  </si>
  <si>
    <t>SINDANGKASIH</t>
  </si>
  <si>
    <t>RT 1,2,3 RW 09 , RT 01 RW 10</t>
  </si>
  <si>
    <t>Madrasah Al-Barokah</t>
  </si>
  <si>
    <t>-7.318410</t>
  </si>
  <si>
    <t>108.223290</t>
  </si>
  <si>
    <t>CIDAHU</t>
  </si>
  <si>
    <t>RT 2,3,4,5 RW 010</t>
  </si>
  <si>
    <t>Madrasah Roudlatu taalum</t>
  </si>
  <si>
    <t>-7.407266</t>
  </si>
  <si>
    <t>108.2355035</t>
  </si>
  <si>
    <t>SUKASINDANG</t>
  </si>
  <si>
    <t>RT 1,2,3 RW 07 , RT 02 RW 08</t>
  </si>
  <si>
    <t>Madarasah Al-istila</t>
  </si>
  <si>
    <t>-7.3932401</t>
  </si>
  <si>
    <t>PERUM TAMANJAYA</t>
  </si>
  <si>
    <t>RT RT 03 RW 08 , RT 1,2,3,4 RW 12</t>
  </si>
  <si>
    <t>Halaman Rumah Bu Titik</t>
  </si>
  <si>
    <t>-7.3957201</t>
  </si>
  <si>
    <t>108.2357696</t>
  </si>
  <si>
    <t>AZIS NURALIM</t>
  </si>
  <si>
    <t>BANTARSARI</t>
  </si>
  <si>
    <t>RT 04 RW 07, RT 01 RW 08, RT 04 RW 12, RT 1,2,3 RW 13</t>
  </si>
  <si>
    <t>Halaman Kantor TPU AISYA RASIDA</t>
  </si>
  <si>
    <t>-7.4067613</t>
  </si>
  <si>
    <t>108.2396879</t>
  </si>
  <si>
    <t>SUMELAP</t>
  </si>
  <si>
    <t>RT:001,002,003,/RW:001</t>
  </si>
  <si>
    <t>SEKOLAH MIN 1 KOTA TASIKMALAYA</t>
  </si>
  <si>
    <t>-7.314278</t>
  </si>
  <si>
    <t>108.259651</t>
  </si>
  <si>
    <t>BABAKAN JATI</t>
  </si>
  <si>
    <t>RT:001,002,003/RW:002</t>
  </si>
  <si>
    <t>-7.374.616</t>
  </si>
  <si>
    <t>108.261376</t>
  </si>
  <si>
    <t>LIUNGGUNUNG</t>
  </si>
  <si>
    <t>RT:001,002,003/RW:003, RT: 004 / RW : 001</t>
  </si>
  <si>
    <t>MADRASAH SABILUL KHOER</t>
  </si>
  <si>
    <t>-7.366926</t>
  </si>
  <si>
    <t>108.261844</t>
  </si>
  <si>
    <t>RT:001,002,003/RW:004 , RT: 001, 003 / RW : 005</t>
  </si>
  <si>
    <t>GEDUNG MWC NU</t>
  </si>
  <si>
    <t>-7.371.771</t>
  </si>
  <si>
    <t>108.252522</t>
  </si>
  <si>
    <t>SUKAWENING</t>
  </si>
  <si>
    <t>RT : 001, 002, 003 /RW : 006, RT:001,002/RW:005</t>
  </si>
  <si>
    <t>MADRASAH AL MUTMAINAH</t>
  </si>
  <si>
    <t>-7.373.682</t>
  </si>
  <si>
    <t>108.249029</t>
  </si>
  <si>
    <t>CIGINTUNG KIDUL</t>
  </si>
  <si>
    <t>RT:001,002,003,004 / RW:007 , RT:001, 002 / RW : 005</t>
  </si>
  <si>
    <t>MADRASAH AL MU'MIN</t>
  </si>
  <si>
    <t>-7.375850</t>
  </si>
  <si>
    <t>108.249252</t>
  </si>
  <si>
    <t>CIHARASHAS</t>
  </si>
  <si>
    <t>RT: 001, 003, 004, 005/RW:008 , RT:001,002, 003/RW:010</t>
  </si>
  <si>
    <t>SDN SUMELAP 4</t>
  </si>
  <si>
    <t>-7.368469</t>
  </si>
  <si>
    <t>108.245425</t>
  </si>
  <si>
    <t>RT: 002 / RW : 008, RT: 001, 002, 003/ RW : 009</t>
  </si>
  <si>
    <t>-7.370289</t>
  </si>
  <si>
    <t>108.242758</t>
  </si>
  <si>
    <t>SETIAWARGI</t>
  </si>
  <si>
    <t>WARUNG PEUYEUM</t>
  </si>
  <si>
    <t>RT 1,2,3,4 RW 1</t>
  </si>
  <si>
    <t>Madrasah nurul fattah</t>
  </si>
  <si>
    <t>-7.4112263</t>
  </si>
  <si>
    <t>108.2307999</t>
  </si>
  <si>
    <t>KP.CIKALEKER</t>
  </si>
  <si>
    <t>RT 1,3,4,5 RW 2</t>
  </si>
  <si>
    <t>Madrasah Miftahul ulum</t>
  </si>
  <si>
    <t>-7.4163013</t>
  </si>
  <si>
    <t>108.2344025</t>
  </si>
  <si>
    <t>NYEMPLONG</t>
  </si>
  <si>
    <t>RT 1,2,3, RW 18, RT 2 RW2, RT 3,5 RW3,</t>
  </si>
  <si>
    <t>SDN Tirtayasa</t>
  </si>
  <si>
    <t>-7.4187672</t>
  </si>
  <si>
    <t>108.2459466</t>
  </si>
  <si>
    <t>WARUNG ASEM</t>
  </si>
  <si>
    <t>RT 1,2,3,4 RW 3,</t>
  </si>
  <si>
    <t>Madrasah Atta awun</t>
  </si>
  <si>
    <t>-74090987</t>
  </si>
  <si>
    <t>108235713</t>
  </si>
  <si>
    <t>CIBANGBAY</t>
  </si>
  <si>
    <t>RT 1,3,4 RW 4, RT 5 RW 3.</t>
  </si>
  <si>
    <t>Madrasah Nurul Huda</t>
  </si>
  <si>
    <t>-74127039</t>
  </si>
  <si>
    <t>1082439936</t>
  </si>
  <si>
    <t>CISUGIH</t>
  </si>
  <si>
    <t>RT 1,2,3 RW 5, RT 2 RW 4</t>
  </si>
  <si>
    <t>Madrasah Islahul Hidayah</t>
  </si>
  <si>
    <t>-74177035</t>
  </si>
  <si>
    <t>1082460802</t>
  </si>
  <si>
    <t>SUKARAJIN</t>
  </si>
  <si>
    <t>RT 1,2,3 RW 6, RT 2,3,4 RW 16</t>
  </si>
  <si>
    <t>Madrasah Ta'dibul Islam</t>
  </si>
  <si>
    <t>-74124664</t>
  </si>
  <si>
    <t>1082414622</t>
  </si>
  <si>
    <t>RT 1,2 RW 16, RT 2, 3,4 RW 8</t>
  </si>
  <si>
    <t>-73867158</t>
  </si>
  <si>
    <t>108233062</t>
  </si>
  <si>
    <t>SANTRI GEDE</t>
  </si>
  <si>
    <t>RT 1,2 RW 8, RT 2,3,4 Rw 7</t>
  </si>
  <si>
    <t>SMK Perjuangan</t>
  </si>
  <si>
    <t>-7424457</t>
  </si>
  <si>
    <t>1082325692</t>
  </si>
  <si>
    <t>LEGOKRINGGIT</t>
  </si>
  <si>
    <t>020</t>
  </si>
  <si>
    <t>RT 1,2,3 Rw 20, RT 1 RW 9, RT 1 RW 7, RT 4,RW 7.</t>
  </si>
  <si>
    <t>Madrasah darul ulum</t>
  </si>
  <si>
    <t>-74282416</t>
  </si>
  <si>
    <t>1082383892</t>
  </si>
  <si>
    <t>DADANG S</t>
  </si>
  <si>
    <t>CIKAKABAN</t>
  </si>
  <si>
    <t>019</t>
  </si>
  <si>
    <t>RT 1,2,3 RW 19, RT 2,3 RW 9, RT 7,8 RW 9.</t>
  </si>
  <si>
    <t>Mdrasah Aridho</t>
  </si>
  <si>
    <t>-74302047</t>
  </si>
  <si>
    <t>1082438079</t>
  </si>
  <si>
    <t>GALUMPIT</t>
  </si>
  <si>
    <t>RT 1,2,3 RW 15, RT 1 RW 12, RT 3,RW 11.</t>
  </si>
  <si>
    <t>Madrasah Darul Mutaqin</t>
  </si>
  <si>
    <t>-74232043</t>
  </si>
  <si>
    <t>1082538777</t>
  </si>
  <si>
    <t>RANCAKUPA</t>
  </si>
  <si>
    <t>RT 1,2,3, RW 17, RT 2,3, RW 12.</t>
  </si>
  <si>
    <t>Madrasah Al-Huda</t>
  </si>
  <si>
    <t>-74212667</t>
  </si>
  <si>
    <t>1082514217</t>
  </si>
  <si>
    <t>CIDARENGDENG</t>
  </si>
  <si>
    <t>RT 1,2,3,4 RW 11,</t>
  </si>
  <si>
    <t>Madrasah Al-ikhlas</t>
  </si>
  <si>
    <t>-74244006</t>
  </si>
  <si>
    <t>1082541458</t>
  </si>
  <si>
    <t>RT 1,2,3 RW 10, RT 5 RW 11.</t>
  </si>
  <si>
    <t>Madrasah annusyur</t>
  </si>
  <si>
    <t>-74225989</t>
  </si>
  <si>
    <t>1082605507</t>
  </si>
  <si>
    <t>CIGUNDER</t>
  </si>
  <si>
    <t>RT 1,2,3 RW 13, RT 1 RW 14</t>
  </si>
  <si>
    <t>Madrasah DarusSalam</t>
  </si>
  <si>
    <t>-74212383</t>
  </si>
  <si>
    <t>108254495</t>
  </si>
  <si>
    <t>KP.CIHUUT</t>
  </si>
  <si>
    <t>RT 1,2,3 RW 14, RT 3 RW 10, RT 1 RW 11.</t>
  </si>
  <si>
    <t>Madrasah Ciselang</t>
  </si>
  <si>
    <t>-74235473</t>
  </si>
  <si>
    <t>1082687067</t>
  </si>
  <si>
    <t>MULYASARI</t>
  </si>
  <si>
    <t>SUMUR DAGO</t>
  </si>
  <si>
    <t>RT: 001, 002, 003 / RW:14, RT: 001 / RW: 15</t>
  </si>
  <si>
    <t>MADRASAH AL IKHSAN</t>
  </si>
  <si>
    <t>-7.3818234</t>
  </si>
  <si>
    <t>108.2328267</t>
  </si>
  <si>
    <t>SANGKALI BOJONG HERANG</t>
  </si>
  <si>
    <t>RT: 002, 003 ,005, 010 / RW:15</t>
  </si>
  <si>
    <t>SDN SANGKALI</t>
  </si>
  <si>
    <t>-7.3772154</t>
  </si>
  <si>
    <t>108.2302605</t>
  </si>
  <si>
    <t>RT. 003, 004 / RW. 01 RT. 004 / RW. 15</t>
  </si>
  <si>
    <t>GOR SH</t>
  </si>
  <si>
    <t>-7.3772283</t>
  </si>
  <si>
    <t>108.2276383</t>
  </si>
  <si>
    <t>RT: 001, 002 / RW: 01</t>
  </si>
  <si>
    <t>MADRASAH AL-ITTIHAD</t>
  </si>
  <si>
    <t>-7.3750727</t>
  </si>
  <si>
    <t>108.2265113</t>
  </si>
  <si>
    <t>RT: 001, 002, 003 / RW: 02</t>
  </si>
  <si>
    <t>-7.3743933</t>
  </si>
  <si>
    <t>108.23129</t>
  </si>
  <si>
    <t>SUKASIRNA</t>
  </si>
  <si>
    <t>RT: 003, 004, 005, 006 / RW: 02, RT: 003, 004, 0010, 0012 / RW: 04</t>
  </si>
  <si>
    <t>MADRASAH ASSUNAH</t>
  </si>
  <si>
    <t>-7.3713335</t>
  </si>
  <si>
    <t>108.2319415</t>
  </si>
  <si>
    <t>RT: 001, 002, 003, 004 / RW: 03</t>
  </si>
  <si>
    <t>HALAMAN H. OHID</t>
  </si>
  <si>
    <t>-7.3703549</t>
  </si>
  <si>
    <t>108.2276306</t>
  </si>
  <si>
    <t>RT: 001 / RW: 03, RT: 001, 002, 003 / RW: 04</t>
  </si>
  <si>
    <t>SDN SETIAMULYA 1</t>
  </si>
  <si>
    <t>-7.3701288</t>
  </si>
  <si>
    <t>108.230081</t>
  </si>
  <si>
    <t>GUNUNG KANYERE</t>
  </si>
  <si>
    <t>RT: 002 / RW: 04, RT: 001, 003, 005 / RW: 05</t>
  </si>
  <si>
    <t>KOMPLEK SD IT AL MUSLIMIN</t>
  </si>
  <si>
    <t>-7.3666077</t>
  </si>
  <si>
    <t>108.2292508</t>
  </si>
  <si>
    <t>JENI RAMADHAN</t>
  </si>
  <si>
    <t>RT: 002 / RW: 05, RT: 001, 002 / RW: 06</t>
  </si>
  <si>
    <t>PONPES MIFTAHUL KHOER</t>
  </si>
  <si>
    <t>-7.3652536</t>
  </si>
  <si>
    <t>108.2276777</t>
  </si>
  <si>
    <t>JL. NOENGNOENG TISNASAPUTRA</t>
  </si>
  <si>
    <t>RT: 002, 003, 004 / RW: 06 , RT: 002, 003 / RW: 17</t>
  </si>
  <si>
    <t>HALAMAN RUMAH HJ. ENTIN</t>
  </si>
  <si>
    <t>-7.3625479</t>
  </si>
  <si>
    <t>108.2267352</t>
  </si>
  <si>
    <t>KEBON KALAPA</t>
  </si>
  <si>
    <t>RT: 002, 003, 005, 006 / RW: 07, RT.: 001 / RW: 17</t>
  </si>
  <si>
    <t>MADRASAH H. OHAN</t>
  </si>
  <si>
    <t>-7.3709676</t>
  </si>
  <si>
    <t>108.2263181</t>
  </si>
  <si>
    <t>CICANTEL</t>
  </si>
  <si>
    <t>RT: 001, 002, 004 / RW: 07</t>
  </si>
  <si>
    <t>MADRASAH AL - IKHLAS</t>
  </si>
  <si>
    <t>-7.3649384</t>
  </si>
  <si>
    <t>108.2241423</t>
  </si>
  <si>
    <t>RT: 001, 004, 005, 007 / RW: 08</t>
  </si>
  <si>
    <t>MADRASAH AL MUKAROMAH</t>
  </si>
  <si>
    <t>-7.3687384</t>
  </si>
  <si>
    <t>108.2240918</t>
  </si>
  <si>
    <t>RT: 002, 003, 004, 006 / RW: 08</t>
  </si>
  <si>
    <t>AULA HIKMATUL ULUM</t>
  </si>
  <si>
    <t>-7.3709577</t>
  </si>
  <si>
    <t>108.2263133</t>
  </si>
  <si>
    <t>CIBURUYAN</t>
  </si>
  <si>
    <t>RT. 001, 002, 003, 004 / RW. 09</t>
  </si>
  <si>
    <t>MADRASAH MUAAWANAH</t>
  </si>
  <si>
    <t>-7.371803</t>
  </si>
  <si>
    <t>108.2205389</t>
  </si>
  <si>
    <t>RT: 001, 004, 005, 007 / RW: 10</t>
  </si>
  <si>
    <t>MTS MANARUL HUDA</t>
  </si>
  <si>
    <t>-7.3752724</t>
  </si>
  <si>
    <t>108.218883</t>
  </si>
  <si>
    <t>RT: 002, 003, 004 / RW: 10</t>
  </si>
  <si>
    <t>MDT AL MUBARIKAH</t>
  </si>
  <si>
    <t>-7.3774461</t>
  </si>
  <si>
    <t>108.2196318</t>
  </si>
  <si>
    <t>TANJUNGSARI</t>
  </si>
  <si>
    <t>RT: 002, 003, 004, 006 / RW: 12</t>
  </si>
  <si>
    <t>-7.3787896</t>
  </si>
  <si>
    <t>1082142895</t>
  </si>
  <si>
    <t>PANGKALAN WETA</t>
  </si>
  <si>
    <t>RT: 001 / RW: 12, RT: 001, 002, 003, 004 / RW: 16</t>
  </si>
  <si>
    <t>MADRASAH NURUSSALAM</t>
  </si>
  <si>
    <t>-7.3778764</t>
  </si>
  <si>
    <t>108.2118143</t>
  </si>
  <si>
    <t>KARANGSAMBUNG</t>
  </si>
  <si>
    <t>RT: 001, 002, 003, 004, 005 / RW: 11</t>
  </si>
  <si>
    <t>SD IT IDRISIYAH</t>
  </si>
  <si>
    <t>-7.3761125</t>
  </si>
  <si>
    <t>108.2155451</t>
  </si>
  <si>
    <t>PERUM MITRA BATIK</t>
  </si>
  <si>
    <t>RT: 006, 007 / RW: 11, RT.: 001, 002, 003, 004 / RW: 13</t>
  </si>
  <si>
    <t>MDT DARUL HIKMAH</t>
  </si>
  <si>
    <t>-7.3740953</t>
  </si>
  <si>
    <t>108.2158041</t>
  </si>
  <si>
    <t>SUKAHURIP</t>
  </si>
  <si>
    <t>RAHAYU I</t>
  </si>
  <si>
    <t>RT: 01,02,03/ RW:01</t>
  </si>
  <si>
    <t>GOR RAHAYU</t>
  </si>
  <si>
    <t>-73706597</t>
  </si>
  <si>
    <t>1082340158</t>
  </si>
  <si>
    <t>RT: 02,03,04,05 /RW:02</t>
  </si>
  <si>
    <t>MADRASAH AR - ROHMAH</t>
  </si>
  <si>
    <t>-7367924</t>
  </si>
  <si>
    <t>108232330</t>
  </si>
  <si>
    <t>RT: 01,02/ RW:02, RT:01,02,03/RW:03, RT:01/ RW:04</t>
  </si>
  <si>
    <t>MADRASAH AR -ROHMAN</t>
  </si>
  <si>
    <t>-7369319</t>
  </si>
  <si>
    <t>108232597</t>
  </si>
  <si>
    <t>AZIS SUKMANA</t>
  </si>
  <si>
    <t>RT: 01,02,03,04 /RW:04</t>
  </si>
  <si>
    <t>SD NEGERI GOBRAS 1</t>
  </si>
  <si>
    <t>-7373711</t>
  </si>
  <si>
    <t>108233050</t>
  </si>
  <si>
    <t>RAHAYU II</t>
  </si>
  <si>
    <t>RT: 03,04,05,06 /RW:05</t>
  </si>
  <si>
    <t>MADRASAH AL-IKHWAN</t>
  </si>
  <si>
    <t>7°22'02.4"S</t>
  </si>
  <si>
    <t>108°14'12.0"E</t>
  </si>
  <si>
    <t>RT: 01,02,03 /RW:05, RT:01,02 /RW:06</t>
  </si>
  <si>
    <t>AULA SYIFAURROHMAN</t>
  </si>
  <si>
    <t>-7370155</t>
  </si>
  <si>
    <t>108234650</t>
  </si>
  <si>
    <t>RT: 03/RW:04, RT: 02,03,04,05/RW:06, RT: 01/RW:07</t>
  </si>
  <si>
    <t>MADRASAH AL-KAUTSAR</t>
  </si>
  <si>
    <t>-73741533</t>
  </si>
  <si>
    <t>108235535</t>
  </si>
  <si>
    <t>DEPOK II</t>
  </si>
  <si>
    <t>RT: 01,02,04,05 /RW:07</t>
  </si>
  <si>
    <t>MADRASAH NURUL ULUM</t>
  </si>
  <si>
    <t>-7377960</t>
  </si>
  <si>
    <t>108237002</t>
  </si>
  <si>
    <t>RT :02,03 /RW:07 , RT: 01,02,03 /RW:08</t>
  </si>
  <si>
    <t>MDA AL-MA'RIFAH</t>
  </si>
  <si>
    <t>-73781652</t>
  </si>
  <si>
    <t>1082379871</t>
  </si>
  <si>
    <t>PERUM BUMI TAMANSARI</t>
  </si>
  <si>
    <t>RT: 01,02 /RW:08 , RT: 01,02,03 /RW:09</t>
  </si>
  <si>
    <t>MDA USWATUN HASANAH</t>
  </si>
  <si>
    <t>-7379094</t>
  </si>
  <si>
    <t>108235477</t>
  </si>
  <si>
    <t>DEPOK I</t>
  </si>
  <si>
    <t>RT: 03 /RW:08 , RT:01,02,03 /RW:10</t>
  </si>
  <si>
    <t>MADRASAH AS-SA'ADAH</t>
  </si>
  <si>
    <t>-73785516</t>
  </si>
  <si>
    <t>1082386353</t>
  </si>
  <si>
    <t>CIWAAS PEUNTAS</t>
  </si>
  <si>
    <t>RT: 01,02,03 /RW:11</t>
  </si>
  <si>
    <t>MDA AL-INAYAH</t>
  </si>
  <si>
    <t>-73763849</t>
  </si>
  <si>
    <t>1082462337</t>
  </si>
  <si>
    <t>SETIAMULYA</t>
  </si>
  <si>
    <t>MADEWANGI</t>
  </si>
  <si>
    <t>RT : 001,002,003,004 / RW : 001</t>
  </si>
  <si>
    <t>SDN SETIAMULYA 2</t>
  </si>
  <si>
    <t>-7385863</t>
  </si>
  <si>
    <t>108233015</t>
  </si>
  <si>
    <t>RT : 002 / RW : 001, RT : 001,002,003 / RW : 002, RT : 000 / RW : 000</t>
  </si>
  <si>
    <t>-7384434</t>
  </si>
  <si>
    <t>108232397</t>
  </si>
  <si>
    <t>PERUM GRIYA SETIA ASRI</t>
  </si>
  <si>
    <t>RT : 003,004 / RW : 002, RT : 001,002,003,004 / RW : 003</t>
  </si>
  <si>
    <t>MADRASAH AL MUHAJIRIN</t>
  </si>
  <si>
    <t>-7382400</t>
  </si>
  <si>
    <t>108228903</t>
  </si>
  <si>
    <t>SALAMITAN</t>
  </si>
  <si>
    <t>RT : 002 / RW : 003, RT : 001,002,003 / RW : 009, RT : 001 / RW : 016</t>
  </si>
  <si>
    <t>MADRASAH DARUSSALAM</t>
  </si>
  <si>
    <t>-7379201</t>
  </si>
  <si>
    <t>108225310</t>
  </si>
  <si>
    <t>SINDANGSONO</t>
  </si>
  <si>
    <t>RT : 001,002,003 / RW : 006</t>
  </si>
  <si>
    <t>MADRASAH AT TAWAKAL</t>
  </si>
  <si>
    <t>-7383477</t>
  </si>
  <si>
    <t>108223845</t>
  </si>
  <si>
    <t>SINDANGLENGO</t>
  </si>
  <si>
    <t>RT : 001,002,003 / RW : 011, RT : 001,002,003 / RW : 013</t>
  </si>
  <si>
    <t>MADRASAH AL IKHWAN</t>
  </si>
  <si>
    <t>-7384884</t>
  </si>
  <si>
    <t>108227588</t>
  </si>
  <si>
    <t>ABDUL MUIS ROJAB</t>
  </si>
  <si>
    <t>SINDANGSARI</t>
  </si>
  <si>
    <t>RT : 001,002,003 / RW : 005</t>
  </si>
  <si>
    <t>MADRASAH AL KAUTSAR</t>
  </si>
  <si>
    <t>-7387982</t>
  </si>
  <si>
    <t>108229205</t>
  </si>
  <si>
    <t>RT : 004 / RW : 005, RT : 001,002,003 / RW: 012, RT : 003 / RW : 011</t>
  </si>
  <si>
    <t>MTS NURUL FIKIAH</t>
  </si>
  <si>
    <t>-7387893</t>
  </si>
  <si>
    <t>108229387</t>
  </si>
  <si>
    <t>PALAHAN</t>
  </si>
  <si>
    <t>RT : 001,002,003 / RW : 004</t>
  </si>
  <si>
    <t>-7388981</t>
  </si>
  <si>
    <t>108232361</t>
  </si>
  <si>
    <t>BANTARHUNI</t>
  </si>
  <si>
    <t>RT : 001,002,003,005 / RW : 008</t>
  </si>
  <si>
    <t>MADRASAH UBAIDILAH</t>
  </si>
  <si>
    <t>-7396476</t>
  </si>
  <si>
    <t>108232211</t>
  </si>
  <si>
    <t>RT : 004 / RW : 008, RT : 001,002,003 / RW : 010</t>
  </si>
  <si>
    <t>MADRASAH AL ISAN</t>
  </si>
  <si>
    <t>-7390577</t>
  </si>
  <si>
    <t>108229763</t>
  </si>
  <si>
    <t>CISENGKOL</t>
  </si>
  <si>
    <t>RT : 003 / RW : 008, RT : 001,002,003 / RW : 007</t>
  </si>
  <si>
    <t>-7392800</t>
  </si>
  <si>
    <t>108227147</t>
  </si>
  <si>
    <t>MANGKUBUMI</t>
  </si>
  <si>
    <t>RT : 000 / RW : 000, RT : 001 / RW : 001, RT : 001, 002, 003 / RW : 002, RT : 002 / RW : 003</t>
  </si>
  <si>
    <t>YOGA PRAMUDITA</t>
  </si>
  <si>
    <t>RT : 001, 002, 004 / RW : 003, RT : 008 / RW : 010</t>
  </si>
  <si>
    <t>RT : 000 / RW : 000, RT : 003, 004 / RW : 003, RT : 001, 002, 003 / RW : 005</t>
  </si>
  <si>
    <t>RT : 004 / RW : 001, RT : 003, 004, 005, 006 / RW : 005</t>
  </si>
  <si>
    <t>RT : 007 / RW : 001, RT : 002 / RW : 005, RT : 002, 005 / RW : 006, RT : 001, 002 / RW : 014, RT : 002, 003 / RW : 015</t>
  </si>
  <si>
    <t xml:space="preserve">Gedung Graha </t>
  </si>
  <si>
    <t>RT : 002, 003, 004, 005, 006 / RW : 014</t>
  </si>
  <si>
    <t>RT : 001, 002 / RW : 007, RT : 002 / RW : 015</t>
  </si>
  <si>
    <t>SD Islam An-Nahl</t>
  </si>
  <si>
    <t>RT : 003, 004, 005 / RW : 007</t>
  </si>
  <si>
    <t>RT : 001 / RW : 002, RT : 005 / RW : 005, RT : 001, 003, 004, 005 / RW : 015</t>
  </si>
  <si>
    <t>SDN Mangkubumi</t>
  </si>
  <si>
    <t>RT : 002, 003, 004, 005 / RW : 009</t>
  </si>
  <si>
    <t>Madrasah AL-Furqon</t>
  </si>
  <si>
    <t>RT : 001, 002 / RW : 009, RT : 001, 002 / RW : 010</t>
  </si>
  <si>
    <t xml:space="preserve">SDN Puspasari </t>
  </si>
  <si>
    <t>RT : 002 / RW : 010, RT : 001, 002, 004, 005 / RW : 011</t>
  </si>
  <si>
    <t>RT : 003, 004 / RW : 010, RT : 002, 003, 006 / RW : 011</t>
  </si>
  <si>
    <t xml:space="preserve">Rest Area </t>
  </si>
  <si>
    <t>RT : 001, 005 / RW : 012, RT : 003, 004 / RW : 015</t>
  </si>
  <si>
    <t xml:space="preserve">Madrasah Al-Mubtadiin </t>
  </si>
  <si>
    <t>RT : 004 / RW : 005, RT : 002, 003, 004 / RW : 012</t>
  </si>
  <si>
    <t xml:space="preserve">SDN 1 Mangkubumi </t>
  </si>
  <si>
    <t>RT : 000 / RW : 000, RT : 001, 002, 003, 004 / RW : 013</t>
  </si>
  <si>
    <t>RT : 006 / RW : 001, RT : 001, 002, 003 / RW : 016</t>
  </si>
  <si>
    <t>RT : 003, 004, 005 / RW : 004, RT : 003 / RW : 007, RT : 001, 002, 003 / RW : 017</t>
  </si>
  <si>
    <t>RT : 001, 002 / RW : 004, RT : 001, 002, 003, 004 / RW : 018</t>
  </si>
  <si>
    <t xml:space="preserve">Perum D'Village Residence </t>
  </si>
  <si>
    <t>CIGANTANG</t>
  </si>
  <si>
    <t>RT : 001, 002 / RW : 001, RW : 003</t>
  </si>
  <si>
    <t>RT : 001, 002, 003, 004 / RW : 001, 002, 004</t>
  </si>
  <si>
    <t>RT : 001, 002, 003, 004 / RW : 002</t>
  </si>
  <si>
    <t>RT : 001, 002, 003, 005 / RW : 001, 002, 004, 005, 007</t>
  </si>
  <si>
    <t>RT : 002, 003, 004, 005, 006, 007 / RW :  003</t>
  </si>
  <si>
    <t>RT : 001, 002, 003, 005 / RW : 003, 004</t>
  </si>
  <si>
    <t>RT : 001, 002, 003 / RW : 003, 012</t>
  </si>
  <si>
    <t>RT : 001, 002, 003, 004, 005 / RW : 005, 006</t>
  </si>
  <si>
    <t>RT : 001, 002, 003, 004, 005, 006 / RW : 010</t>
  </si>
  <si>
    <t>RT : 001, 002, 003, 006 / RW : 006, 007, 010</t>
  </si>
  <si>
    <t>RT : 001, 003, 004, 005 / RW : 001, 007, 008</t>
  </si>
  <si>
    <t>RT : 001, 002, 003, 004, 005 / RW : 008, 011</t>
  </si>
  <si>
    <t>BAEDI RAHLI</t>
  </si>
  <si>
    <t>RT : 001, 002, 003, 004, 005 / RW : 009, 011</t>
  </si>
  <si>
    <t>KARIKIL</t>
  </si>
  <si>
    <t>Payingkiran/
 Cikalamas Pasir</t>
  </si>
  <si>
    <t>RT : 1,2, 3, 4 / RW : 01</t>
  </si>
  <si>
    <t>HABIB MU'MIN</t>
  </si>
  <si>
    <t>Cikalamas Pasir/Cikalamas lebak/Sindang wangi</t>
  </si>
  <si>
    <t>RT : 1,2, 3 / RW : 02, RT : 3 / RW : 01</t>
  </si>
  <si>
    <t>Cikalamas Lebak/
 Babakan Cangkudu</t>
  </si>
  <si>
    <t>RT : 1,2, 3, 4 / RW : 10, RT : 1 / RW : 02</t>
  </si>
  <si>
    <t>Babakan Cangkudu/Pereng/
 Cilangge</t>
  </si>
  <si>
    <t>RT : 1,2, 3, 4, 5 / RW : 03, RT : 3 / RW : 010</t>
  </si>
  <si>
    <t>Pereng/Pangakalan Barat/
 Cisalam</t>
  </si>
  <si>
    <t>RT : 3 / RW : 03, RT : 1,2,3 / RW : 04</t>
  </si>
  <si>
    <t>Cisalam/Gunung Kondang</t>
  </si>
  <si>
    <t>RT : 3,4,5 / RW : 04, RT : 3 / RW : 05</t>
  </si>
  <si>
    <t>Rancamacan/Gunung Waru/
 Babakan Kawung</t>
  </si>
  <si>
    <t>RT : 1,2,3,4,5 / RW : 05, RT : 3 / RW : 09</t>
  </si>
  <si>
    <t>Kalibaru/Cibuyut Girang/
 Cibuyut Batu Lempar</t>
  </si>
  <si>
    <t>RT : 1,2 / RW : 09, RT : 1,2,3 / RW : 011</t>
  </si>
  <si>
    <t>Cibuyut Batu Lempar/ 
 Panca tengah/Sindanggalih</t>
  </si>
  <si>
    <t>RT : 1,2,3,4 / RW : 06, RT : 1 / RW : 011</t>
  </si>
  <si>
    <t>Munjul</t>
  </si>
  <si>
    <t>RT : 1,2,3 / RW : 07</t>
  </si>
  <si>
    <t>Munjul/Sudimara</t>
  </si>
  <si>
    <t>RT : 4,5 / RW : 07 , RT : 1 / RW : 08</t>
  </si>
  <si>
    <t>Sudimara</t>
  </si>
  <si>
    <t>RT : 2,3,4,5 / RW : 08</t>
  </si>
  <si>
    <t>Pangkalan Timur</t>
  </si>
  <si>
    <t>RT : 1,2,3 / RW : 012</t>
  </si>
  <si>
    <t>LINGGAJAYA</t>
  </si>
  <si>
    <t>RT: 1, 2, 5/ RW : 01</t>
  </si>
  <si>
    <t>RT: 3, 4/ RW: 01 , RT: 1/ RW: 02</t>
  </si>
  <si>
    <t>RT: 1, 4/ RW : 02</t>
  </si>
  <si>
    <t>RT: 2, 3/ RW: 02 , RT: 1, 3, 5/ RW : 03</t>
  </si>
  <si>
    <t>RT: 2, 3, 4/ RW: 03 , RT: 5/ RW: 17</t>
  </si>
  <si>
    <t>RT: 6, 7, 8, 9, 10/ RW: 03 , RT: 4, 5, 7, 9/ RW: 17</t>
  </si>
  <si>
    <t>RT: 1, 2, 7/ RW: 13</t>
  </si>
  <si>
    <t>RT: 3, 5/ RW: 13</t>
  </si>
  <si>
    <t>RT: 4, 6/ RW: 13 , RT: 3/ RW: 17</t>
  </si>
  <si>
    <t>RT: 1, 2, 3, 4/ RW: 06</t>
  </si>
  <si>
    <t>RT: 1, 2, 3, 4/ RW: 14</t>
  </si>
  <si>
    <t>RT: 1, 2, 3/ RW: 08 , RT: 3/ RW: 14</t>
  </si>
  <si>
    <t>RT: 3/ RW: 08 , RT: 1 , 2, 3, 4/ RW: 09</t>
  </si>
  <si>
    <t>RT: 4, 5, 8/ RW: 09 , RT: 1, 2, 3/ RW: 15</t>
  </si>
  <si>
    <t>RT: 4, 5, 6/ RW: 15</t>
  </si>
  <si>
    <t>RT: 1, 2, 3, 4, 5/ RW: 11</t>
  </si>
  <si>
    <t>RT: 1, 2, 3, 4/ RW: 12</t>
  </si>
  <si>
    <t>RT: 1, 2, 4, 5, 6/ RW: 10</t>
  </si>
  <si>
    <t>RT: 3, 7/ RW: 10 , RT: 1, 2, 3, 4/ RW: 18</t>
  </si>
  <si>
    <t>YUDI BU IMAS</t>
  </si>
  <si>
    <t>RT: 8/ RW: 10 , RT: 5, 6/ RW: 18 , RT: 1, 4, 5/ RW: 16</t>
  </si>
  <si>
    <t>RT: 2, 3, 6, 7/ RW: 16 , RT: 1, 2, 4, 5/ RW: 07</t>
  </si>
  <si>
    <t>RT: 3/ RW: 07 , RT: 1/ RW: 05</t>
  </si>
  <si>
    <t>RT: 1, 2, 4, 5, 6/ RW: 05</t>
  </si>
  <si>
    <t>RT: 3/ RW: 05 , RT: 3/ RW: 04</t>
  </si>
  <si>
    <t>RT: 1, 2/ RW: 04</t>
  </si>
  <si>
    <t>RT: 4, 5/ RW: 04</t>
  </si>
  <si>
    <t>CIPAWITRA</t>
  </si>
  <si>
    <t>GN BUBUT,GN KARET,GN LEUTIK</t>
  </si>
  <si>
    <t>RT 02/03, 05/03,01/04,02/04</t>
  </si>
  <si>
    <t>CURUG TANGKIL, CIGALUMA,GN PEUSAR</t>
  </si>
  <si>
    <t>RT 03/04,04/04,05/04</t>
  </si>
  <si>
    <t xml:space="preserve">LAPANGAN </t>
  </si>
  <si>
    <t>RT 01/06,03/06,04/06,05/06,07/05</t>
  </si>
  <si>
    <t>PERUM BAITUL MARHAMAH</t>
  </si>
  <si>
    <t>RT 07,05 02/06,01/07,02/07,03/07,04/07</t>
  </si>
  <si>
    <t>RT 03/05 RT 04/05 RT 06/05,07/05</t>
  </si>
  <si>
    <t>PENGKOLAN</t>
  </si>
  <si>
    <t>RT 05/02,01/05,02/05,03/05,05/05</t>
  </si>
  <si>
    <t>GN JAMBE</t>
  </si>
  <si>
    <t>RT 06/02,07/02,08/02</t>
  </si>
  <si>
    <t>CIKUNIR HILIR</t>
  </si>
  <si>
    <t>RT 01/01, RT05/01,RT06/01,RT01/02</t>
  </si>
  <si>
    <t>MADRASAH PESANTREN ALMUNAWAR</t>
  </si>
  <si>
    <t>RT 02/02,RT03/02,04/02</t>
  </si>
  <si>
    <t>SDN 2 CIPARI</t>
  </si>
  <si>
    <t xml:space="preserve">GN NANGKA </t>
  </si>
  <si>
    <t>RT 02/01 , RT03/01,RT04/01,07/01</t>
  </si>
  <si>
    <t>MADRASAH ASSUDJA</t>
  </si>
  <si>
    <t>RT 01/03,RT03/03,04/03,RT 04/01</t>
  </si>
  <si>
    <t xml:space="preserve">MADRASAH </t>
  </si>
  <si>
    <t>SAMBONGPARI</t>
  </si>
  <si>
    <t>RT 01, RT 02, RT 03 RW 01</t>
  </si>
  <si>
    <t>LAPANG BOLA</t>
  </si>
  <si>
    <t>-7.3507573</t>
  </si>
  <si>
    <t>108.2053648</t>
  </si>
  <si>
    <t>DENI MULYANA</t>
  </si>
  <si>
    <t>RT 04 RW 01/RW 09</t>
  </si>
  <si>
    <t>7.349969,</t>
  </si>
  <si>
    <t>108.2048293</t>
  </si>
  <si>
    <t>RW 02/ RT 06 RT 04</t>
  </si>
  <si>
    <t>GARASI IBU IIM</t>
  </si>
  <si>
    <t>-7.348198,</t>
  </si>
  <si>
    <t>108.2043613,</t>
  </si>
  <si>
    <t>RW 07/RT 01 RW 03</t>
  </si>
  <si>
    <t xml:space="preserve">SDN RAHAYU </t>
  </si>
  <si>
    <t>-7.3463038,</t>
  </si>
  <si>
    <t>108.2045997</t>
  </si>
  <si>
    <t>RT 01, RT 02, RT 03 RW 03</t>
  </si>
  <si>
    <t>SDN SAMBONGPARI</t>
  </si>
  <si>
    <t>7.3463038,</t>
  </si>
  <si>
    <t>RT 04, RT 05, RT 06 RW 03</t>
  </si>
  <si>
    <t xml:space="preserve">DI RUKO </t>
  </si>
  <si>
    <t>-7.3434167</t>
  </si>
  <si>
    <t>108.203273,</t>
  </si>
  <si>
    <t>RT 01 , RT 03, RT 04, RT 05 RW 04</t>
  </si>
  <si>
    <t>MADRASAH MAMBAUSSALAM</t>
  </si>
  <si>
    <t>-7.3469313</t>
  </si>
  <si>
    <t>108.2027714</t>
  </si>
  <si>
    <t>RT 01, RT 02 RW 04/ RT 01 RT 02 RW 08</t>
  </si>
  <si>
    <t xml:space="preserve">SDN HEGARSARI </t>
  </si>
  <si>
    <t>-7.347484</t>
  </si>
  <si>
    <t>108.2011058,</t>
  </si>
  <si>
    <t>RT 01, RT 03 RW 08/RT 01, RT 02 RW 05</t>
  </si>
  <si>
    <t>GARASI</t>
  </si>
  <si>
    <t>-7.353489</t>
  </si>
  <si>
    <t>108.1979883,</t>
  </si>
  <si>
    <t>RT 02, RT 04 RW 05/ RW 10</t>
  </si>
  <si>
    <t>-7.3560148</t>
  </si>
  <si>
    <t>108.1998986</t>
  </si>
  <si>
    <t>RT 01, RT 04/ RW 06</t>
  </si>
  <si>
    <t>MADRASAH AT-TAUFIKQ</t>
  </si>
  <si>
    <t>-7.3588283</t>
  </si>
  <si>
    <t>108.1974243</t>
  </si>
  <si>
    <t>RT  02 RT 03 RW 06</t>
  </si>
  <si>
    <t>MADRASAH BABUSSALAM</t>
  </si>
  <si>
    <t>7.3611014</t>
  </si>
  <si>
    <t>108.2027552</t>
  </si>
  <si>
    <t>SAMBONGJAYA</t>
  </si>
  <si>
    <t>RT: 3,4,6 /RW: 7</t>
  </si>
  <si>
    <t>RT: 0 RW: 0 RT:2,5,7 RW: 7</t>
  </si>
  <si>
    <t>RT : 1 RW : 7 RT 5,6 RW 5</t>
  </si>
  <si>
    <t xml:space="preserve">RT 0 RW 0 RT 1,3, 4, 7 RW 5 </t>
  </si>
  <si>
    <t>RT 1, 2 RW 5 RT 1 RW 4</t>
  </si>
  <si>
    <t>RT 1 2 3 4 RW 4</t>
  </si>
  <si>
    <t>RT 3 5 RW 4 RT 4 RW 6</t>
  </si>
  <si>
    <t>RT 1 2 3 RW 6 RT 1 2 3 RW 8 RT 2 RW 11</t>
  </si>
  <si>
    <t>RT 1 2 3 4 RW 11</t>
  </si>
  <si>
    <t>RT 1 2 3 4 RW 13</t>
  </si>
  <si>
    <t>RT 1 ,6,7,8,5 RW 10</t>
  </si>
  <si>
    <t>RT 2,3,4,7 RW 10</t>
  </si>
  <si>
    <t>RT 5 RW 10 RT 1 2 3 4 5 RW 14</t>
  </si>
  <si>
    <t>RT 1 2 3 4 RW 2</t>
  </si>
  <si>
    <t>RT 2 RW 2 RT 1 RW 1 RT 1 RW 12</t>
  </si>
  <si>
    <t>RT 2 3 6 RW 12</t>
  </si>
  <si>
    <t>RT 2 RW 1 RT 4 5 7 RW 12</t>
  </si>
  <si>
    <t>RT 2 3 4 5 RW 1</t>
  </si>
  <si>
    <t>RT 6 RW 1 RT 1 2 3 4 RW 3</t>
  </si>
  <si>
    <t>RT 4 RW 3 RT 1, 2, 3, 4 RW 9 RT 1, 2, 3 RW 15</t>
  </si>
  <si>
    <t>CIPARI</t>
  </si>
  <si>
    <t>1,2,3</t>
  </si>
  <si>
    <t>RT 1,2,3 RW  1</t>
  </si>
  <si>
    <t>RT 3 ,4 RW 1 RT 1 RW 2 RT 1 ,2,3 RW 13</t>
  </si>
  <si>
    <t>RT 1,2,3,4,5 RW 2 RT 1 RW 3</t>
  </si>
  <si>
    <t>1,2,3,4,5</t>
  </si>
  <si>
    <t>RT 1,2,3,4,5 RW 3</t>
  </si>
  <si>
    <t>RT 5 RW 3 RT 1,2,3,4,5,7 RW 4</t>
  </si>
  <si>
    <t>RT 3 RW 4 RT 1,2,3,6 RW 11</t>
  </si>
  <si>
    <t>RT 1 RW 5 RT 3,4 RW 8 RT 1 RW 11</t>
  </si>
  <si>
    <t>RT 1,2,3,4,5 RW 8</t>
  </si>
  <si>
    <t>RT 1,2,3,4,5 RW 5</t>
  </si>
  <si>
    <t>RT 4,5 RW 6 RT 1,2,3,4 RW 12</t>
  </si>
  <si>
    <t>RT 1,2,3,4 RW 6 RT 1 RW 10</t>
  </si>
  <si>
    <t>RT 1,2,3,4,5,6,7 RW 7 RT 5 RW 10</t>
  </si>
  <si>
    <t>2,3,4,5,6</t>
  </si>
  <si>
    <t>RT 2,3,4,5,6 RW 10</t>
  </si>
  <si>
    <t>RT 1,2,3 RW 9</t>
  </si>
  <si>
    <t>BUNGURSARI</t>
  </si>
  <si>
    <t>SUKAMULYA</t>
  </si>
  <si>
    <t>RT:001,002,003,004/RW:001</t>
  </si>
  <si>
    <t>SD NEGERI SUKAMULYA</t>
  </si>
  <si>
    <t>108.1925743</t>
  </si>
  <si>
    <t>RT:004,005,006/RW:001</t>
  </si>
  <si>
    <t>-7.3141172</t>
  </si>
  <si>
    <t>108.1915183</t>
  </si>
  <si>
    <t>RT:001,002,005/RW:002</t>
  </si>
  <si>
    <t>SD NEGERI MANANGGA</t>
  </si>
  <si>
    <t>-7.3193618</t>
  </si>
  <si>
    <t>108.1918112</t>
  </si>
  <si>
    <t>RT:001,003,004/RW:002</t>
  </si>
  <si>
    <t>SETIARASA</t>
  </si>
  <si>
    <t>RT:001,002,003,004/RW:003</t>
  </si>
  <si>
    <t>TK AL-HIKMAH SETIARASA</t>
  </si>
  <si>
    <t>-7.309541</t>
  </si>
  <si>
    <t>108.1999582</t>
  </si>
  <si>
    <t>PAMIJAHAN</t>
  </si>
  <si>
    <t>RT:002/RW:003,RT:001,002,003/RW:007</t>
  </si>
  <si>
    <t>YAYASAN AL-MUTAQIN PAMIJAHAN</t>
  </si>
  <si>
    <t>7.3086987</t>
  </si>
  <si>
    <t>108.1994531</t>
  </si>
  <si>
    <t>CIMUNCANG</t>
  </si>
  <si>
    <t>RT:001,002/RW:007</t>
  </si>
  <si>
    <t>MADRASAH AT-TAQWA</t>
  </si>
  <si>
    <t>7.315985</t>
  </si>
  <si>
    <t>108.2016132</t>
  </si>
  <si>
    <t>RT:001,003/RW:004,RT:001,002/RW:005</t>
  </si>
  <si>
    <t>RT:002,003,004/RW:005</t>
  </si>
  <si>
    <t>HALAMAN RUMAH HJ EUIS</t>
  </si>
  <si>
    <t>7.3161567</t>
  </si>
  <si>
    <t>108.1997145</t>
  </si>
  <si>
    <t>LEUWIMALANG</t>
  </si>
  <si>
    <t>RT:001,002,003,004,005/RW:006</t>
  </si>
  <si>
    <t>HALAMAN RUMAH H DEDE</t>
  </si>
  <si>
    <t>7.3197389</t>
  </si>
  <si>
    <t>108.1901219</t>
  </si>
  <si>
    <t>BANTAR GEDANG</t>
  </si>
  <si>
    <t>RT:001,002,003,004,005/RW:006,RT:001,002,003/RW:008,RT:004/RW:011,RT:005/RW:012</t>
  </si>
  <si>
    <t>HALAMAN RUMAH BU RW 008</t>
  </si>
  <si>
    <t>-7.3199433</t>
  </si>
  <si>
    <t>108.1900083</t>
  </si>
  <si>
    <t>SUKARINDIK</t>
  </si>
  <si>
    <t>SUKARINDIK I</t>
  </si>
  <si>
    <t>RT.1,2,4,5/RW.1</t>
  </si>
  <si>
    <t>MADRASAH AL,WALIYAH SUKARINDIK</t>
  </si>
  <si>
    <t>-7,301224</t>
  </si>
  <si>
    <t>108.186593</t>
  </si>
  <si>
    <t>RT.3,4,6,7/RW.1</t>
  </si>
  <si>
    <t>SD NEGERI 1 SUKARINDIK</t>
  </si>
  <si>
    <t>-7,257145</t>
  </si>
  <si>
    <t>108.235003</t>
  </si>
  <si>
    <t>LEUWIHIEUM</t>
  </si>
  <si>
    <t>RT.4/RW.1 RT.1,3,4,5,6/RW.4</t>
  </si>
  <si>
    <t>RA AL-KHOERIYAH LEUWIHIEUM</t>
  </si>
  <si>
    <t>-7,298294</t>
  </si>
  <si>
    <t>108.197521</t>
  </si>
  <si>
    <t>RT.2/RW.3 RT.2,5,6/RW.4</t>
  </si>
  <si>
    <t>HALAMAN MASJID AL-KHOERIYAH LEUWIHIEUM</t>
  </si>
  <si>
    <t>-7,298166</t>
  </si>
  <si>
    <t>108.186094</t>
  </si>
  <si>
    <t>SUKARINDIK II</t>
  </si>
  <si>
    <t>RT.1,2,3/RW.3 RT.3,4/RW.8</t>
  </si>
  <si>
    <t>MADRASAH RIYADUL WILDAN SUKARINDIK 2</t>
  </si>
  <si>
    <t>-7,298746</t>
  </si>
  <si>
    <t>108.190088</t>
  </si>
  <si>
    <t>GUNUNG TUJUH</t>
  </si>
  <si>
    <t>RT.001,002,005/RW.008</t>
  </si>
  <si>
    <t>LAPANG GUNUNG TUJUH</t>
  </si>
  <si>
    <t>-7,300900</t>
  </si>
  <si>
    <t>108.193196</t>
  </si>
  <si>
    <t>PERUM CIPTA GRAHA MANDIRI</t>
  </si>
  <si>
    <t>RT.2,4/RW.2 RT.1,2,3/RW.11</t>
  </si>
  <si>
    <t>LAPANGAN PERUMAHAN CGM GUNUNG TUJUH</t>
  </si>
  <si>
    <t>-7,304456</t>
  </si>
  <si>
    <t>108.198080</t>
  </si>
  <si>
    <t>PAMIJAHAN AL-JAMAL</t>
  </si>
  <si>
    <t>RT.1,2,3,5/RW.2</t>
  </si>
  <si>
    <t>SD AL.JAMAL PAMIJAHAN</t>
  </si>
  <si>
    <t>-7,305203</t>
  </si>
  <si>
    <t>108.200726</t>
  </si>
  <si>
    <t>PERUM SUKARINDIK</t>
  </si>
  <si>
    <t>RT.3,5,6,7/RW.7</t>
  </si>
  <si>
    <t>GUDANG GARASI BPK. AGUS</t>
  </si>
  <si>
    <t>-7,306542</t>
  </si>
  <si>
    <t>108.197524</t>
  </si>
  <si>
    <t>RT.3,2,4/ RW.7 RT.3,4/RW.10</t>
  </si>
  <si>
    <t>GARASI BPK. BUDI</t>
  </si>
  <si>
    <t>-7,307809</t>
  </si>
  <si>
    <t>108.197525</t>
  </si>
  <si>
    <t>CIJOLANG</t>
  </si>
  <si>
    <t>RT.1,2,3,5/RW.10</t>
  </si>
  <si>
    <t>MASJID AL-MUHAJIRIN CIJOLANG</t>
  </si>
  <si>
    <t>-7,307178</t>
  </si>
  <si>
    <t>108.194920</t>
  </si>
  <si>
    <t>RT.2/RW.10 RT.1,3/RW.5</t>
  </si>
  <si>
    <t>MASJID DARUL HIKMAH CIJOLANG</t>
  </si>
  <si>
    <t>-7,409260</t>
  </si>
  <si>
    <t>108.138267</t>
  </si>
  <si>
    <t>RT.2,4,5,6/RW.5</t>
  </si>
  <si>
    <t>MADRASAH AL IBRAHIM RW 005 CIJOLANG</t>
  </si>
  <si>
    <t>-7,305380</t>
  </si>
  <si>
    <t>108.187670</t>
  </si>
  <si>
    <t>CIHURIP</t>
  </si>
  <si>
    <t>RT.1,2,3/RW.9</t>
  </si>
  <si>
    <t>MADRASAH AR-ROYAN CIHURIP</t>
  </si>
  <si>
    <t>-7,305368</t>
  </si>
  <si>
    <t>108.188036</t>
  </si>
  <si>
    <t>RT.2/RW.9 RT.1,2,5/RW.6</t>
  </si>
  <si>
    <t>AL ISLAH SUKASARI</t>
  </si>
  <si>
    <t>-7,394559</t>
  </si>
  <si>
    <t>108.210721</t>
  </si>
  <si>
    <t>RANCABUNGUR</t>
  </si>
  <si>
    <t>RT : 001,002,003/RW : 001, RT : 001 RW: 002</t>
  </si>
  <si>
    <t>MADRASAH FAJRUL ISLAM</t>
  </si>
  <si>
    <t>-7.2975518</t>
  </si>
  <si>
    <t>108.1788865</t>
  </si>
  <si>
    <t>RT : 001,002,004/RW : 002, RT : 001/RW : 008</t>
  </si>
  <si>
    <t>PESANTREN MIFTAHUL HUDA</t>
  </si>
  <si>
    <t>-7.2992206</t>
  </si>
  <si>
    <t>108.1772628</t>
  </si>
  <si>
    <t>RT : 003,005/RW : 002, RT : 003,006/Rw : 007</t>
  </si>
  <si>
    <t>SDIT AL ISTIQOMAH</t>
  </si>
  <si>
    <t>-7.2999250</t>
  </si>
  <si>
    <t>108.1808314</t>
  </si>
  <si>
    <t>CITEREWES</t>
  </si>
  <si>
    <t>RT : 001,002,003/RW : 003, RT : 001,002/RW : 009</t>
  </si>
  <si>
    <t>MADRASAH ALBAYYINAH</t>
  </si>
  <si>
    <t>-7.3032994</t>
  </si>
  <si>
    <t>108.1608453</t>
  </si>
  <si>
    <t>PASIR ANGIN ARHAIM</t>
  </si>
  <si>
    <t>RT : 003,004/RW : 009, RT : 001,002/RW : 008</t>
  </si>
  <si>
    <t>MADRASAH MIFTAHUL KHOERIYAH</t>
  </si>
  <si>
    <t>-7.3035811</t>
  </si>
  <si>
    <t>108.1645320</t>
  </si>
  <si>
    <t>GANDOK II</t>
  </si>
  <si>
    <t>RT : 001,002,003/RW : 004, RT : 001,003/RW : 008</t>
  </si>
  <si>
    <t>MTS LISDA</t>
  </si>
  <si>
    <t>-7.3044010</t>
  </si>
  <si>
    <t>108.1682649</t>
  </si>
  <si>
    <t>RANJENG</t>
  </si>
  <si>
    <t>RT : 001,002,003,004/RW : 005, RT : 002/RW : 006</t>
  </si>
  <si>
    <t>MADRASAH KHOERIYATUNNAJA</t>
  </si>
  <si>
    <t>-7.3068135</t>
  </si>
  <si>
    <t>108.1759079</t>
  </si>
  <si>
    <t>RT : 001,002,003,004,005/RW : 006</t>
  </si>
  <si>
    <t>MTS AT-TARBIYAH</t>
  </si>
  <si>
    <t>-7.3047121</t>
  </si>
  <si>
    <t>108.1807232</t>
  </si>
  <si>
    <t>RT : 002/RW : 006, RT : 001,002,004,005/RW : 007</t>
  </si>
  <si>
    <t>MADRASAH AL-QORNI</t>
  </si>
  <si>
    <t>-7.3045788</t>
  </si>
  <si>
    <t>108.1813796</t>
  </si>
  <si>
    <t>SUKAJAYA</t>
  </si>
  <si>
    <t>RANCAGENENG 1</t>
  </si>
  <si>
    <t>RANCAGENG I (RT 01, 02, 03 RW 01) DAN (RT 01,02 RW 02)</t>
  </si>
  <si>
    <t>MADRASAH BAHRUL MUTTAQIN</t>
  </si>
  <si>
    <t>-7314736</t>
  </si>
  <si>
    <t>108188452</t>
  </si>
  <si>
    <t>RANCAGENG (RT 02, 03 RW 02) DAN (RT 01,02,03 RW 03)</t>
  </si>
  <si>
    <t>GARASI RUMAH BU AI</t>
  </si>
  <si>
    <t>-7314567</t>
  </si>
  <si>
    <t>108187467</t>
  </si>
  <si>
    <t>RANCAGENENG 2</t>
  </si>
  <si>
    <t>RANCAGENENG RT 03 04 05 RW 03, RT 01 02 RW 04, RT 01 02 03 04 RW 010</t>
  </si>
  <si>
    <t>SDN 2 MANANGGA</t>
  </si>
  <si>
    <t>-7113918</t>
  </si>
  <si>
    <t>108186664</t>
  </si>
  <si>
    <t>RANCAGENENG 2 RT 03 RW 03, RT 02,03,04,05 RW 4</t>
  </si>
  <si>
    <t>MADRASAH DARUNNAJAH</t>
  </si>
  <si>
    <t>-7313247</t>
  </si>
  <si>
    <t>108187981</t>
  </si>
  <si>
    <t>GUNUNG CIHCIR</t>
  </si>
  <si>
    <t>PERUM GRAHA SUKAJAYA RT 04 RW 02 GUNUNG CIHCIR RT 01,02,03 RW 05</t>
  </si>
  <si>
    <t>PAUD KB MIFTAHUL HUDA</t>
  </si>
  <si>
    <t>-7320809</t>
  </si>
  <si>
    <t>108186301</t>
  </si>
  <si>
    <t>CITAMAN</t>
  </si>
  <si>
    <t>CITAMAN &amp; CITAMAN RT 01, 02, 03 RW 06</t>
  </si>
  <si>
    <t>DEPAN PERUM KARISMA BANTAR</t>
  </si>
  <si>
    <t>-7319779</t>
  </si>
  <si>
    <t>108182526</t>
  </si>
  <si>
    <t>LEUWI KIDANG</t>
  </si>
  <si>
    <t>LEUWI KIDANG RT 01, 02, 03 RW 07</t>
  </si>
  <si>
    <t>HALAMAN MASJID MADBAUL ULUM</t>
  </si>
  <si>
    <t>-7318024</t>
  </si>
  <si>
    <t>108178211</t>
  </si>
  <si>
    <t>BEUNCING</t>
  </si>
  <si>
    <t>LEUWI KIDANG 2 &amp; BEUNCING RT 01, 02, 03 RW 08</t>
  </si>
  <si>
    <t>SDN LEUWI KIDANG</t>
  </si>
  <si>
    <t>-7314576</t>
  </si>
  <si>
    <t>108175803</t>
  </si>
  <si>
    <t>PASIR ANGIN</t>
  </si>
  <si>
    <t>PASIR ANGIN RT 01, 02, 03 RW 09</t>
  </si>
  <si>
    <t>-7308711</t>
  </si>
  <si>
    <t>108172621</t>
  </si>
  <si>
    <t>CIBUNIGEULIS</t>
  </si>
  <si>
    <t>LEUWIBUDAH</t>
  </si>
  <si>
    <t>LEUWIBUDAH RT 01,02 RW 01 &amp; GN. MAREME RT 03,04 RW 08</t>
  </si>
  <si>
    <t>AULA MINAPOLITAN</t>
  </si>
  <si>
    <t>-7.315627</t>
  </si>
  <si>
    <t>108.170882</t>
  </si>
  <si>
    <t>LEUWIKIDANG</t>
  </si>
  <si>
    <t>LEUWIKIDANG RT 01,02,03 RW 02</t>
  </si>
  <si>
    <t>MADRASAH AL AONIAH LEUWIKIDANG</t>
  </si>
  <si>
    <t>-7.318870</t>
  </si>
  <si>
    <t>108.178144</t>
  </si>
  <si>
    <t>GANDOK</t>
  </si>
  <si>
    <t>PASIRANGIN BOBOKO RT 01,02,03,04 RW 03</t>
  </si>
  <si>
    <t>DEPAN RUMAH IBYU HURIAH/BAPAK ADUN</t>
  </si>
  <si>
    <t>-7.307359</t>
  </si>
  <si>
    <t>108.169694</t>
  </si>
  <si>
    <t>PASIRANGIN H. LATIF</t>
  </si>
  <si>
    <t>PASIRANGIN H. LATIF RT 01,02,03,04 RW 04 &amp; SINDANGWANGI RT 02 RW 05</t>
  </si>
  <si>
    <t>MADRASAH AR ROHMAH</t>
  </si>
  <si>
    <t>-7.309385</t>
  </si>
  <si>
    <t>108.168028</t>
  </si>
  <si>
    <t>SINDANGWANGI RT 01,02,03,04 RW 05</t>
  </si>
  <si>
    <t>MI TARBIYATUL UMMAH</t>
  </si>
  <si>
    <t>-7.307428</t>
  </si>
  <si>
    <t>108.160206</t>
  </si>
  <si>
    <t>GUNUNG CARIU</t>
  </si>
  <si>
    <t>GUNUNG CARIU RT 01,02,03 RW 06</t>
  </si>
  <si>
    <t>YAYASAN HJ. SITI HAJAR</t>
  </si>
  <si>
    <t>-7.316820</t>
  </si>
  <si>
    <t>180.169177</t>
  </si>
  <si>
    <t>GUNUNG KOKOSAN</t>
  </si>
  <si>
    <t>GUNUNG KOKOSAN RT 01,02 RW 10 &amp; LEGOK NANGKA RT 04 RW 06 &amp; CIHEJO RT 05 RW 06</t>
  </si>
  <si>
    <t>LAPANGAN PINGGIR MESJID NURUL IMAN</t>
  </si>
  <si>
    <t>-7.314759</t>
  </si>
  <si>
    <t>108.162755</t>
  </si>
  <si>
    <t>WARUNG KADU</t>
  </si>
  <si>
    <t>WARUNG KADU RT 01,02,03 RW 07</t>
  </si>
  <si>
    <t>SMK GLOBAL</t>
  </si>
  <si>
    <t>-7.322672</t>
  </si>
  <si>
    <t>108.164871</t>
  </si>
  <si>
    <t>PASANGGRAHAN</t>
  </si>
  <si>
    <t>PASANGGRAHAN RT 04,05 RW 05 &amp; PERUM MEGA MUTIARA RT 05,08 RW 09</t>
  </si>
  <si>
    <t>YAYASAN MATLAUL HUDA</t>
  </si>
  <si>
    <t>-7.326661</t>
  </si>
  <si>
    <t>108.172853</t>
  </si>
  <si>
    <t>RANCASENGGANG</t>
  </si>
  <si>
    <t>RANCASENGGANG RT 01,02,03,05 RW 08</t>
  </si>
  <si>
    <t>LAPANGAN PINGGIR GUDANG GAS LPG</t>
  </si>
  <si>
    <t>-7.322465</t>
  </si>
  <si>
    <t>108.176342</t>
  </si>
  <si>
    <t>PERUM MEGA MUTIARA</t>
  </si>
  <si>
    <t>PERUM MEGA MUTIARA TASIK REGENCY RT 01,02 RW 09</t>
  </si>
  <si>
    <t>-7.320709</t>
  </si>
  <si>
    <t>108.171217</t>
  </si>
  <si>
    <t>PERUM MEGA MUTIARA TASIK REGENCY RT 03,04 RW 09</t>
  </si>
  <si>
    <t>BALAI RW</t>
  </si>
  <si>
    <t>-7. 320671</t>
  </si>
  <si>
    <t>108.168637</t>
  </si>
  <si>
    <t>RT : 1, 2, 3, 4, 6, 7 / RW : 1</t>
  </si>
  <si>
    <t>MADRASAH AL-AMANAH</t>
  </si>
  <si>
    <t>-73246252</t>
  </si>
  <si>
    <t>1082017455</t>
  </si>
  <si>
    <t>CIEUNTEUNG MAKAM</t>
  </si>
  <si>
    <t>RT : 1, 2, 3,4 / RW : 9</t>
  </si>
  <si>
    <t>MADRASAH KHAIRUL UMAH</t>
  </si>
  <si>
    <t>-73226819</t>
  </si>
  <si>
    <t>108200237</t>
  </si>
  <si>
    <t>BYPASS</t>
  </si>
  <si>
    <t>RT : 1,2,3,4 / RW : 11 , RT : 1, 2, 3 ,4/ RW : 15</t>
  </si>
  <si>
    <t>HALAMAN/ PARKIRAN MESJID AISYAH</t>
  </si>
  <si>
    <t>-73225213</t>
  </si>
  <si>
    <t>1081984501</t>
  </si>
  <si>
    <t>Diana Mardiana</t>
  </si>
  <si>
    <t>RT : 1, 2, 3,4 / RW : 2</t>
  </si>
  <si>
    <t>HALAMAN GARASI H.ECHO</t>
  </si>
  <si>
    <t>-73202289</t>
  </si>
  <si>
    <t>1081959328</t>
  </si>
  <si>
    <t>RT : 1, 2, 3 / RW : 3</t>
  </si>
  <si>
    <t>MADRASAH NURUS SHOLEH</t>
  </si>
  <si>
    <t>-73207421</t>
  </si>
  <si>
    <t>1081899129</t>
  </si>
  <si>
    <t>RT : 4/ RW : 3, RT : 1, 2/ RW : 4</t>
  </si>
  <si>
    <t>PARKIRAN SALON ATENG</t>
  </si>
  <si>
    <t>-73216799</t>
  </si>
  <si>
    <t>1081860898</t>
  </si>
  <si>
    <t>RT : 4/ RW : 3, RT : 3, 4,5/ RW : 4, RT : 1,2 RW : 16</t>
  </si>
  <si>
    <t>LAPANG DEKAT RUMAH DR. WILDAN</t>
  </si>
  <si>
    <t>-73223687</t>
  </si>
  <si>
    <t>1081861802</t>
  </si>
  <si>
    <t>BANTAR</t>
  </si>
  <si>
    <t>RT : 1, 2, 3,4, 6 / RW : 5</t>
  </si>
  <si>
    <t>-73233197</t>
  </si>
  <si>
    <t>1081872932</t>
  </si>
  <si>
    <t>RT : 5/ RW : 5, RT : 1, 3,4/ RW : 12</t>
  </si>
  <si>
    <t>SDN CIBUNIGEULIS II</t>
  </si>
  <si>
    <t>-73228762</t>
  </si>
  <si>
    <t>1081886056</t>
  </si>
  <si>
    <t>RT : 5/ RW : 5, RT : 4,5/ RW : 6 RT 2 RW : 12</t>
  </si>
  <si>
    <t>MADRASAH AL-JARKASIH</t>
  </si>
  <si>
    <t>-73240444</t>
  </si>
  <si>
    <t>1081893455</t>
  </si>
  <si>
    <t>RT : 1,2,3/ RW : 6, RT : 1/ RW : 14</t>
  </si>
  <si>
    <t>LAPANG WARUNG BU UCU</t>
  </si>
  <si>
    <t>-73210827</t>
  </si>
  <si>
    <t>1081909467</t>
  </si>
  <si>
    <t>ZONA KECE</t>
  </si>
  <si>
    <t>RT : 3/ RW : 7, RT : 2,3,4/ RW : 14</t>
  </si>
  <si>
    <t>LENGO SAMPING MESJID AL-KHUDORIYAH</t>
  </si>
  <si>
    <t>-73236731</t>
  </si>
  <si>
    <t>1081890891</t>
  </si>
  <si>
    <t>LENGO</t>
  </si>
  <si>
    <t>RT : 1/ RW : 7, RT : 1,3,4/ RW : 10</t>
  </si>
  <si>
    <t>MADRASAH BANI MUSYTARI</t>
  </si>
  <si>
    <t>-73237449</t>
  </si>
  <si>
    <t>1081924248</t>
  </si>
  <si>
    <t>LEWOSARI</t>
  </si>
  <si>
    <t>RT : 4,5/ RW : 8, RT : 2/ RW : 10</t>
  </si>
  <si>
    <t>PESANTREN DARUL MUTA'ALLIMIN</t>
  </si>
  <si>
    <t>-73228084</t>
  </si>
  <si>
    <t>1081899738</t>
  </si>
  <si>
    <t>RT : 1, 2, 3,8 / RW : 8</t>
  </si>
  <si>
    <t>HALAMAN RUMAH H. ASEP MUHARAM</t>
  </si>
  <si>
    <t>-73224568</t>
  </si>
  <si>
    <t>1081952878</t>
  </si>
  <si>
    <t>RT : 2/ RW : 7, RT : 1,2,3,4/ RW : 13</t>
  </si>
  <si>
    <t>MADRASAH AR-RAHMAN</t>
  </si>
  <si>
    <t>-73253104</t>
  </si>
  <si>
    <t>108194994</t>
  </si>
  <si>
    <t>SUKALAKSANA</t>
  </si>
  <si>
    <t>RT:1/RW:1,RT:2/RW:1,RT:1/RW;2</t>
  </si>
  <si>
    <t>LAPANG AMIN HAMZAH</t>
  </si>
  <si>
    <t>-7.29853842</t>
  </si>
  <si>
    <t>10.817.615.208</t>
  </si>
  <si>
    <t>RT:1/RW;2,RT:2/RW:2,RT:3/RW:9</t>
  </si>
  <si>
    <t>MADRASAH AS-SADIQA</t>
  </si>
  <si>
    <t>-7.29689162</t>
  </si>
  <si>
    <t>10.817.472.358</t>
  </si>
  <si>
    <t>CIKONDANG</t>
  </si>
  <si>
    <t>RT:2/RT:2,RT;1/RW;3,RT:2/RW:3</t>
  </si>
  <si>
    <t>MADRASAH AL-ISTIQOMAH</t>
  </si>
  <si>
    <t>-7.29631186</t>
  </si>
  <si>
    <t>10.817.010.699</t>
  </si>
  <si>
    <t>CIBEREUM 2</t>
  </si>
  <si>
    <t>RT:1/RW:4,RT:2/RW:4</t>
  </si>
  <si>
    <t>MADRASAH MIFTAHULHOER</t>
  </si>
  <si>
    <t>-7.29454965</t>
  </si>
  <si>
    <t>108.16349021</t>
  </si>
  <si>
    <t>RANCAREMIS</t>
  </si>
  <si>
    <t>RT:1/RW;5,RT;2/RW;5</t>
  </si>
  <si>
    <t>-7.29698255</t>
  </si>
  <si>
    <t>10.815.808.098</t>
  </si>
  <si>
    <t>KUBANG BULEUD 2</t>
  </si>
  <si>
    <t>RT;1/RW:6,RT:2/RW:6</t>
  </si>
  <si>
    <t>-7.29087350</t>
  </si>
  <si>
    <t>10.815.495.494</t>
  </si>
  <si>
    <t>KARANG TEJA</t>
  </si>
  <si>
    <t>RT:1/RW:7,RT:2/RW:7</t>
  </si>
  <si>
    <t>-7.28831581</t>
  </si>
  <si>
    <t>10.815.309.872</t>
  </si>
  <si>
    <t>CIHIDEUNG 2</t>
  </si>
  <si>
    <t>RT:1/RW:11,RT:2/RW:11,RT:4/RW:4</t>
  </si>
  <si>
    <t>MADRASAH DARUL IMAN</t>
  </si>
  <si>
    <t>-7.28966303</t>
  </si>
  <si>
    <t>10.815.839.389</t>
  </si>
  <si>
    <t>CINANGSI</t>
  </si>
  <si>
    <t>RT:1/RW:8,RT:2/RW:8</t>
  </si>
  <si>
    <t>MADRASAH AS-SIFA</t>
  </si>
  <si>
    <t>-7.29120799</t>
  </si>
  <si>
    <t>10.817.108.683</t>
  </si>
  <si>
    <t>CIBATU</t>
  </si>
  <si>
    <t>RT:1/RW:9,RT:2/RW:9,RT:3/RW:9,RT:1/RW:10,RT:2/RW:10</t>
  </si>
  <si>
    <t>LAPANG MASJID H.ATANG</t>
  </si>
  <si>
    <t>-7.29199509</t>
  </si>
  <si>
    <t>10.817.871.889</t>
  </si>
  <si>
    <t>BENGKOK 1</t>
  </si>
  <si>
    <t>RT:2/RW:10,RT:3/RW:10,RT:4/RW:10,RT:5/RW:10</t>
  </si>
  <si>
    <t>RAUDATUL ULUM</t>
  </si>
  <si>
    <t>-7.2950199</t>
  </si>
  <si>
    <t>108.1836674</t>
  </si>
  <si>
    <t>PURBARATU</t>
  </si>
  <si>
    <t>SUKANAGARA</t>
  </si>
  <si>
    <t>Sukanagara</t>
  </si>
  <si>
    <t>001,002,003,004,005,006/001</t>
  </si>
  <si>
    <t>BALAI WARGA TANJUNGSARI</t>
  </si>
  <si>
    <t>-733908</t>
  </si>
  <si>
    <t>10824393</t>
  </si>
  <si>
    <t>PARID WAHYUDI</t>
  </si>
  <si>
    <t>001,002,003,004,005/002</t>
  </si>
  <si>
    <t>MADRASAH RAUDHATUL ULUM</t>
  </si>
  <si>
    <t>-73393776</t>
  </si>
  <si>
    <t>108250553</t>
  </si>
  <si>
    <t>001,002,003,004/003 ,003/013</t>
  </si>
  <si>
    <t>-73387672</t>
  </si>
  <si>
    <t>1082517357</t>
  </si>
  <si>
    <t>001,002,003,004/004</t>
  </si>
  <si>
    <t>MADRASAH MIFTAHUL KHOIR</t>
  </si>
  <si>
    <t>-73369997</t>
  </si>
  <si>
    <t>1082451755</t>
  </si>
  <si>
    <t>001,002,003/015, 003/005</t>
  </si>
  <si>
    <t>MADRASAH AL-KHAROMAH</t>
  </si>
  <si>
    <t>-73356345</t>
  </si>
  <si>
    <t>1082431557</t>
  </si>
  <si>
    <t>001,002,004/005, 001/006</t>
  </si>
  <si>
    <t>-73341206</t>
  </si>
  <si>
    <t>1082419497</t>
  </si>
  <si>
    <t>002,003,004/006, 002/010</t>
  </si>
  <si>
    <t>MADRASAH ULUMUL HUDA</t>
  </si>
  <si>
    <t>-73324096</t>
  </si>
  <si>
    <t>1082423357</t>
  </si>
  <si>
    <t>Bebedahan</t>
  </si>
  <si>
    <t>002.003/007, 001,002,003,004/015 04/08</t>
  </si>
  <si>
    <t>PERUM NIRWANA GARDEN JL AMARILIS BLOK A</t>
  </si>
  <si>
    <t>-732985</t>
  </si>
  <si>
    <t>108239375</t>
  </si>
  <si>
    <t>001,002/007, 001,002,004/008</t>
  </si>
  <si>
    <t>TEMPAT PARKIR TOKO CAKO</t>
  </si>
  <si>
    <t>-7330870</t>
  </si>
  <si>
    <t>108240172</t>
  </si>
  <si>
    <t>002,003/008,001,002,003/009</t>
  </si>
  <si>
    <t>-73305367</t>
  </si>
  <si>
    <t>1082420442</t>
  </si>
  <si>
    <t>Saripin</t>
  </si>
  <si>
    <t>001/010,001,002,003/011, 001,002/012</t>
  </si>
  <si>
    <t>SDN SARIPIN</t>
  </si>
  <si>
    <t>-73321837</t>
  </si>
  <si>
    <t>1082450172</t>
  </si>
  <si>
    <t>002,003/012, 001,002,003/013</t>
  </si>
  <si>
    <t>-7334621</t>
  </si>
  <si>
    <t>108249521</t>
  </si>
  <si>
    <t>SUKAMENAK</t>
  </si>
  <si>
    <t>Bojongnangka</t>
  </si>
  <si>
    <t>RT: 1,2,3,4/RW: 1</t>
  </si>
  <si>
    <t>SDN 5 Sukamenak</t>
  </si>
  <si>
    <t>-7.3308062</t>
  </si>
  <si>
    <t>108.2495904</t>
  </si>
  <si>
    <t>RT: 1,2,3,4/RW: 2, RT: 1,2/RW: 3</t>
  </si>
  <si>
    <t>MTs Nurul Hidayah</t>
  </si>
  <si>
    <t>-7.32958897</t>
  </si>
  <si>
    <t>108.2500381</t>
  </si>
  <si>
    <t>RT: 2,3,4/RW: 3, RT: 1,2/RW: 4</t>
  </si>
  <si>
    <t>Lapang H. Agus</t>
  </si>
  <si>
    <t>-7.3292387</t>
  </si>
  <si>
    <t>108.2509329</t>
  </si>
  <si>
    <t>RT: 3/RW: 4, RT: 1.2.3/RW: 5</t>
  </si>
  <si>
    <t>Madrasah Al Muhibin</t>
  </si>
  <si>
    <t>-7.3288907</t>
  </si>
  <si>
    <t>108.2532708</t>
  </si>
  <si>
    <t>Depok</t>
  </si>
  <si>
    <t>RT: 3,4,5/RW: 5</t>
  </si>
  <si>
    <t>-7.3298917</t>
  </si>
  <si>
    <t>108.2563333</t>
  </si>
  <si>
    <t>Golempang</t>
  </si>
  <si>
    <t>RT: 1,2,3,4,6/RW: 6</t>
  </si>
  <si>
    <t>MI Golempang</t>
  </si>
  <si>
    <t>-7.325023</t>
  </si>
  <si>
    <t>108.2618032</t>
  </si>
  <si>
    <t>RT: 4,5/RW: 6, RT: 1.2/RW: 7</t>
  </si>
  <si>
    <t>-7.3244434</t>
  </si>
  <si>
    <t>108.2588491</t>
  </si>
  <si>
    <t>Benteng</t>
  </si>
  <si>
    <t>RT: 3,4,5/RW: 7</t>
  </si>
  <si>
    <t>Madrasah Futuhal Arifin</t>
  </si>
  <si>
    <t>-7.3246476</t>
  </si>
  <si>
    <t>108.2576079</t>
  </si>
  <si>
    <t>SUHERMAN</t>
  </si>
  <si>
    <t>RT: 1/RW: 5, RT: 4/RW :4, RT: 1,2,3/RW: 8</t>
  </si>
  <si>
    <t>Madrasah Al Barkah</t>
  </si>
  <si>
    <t>-7.332158</t>
  </si>
  <si>
    <t>108.249326</t>
  </si>
  <si>
    <t>Gunung Pendeuy</t>
  </si>
  <si>
    <t>RT: 4/RW: 8, RT: 1,2,3,4/RW: 9</t>
  </si>
  <si>
    <t>SDN TB Abdullah</t>
  </si>
  <si>
    <t>-7.3243956</t>
  </si>
  <si>
    <t>108.2515884</t>
  </si>
  <si>
    <t>Perum Sukamenak Indah</t>
  </si>
  <si>
    <t>RT: 4/RW: 9, RT: 1,2,3,4,5/RW: 10</t>
  </si>
  <si>
    <t>Madrasah Al Muhajirin</t>
  </si>
  <si>
    <t>-7.3229723</t>
  </si>
  <si>
    <t>108.2537003</t>
  </si>
  <si>
    <t>Jl. Lembur warung</t>
  </si>
  <si>
    <t>00.001,002,003,004/001</t>
  </si>
  <si>
    <t>Garasi Gema bidan Eti</t>
  </si>
  <si>
    <t>-7.335543</t>
  </si>
  <si>
    <t>108.266109</t>
  </si>
  <si>
    <t>subanagara</t>
  </si>
  <si>
    <t>001,002,003,004,005/002,005</t>
  </si>
  <si>
    <t>SDN 1 Purbaratu</t>
  </si>
  <si>
    <t>Kp. Cikareo</t>
  </si>
  <si>
    <t>001,002,003,004/003</t>
  </si>
  <si>
    <t>Madrasah Manarul Huda</t>
  </si>
  <si>
    <t>-7.336966</t>
  </si>
  <si>
    <t>108.263466</t>
  </si>
  <si>
    <t>Jl. KH.Amang Baden</t>
  </si>
  <si>
    <t>005,006,007,008/003</t>
  </si>
  <si>
    <t>Madrasah Matbaul Falah</t>
  </si>
  <si>
    <t>-7.336504</t>
  </si>
  <si>
    <t>108.261077</t>
  </si>
  <si>
    <t>JL.Leuwi Genta</t>
  </si>
  <si>
    <t>SDN 4 Purbaratu</t>
  </si>
  <si>
    <t>-7.338232</t>
  </si>
  <si>
    <t>108.261184</t>
  </si>
  <si>
    <t>Jl. Sukanagara</t>
  </si>
  <si>
    <t>001,002,003/005</t>
  </si>
  <si>
    <t>Madrasah Assalam</t>
  </si>
  <si>
    <t>-7.33222</t>
  </si>
  <si>
    <t>108.248826</t>
  </si>
  <si>
    <t>Kp. Purbasari</t>
  </si>
  <si>
    <t>001,002,003,004/006,007</t>
  </si>
  <si>
    <t>-7.340541</t>
  </si>
  <si>
    <t>108.265606</t>
  </si>
  <si>
    <t>Jl. KH. Najmuddin</t>
  </si>
  <si>
    <t>Madrasah Al-Abror</t>
  </si>
  <si>
    <t>-7.341136</t>
  </si>
  <si>
    <t>108.263782</t>
  </si>
  <si>
    <t>Blok pesantren Jl. Subanagara</t>
  </si>
  <si>
    <t>001,002,003/008</t>
  </si>
  <si>
    <t>Madrasah Subanagara</t>
  </si>
  <si>
    <t>-7.334111</t>
  </si>
  <si>
    <t>108.267682</t>
  </si>
  <si>
    <t>AMIR MAHMUD</t>
  </si>
  <si>
    <t>JALAN KH TB ABDULLAH CIMERAK</t>
  </si>
  <si>
    <t>RT: 1,2,3/RW 1, RT:1/RW:2</t>
  </si>
  <si>
    <t>GOR DUA SAUDARA</t>
  </si>
  <si>
    <t>-7,323912</t>
  </si>
  <si>
    <t>108.2417831</t>
  </si>
  <si>
    <t>RT: 2,3,4,5/RW: 2</t>
  </si>
  <si>
    <t>-7.323618</t>
  </si>
  <si>
    <t>108.2433646</t>
  </si>
  <si>
    <t>RT: 6,7/RW:2, RT:1,2,3/RW: 3</t>
  </si>
  <si>
    <t>MADRASAH RAUDHATUL HUDA</t>
  </si>
  <si>
    <t>-7.3234002</t>
  </si>
  <si>
    <t>108.2441342</t>
  </si>
  <si>
    <t>RT: 3,4,5,6,7/RW:3</t>
  </si>
  <si>
    <t>MI CIMERAK</t>
  </si>
  <si>
    <t>-7.3239041</t>
  </si>
  <si>
    <t>108.2458944</t>
  </si>
  <si>
    <t>JALAN KH TB ABDULLAH PADAASIH</t>
  </si>
  <si>
    <t>RT: 1,2,3,4,5/RW: 4</t>
  </si>
  <si>
    <t>MADRASAH AL-IKHLAS</t>
  </si>
  <si>
    <t>-7.3216342</t>
  </si>
  <si>
    <t>108.2476413</t>
  </si>
  <si>
    <t>JALAN KH TB ABDULLAH DALEUM</t>
  </si>
  <si>
    <t>RT: 1,2,3,4,5/RW: 5</t>
  </si>
  <si>
    <t>-7.3207469</t>
  </si>
  <si>
    <t>108.2478402</t>
  </si>
  <si>
    <t>JALAN KH TB ABDULLAH SUKABETAH</t>
  </si>
  <si>
    <t>RT: 1,2,3,4,5/RW:6</t>
  </si>
  <si>
    <t>MADRASAH AL-FALAH</t>
  </si>
  <si>
    <t>-7.3199542</t>
  </si>
  <si>
    <t>108.2501148</t>
  </si>
  <si>
    <t>JALAN KH TB ABDULLAH GN PEUNDEUY</t>
  </si>
  <si>
    <t>RT: 1,2,3/RW: 8, RT: 5/RW: 6</t>
  </si>
  <si>
    <t>TK FII MARDHOTILLAH</t>
  </si>
  <si>
    <t>-7.322585</t>
  </si>
  <si>
    <t>108.2507833</t>
  </si>
  <si>
    <t>UJANG DARUSMAN</t>
  </si>
  <si>
    <t>JALAN KH TB ABDULLAH NAGROG</t>
  </si>
  <si>
    <t>RT: 2,3,4,5/ RW:7</t>
  </si>
  <si>
    <t>SD N SYEKH TUBAGUS ABDULLAH</t>
  </si>
  <si>
    <t>-7.3250717</t>
  </si>
  <si>
    <t>108.2535433</t>
  </si>
  <si>
    <t>Jl. Cibodas Kp. Cibodas</t>
  </si>
  <si>
    <t>001,002,003,004/001,004/003</t>
  </si>
  <si>
    <t>Rumah bpk. Esa</t>
  </si>
  <si>
    <t>-733.163</t>
  </si>
  <si>
    <t>108.2668767</t>
  </si>
  <si>
    <t>002/001,001,002,003,005/009</t>
  </si>
  <si>
    <t>PST. AL ITTIHAD</t>
  </si>
  <si>
    <t>-7.332.769</t>
  </si>
  <si>
    <t>108.263706</t>
  </si>
  <si>
    <t>Jl. Ciwasmandi</t>
  </si>
  <si>
    <t>002,003/002,001,002,003/008</t>
  </si>
  <si>
    <t>RA. NURUL IKHWAN</t>
  </si>
  <si>
    <t>-7.333.733</t>
  </si>
  <si>
    <t>108.273.016</t>
  </si>
  <si>
    <t>Jl. Sukajaya Kp. Cidahu</t>
  </si>
  <si>
    <t>001,002/002,002/003,001,005/004,003,004/009</t>
  </si>
  <si>
    <t>Rumah bpk Jafar</t>
  </si>
  <si>
    <t>-7.333.5218</t>
  </si>
  <si>
    <t>1.082.435.325</t>
  </si>
  <si>
    <t>001,002,003/003</t>
  </si>
  <si>
    <t>Madrasah Al-Hikmah Aj. Wahyu</t>
  </si>
  <si>
    <t>-73.294.415</t>
  </si>
  <si>
    <t>1.082.659.718</t>
  </si>
  <si>
    <t>Jl. KH. Tubagus Abdullah Kp. Cipeusar</t>
  </si>
  <si>
    <t>002,003,004,005/004</t>
  </si>
  <si>
    <t>MIN 2 KOTA TASIKMALAYA</t>
  </si>
  <si>
    <t>-73.285.192</t>
  </si>
  <si>
    <t>1.082.685.968</t>
  </si>
  <si>
    <t>ABAY BAYANUDIN</t>
  </si>
  <si>
    <t>Jl. KH. Tubagus Abdullah Kp. Pasirjaya</t>
  </si>
  <si>
    <t>001/004,001,002,004/005, 004/006</t>
  </si>
  <si>
    <t>AULA KELURAHAN SUKAJAYA</t>
  </si>
  <si>
    <t>-73.255.806</t>
  </si>
  <si>
    <t>1.082.681.743</t>
  </si>
  <si>
    <t>001,002,003,004/006</t>
  </si>
  <si>
    <t>SDN PASIRJAYA</t>
  </si>
  <si>
    <t>-73.246.969</t>
  </si>
  <si>
    <t>108.2655648</t>
  </si>
  <si>
    <t>003,004/005,001,002,003/007</t>
  </si>
  <si>
    <t>PST. MIFTAHUL KHOIR (Aj. Aep)</t>
  </si>
  <si>
    <t>-7.324.491</t>
  </si>
  <si>
    <t>108.263.235</t>
  </si>
  <si>
    <t>SINGKUP</t>
  </si>
  <si>
    <t>KP AWILUAR</t>
  </si>
  <si>
    <t>RT : 0/RW : 0, RT : 1,2,3,4/RW : 1</t>
  </si>
  <si>
    <t>MTS RIYADLUSHSHORPIYAH</t>
  </si>
  <si>
    <t>-7.3374929</t>
  </si>
  <si>
    <t>108.2694465</t>
  </si>
  <si>
    <t>RT : 0/RW : 0, RT : 5/RW : 1, RT : 1,2/RW : 2</t>
  </si>
  <si>
    <t>MI PUI RIYADLUSHSHORPIYAH</t>
  </si>
  <si>
    <t>-7.3379324</t>
  </si>
  <si>
    <t>108.2697423</t>
  </si>
  <si>
    <t>KP PAGERGUNUNG</t>
  </si>
  <si>
    <t>RT : 0/RW : 0, RT : 3,4/RW : 2, RT : 1,2/RW : 3</t>
  </si>
  <si>
    <t>HALAMAN RUMAH MILIK PRIBADI BPK MIFTAHUL BASIT</t>
  </si>
  <si>
    <t>-7.3381848</t>
  </si>
  <si>
    <t>108.2743225</t>
  </si>
  <si>
    <t>RT : 2,3,4,5,6/RW : 3</t>
  </si>
  <si>
    <t>MI JIDRIS ASSALAM</t>
  </si>
  <si>
    <t>-7.3389553</t>
  </si>
  <si>
    <t>108.2756674</t>
  </si>
  <si>
    <t>KP NEGLA</t>
  </si>
  <si>
    <t>RT : 1,2,3,4/RW : 8</t>
  </si>
  <si>
    <t>MADRASAH AL MUBAROK NEGLA</t>
  </si>
  <si>
    <t>-7.336085</t>
  </si>
  <si>
    <t>108.2764633</t>
  </si>
  <si>
    <t>KP BABAKAN NANGGERANG</t>
  </si>
  <si>
    <t>RT : 0/RW : 0, RT :1,2,3,5/RW : 4</t>
  </si>
  <si>
    <t>SDN 2 PURBARATU</t>
  </si>
  <si>
    <t>-7.3373514</t>
  </si>
  <si>
    <t>108.2823216</t>
  </si>
  <si>
    <t>WAMDI HILMAN</t>
  </si>
  <si>
    <t>KP SINGKUP</t>
  </si>
  <si>
    <t>RT : 0/ RW : 0, RT : 4/RW : 4, RT : 1,2,3,4/RW : 5</t>
  </si>
  <si>
    <t>MADRASAH AL HIDAYAH SINGKUP</t>
  </si>
  <si>
    <t>-7.3376255</t>
  </si>
  <si>
    <t>108.2867966</t>
  </si>
  <si>
    <t>KP GAREUMPAY</t>
  </si>
  <si>
    <t>RT : 0/RW : 0, RT : 5/RW : 5, RT : 1,2,3,4/RW : 9</t>
  </si>
  <si>
    <t>MADRASAH MIFTAHUSHOLIH GAREUMPAY</t>
  </si>
  <si>
    <t>-7.33717</t>
  </si>
  <si>
    <t>108.2901467</t>
  </si>
  <si>
    <t>KP CINTAMANAH</t>
  </si>
  <si>
    <t>RT : 0/RW : 0, RT : 5/RW : 9, RT : 1,2,3,5/RW : 6</t>
  </si>
  <si>
    <t>MADRASAH AL MUBAROK CINTAMANAH</t>
  </si>
  <si>
    <t>-7.3397943</t>
  </si>
  <si>
    <t>108.2935469</t>
  </si>
  <si>
    <t>RT : 0/RW : 0, RT : 4/RW : 6, RT : 1,2,5/RW : 7</t>
  </si>
  <si>
    <t>SD INPRES SINGKUP</t>
  </si>
  <si>
    <t>-7.3379017</t>
  </si>
  <si>
    <t>108.2988167</t>
  </si>
  <si>
    <t>KP GOBANG</t>
  </si>
  <si>
    <t>RT : 3,4,5,6/RW : 7</t>
  </si>
  <si>
    <t>MADRASAH NURUL HUDA GOBANG</t>
  </si>
  <si>
    <t>-7.3377995</t>
  </si>
  <si>
    <t>108.3016006</t>
  </si>
  <si>
    <t>Belum Mengisi Lokasi TPS</t>
  </si>
  <si>
    <t>NO</t>
  </si>
  <si>
    <t>KECAMATAN</t>
  </si>
  <si>
    <t>KELURAHAN</t>
  </si>
  <si>
    <t>TPS</t>
  </si>
  <si>
    <t>Belum Melengkapi Lokasi TPS</t>
  </si>
  <si>
    <t>TOTAL CIHIDEUNG</t>
  </si>
  <si>
    <t>TOTAL CIPEDES</t>
  </si>
  <si>
    <t>TOTAL TAWANG</t>
  </si>
  <si>
    <t>TOTAL INDIHIANG</t>
  </si>
  <si>
    <t>TOTAL KAWALU</t>
  </si>
  <si>
    <t>TOTAL CIBEUREUM</t>
  </si>
  <si>
    <t>TOTAL TAMANSARI</t>
  </si>
  <si>
    <t>TOTAL MANGKUBUMI</t>
  </si>
  <si>
    <t>TOTAL BUNGURSARI</t>
  </si>
  <si>
    <t>TOTAL PURBARATU</t>
  </si>
  <si>
    <t>KOTA TASIKMALAYA</t>
  </si>
  <si>
    <t>NO.</t>
  </si>
  <si>
    <t>DAPIL</t>
  </si>
  <si>
    <t>NAMA KECAMATAN</t>
  </si>
  <si>
    <t>JUMLAH</t>
  </si>
  <si>
    <t>DAFTAR PEMILIH TETAP (DPT)</t>
  </si>
  <si>
    <t>NIK</t>
  </si>
  <si>
    <t>NAMA KOORD.KECAMATAN</t>
  </si>
  <si>
    <t>BAGIAN</t>
  </si>
  <si>
    <t>TELEPHONE</t>
  </si>
  <si>
    <t>ALAMAT</t>
  </si>
  <si>
    <t>RT</t>
  </si>
  <si>
    <t>RW</t>
  </si>
  <si>
    <t>LAKI - LAKI</t>
  </si>
  <si>
    <t>PEREMPUAN</t>
  </si>
  <si>
    <t>TOTAL</t>
  </si>
  <si>
    <t>DAPIL 1</t>
  </si>
  <si>
    <t>3278042606830004</t>
  </si>
  <si>
    <t>PUPU PURNAMA</t>
  </si>
  <si>
    <t>KAWIL CIPUTAT</t>
  </si>
  <si>
    <t>JL. SILIWANGI NO. 162</t>
  </si>
  <si>
    <t>3278030308770006</t>
  </si>
  <si>
    <t>WAKORD. LAP</t>
  </si>
  <si>
    <t>JL. SILIWANGI GG. H. MISBAH CICURUG</t>
  </si>
  <si>
    <t>3278030812690001</t>
  </si>
  <si>
    <t>KAWIL CILILITAN</t>
  </si>
  <si>
    <t>JL. PETIR</t>
  </si>
  <si>
    <t>DAPIL 2</t>
  </si>
  <si>
    <t xml:space="preserve">Sajawandi </t>
  </si>
  <si>
    <t xml:space="preserve">OPS </t>
  </si>
  <si>
    <t>3278041412700008</t>
  </si>
  <si>
    <t>SUHERLAN EFENDI ( HENHEN )</t>
  </si>
  <si>
    <t>OPS CIKARANG</t>
  </si>
  <si>
    <t>PARAKANHONJE</t>
  </si>
  <si>
    <t>DAPIL 3</t>
  </si>
  <si>
    <t>EE SETIAWAN</t>
  </si>
  <si>
    <t>KAWIL MODA</t>
  </si>
  <si>
    <t>3603021501770003</t>
  </si>
  <si>
    <t>SOLEH SODIKIN</t>
  </si>
  <si>
    <t>KOORD.SATPAM</t>
  </si>
  <si>
    <t>KP. JAYANTI</t>
  </si>
  <si>
    <t>3212608020971009</t>
  </si>
  <si>
    <t>BOED BOEDHYARTO</t>
  </si>
  <si>
    <t>TEHNIK TSM</t>
  </si>
  <si>
    <t>PERUM MEGA RESIDENCE BLOK B</t>
  </si>
  <si>
    <t>DAPIL 4</t>
  </si>
  <si>
    <t>DASEP</t>
  </si>
  <si>
    <t>KA TEHNIK TSM</t>
  </si>
  <si>
    <t>3278032003870009</t>
  </si>
  <si>
    <t>ISAN PERMANA</t>
  </si>
  <si>
    <t>KOORD.CHECKER</t>
  </si>
  <si>
    <t>JUMLAH RELAWAN</t>
  </si>
  <si>
    <t>KARYAWAN</t>
  </si>
  <si>
    <t>DEWAN</t>
  </si>
  <si>
    <t>CALEG</t>
  </si>
  <si>
    <t>NON</t>
  </si>
  <si>
    <t>Ajang Hendris</t>
  </si>
  <si>
    <t xml:space="preserve"> Oki M Yunus</t>
  </si>
  <si>
    <t>SUHERLAN EFENDI</t>
  </si>
  <si>
    <t>EE SUTISNA</t>
  </si>
  <si>
    <t>BOED BUDIARTO</t>
  </si>
  <si>
    <t>Payingkiran/ Cikalamas Pasir</t>
  </si>
  <si>
    <t>Cikalamas Lebak/ Babakan Cangkudu</t>
  </si>
  <si>
    <t>Babakan Cangkudu/Pereng/ Cilangge</t>
  </si>
  <si>
    <t>Pereng/Pangakalan Barat/ Cisalam</t>
  </si>
  <si>
    <t>Rancamacan/Gunung Waru/ Babakan Kawung</t>
  </si>
  <si>
    <t>Kalibaru/Cibuyut Girang/ Cibuyut Batu Lempar</t>
  </si>
  <si>
    <t>Cibuyut Batu Lempar/  Panca tengah/Sindanggalih</t>
  </si>
  <si>
    <t>DATA DOMISILI KOTA TASIK</t>
  </si>
  <si>
    <t>ID</t>
  </si>
  <si>
    <t>Kry</t>
  </si>
  <si>
    <t>Jab</t>
  </si>
  <si>
    <t>Bag</t>
  </si>
  <si>
    <t>Pool</t>
  </si>
  <si>
    <t>Keaktifan</t>
  </si>
  <si>
    <t>Alamat</t>
  </si>
  <si>
    <t>RtRw</t>
  </si>
  <si>
    <t>Kota</t>
  </si>
  <si>
    <t>Propinsi</t>
  </si>
  <si>
    <t>HENDRA SUTIONO</t>
  </si>
  <si>
    <t>TEKNIK CHECKING</t>
  </si>
  <si>
    <t>PELAKSANA TEHNIK</t>
  </si>
  <si>
    <t>CLL</t>
  </si>
  <si>
    <t>AKTIF</t>
  </si>
  <si>
    <t>PERUM BAITUL JANNAH RESINDENCE BLOK P-11</t>
  </si>
  <si>
    <t>003/015</t>
  </si>
  <si>
    <t>JAWA BARAT</t>
  </si>
  <si>
    <t>DIANA MARDIANA</t>
  </si>
  <si>
    <t>KASHIFT CLL</t>
  </si>
  <si>
    <t>KASHIFT</t>
  </si>
  <si>
    <t>JAKARTA</t>
  </si>
  <si>
    <t>PERUM BAITUL JANNAH RESIDENCE BLOK D9</t>
  </si>
  <si>
    <t>001/015</t>
  </si>
  <si>
    <t>INSAN SETIAWAN</t>
  </si>
  <si>
    <t>TEKNIK</t>
  </si>
  <si>
    <t>BDG</t>
  </si>
  <si>
    <t>KP. CITEREWES</t>
  </si>
  <si>
    <t>001/003</t>
  </si>
  <si>
    <t>CAHYA SUMIRAT</t>
  </si>
  <si>
    <t>CPT</t>
  </si>
  <si>
    <t>JEJE NUR</t>
  </si>
  <si>
    <t>TEKNIK BODY</t>
  </si>
  <si>
    <t>PELAKSANA TEHNIK NON MEKANIK</t>
  </si>
  <si>
    <t>CKR</t>
  </si>
  <si>
    <t>KP.CITEREWES</t>
  </si>
  <si>
    <t>ALDI PERMADI</t>
  </si>
  <si>
    <t>CHECKER</t>
  </si>
  <si>
    <t>L.REG</t>
  </si>
  <si>
    <t>KP. SUKASARI</t>
  </si>
  <si>
    <t>002/007</t>
  </si>
  <si>
    <t>ARIP SOLEHUDIN</t>
  </si>
  <si>
    <t>KP. PASIRANGIN</t>
  </si>
  <si>
    <t>003/00</t>
  </si>
  <si>
    <t>DADAN PARDIYAN</t>
  </si>
  <si>
    <t>STAFF OPERASI 3</t>
  </si>
  <si>
    <t>PELAKSANA OPERASI</t>
  </si>
  <si>
    <t>STL</t>
  </si>
  <si>
    <t>KP. SINDANGWANGI</t>
  </si>
  <si>
    <t>002/005</t>
  </si>
  <si>
    <t>ANDIKA ABDILLAH</t>
  </si>
  <si>
    <t>001/004</t>
  </si>
  <si>
    <t>WAWAN MAULANA</t>
  </si>
  <si>
    <t>KP. CIHEJO</t>
  </si>
  <si>
    <t>004/005</t>
  </si>
  <si>
    <t>ASEP HERYANA</t>
  </si>
  <si>
    <t>TEKNIK SERVICE</t>
  </si>
  <si>
    <t>KP. CINANGSI</t>
  </si>
  <si>
    <t>001/006</t>
  </si>
  <si>
    <t>CEVVY GUNTUR GUNAWAN</t>
  </si>
  <si>
    <t>KEAMANAN 1</t>
  </si>
  <si>
    <t>SATPAM</t>
  </si>
  <si>
    <t>TSK</t>
  </si>
  <si>
    <t>BABAKAN ERWAN</t>
  </si>
  <si>
    <t>002/002</t>
  </si>
  <si>
    <t>ASEP RIZAL</t>
  </si>
  <si>
    <t>PENGAWAS</t>
  </si>
  <si>
    <t>KP.BABAKAN ERWAN</t>
  </si>
  <si>
    <t>UWES KORNI HOERUDIN</t>
  </si>
  <si>
    <t>KP. CIMUNCANG</t>
  </si>
  <si>
    <t>001/005</t>
  </si>
  <si>
    <t>DADAN HENDRAWAN</t>
  </si>
  <si>
    <t>KA. TEKNIK KUNINGAN</t>
  </si>
  <si>
    <t>KEPALA</t>
  </si>
  <si>
    <t>KNG</t>
  </si>
  <si>
    <t>004/008</t>
  </si>
  <si>
    <t>ADE SOLIHAT</t>
  </si>
  <si>
    <t>TEKNIK PER</t>
  </si>
  <si>
    <t>004/004</t>
  </si>
  <si>
    <t>ASRUL MUDA HASIBUAN</t>
  </si>
  <si>
    <t>KP. CIJOLANG</t>
  </si>
  <si>
    <t>GABENI SAFI'I HASIBUAN</t>
  </si>
  <si>
    <t>JAYUS ARDIANSYAH</t>
  </si>
  <si>
    <t>003/007</t>
  </si>
  <si>
    <t>ASEP KOSWARA</t>
  </si>
  <si>
    <t>KA.BAG. SERVICE PER</t>
  </si>
  <si>
    <t>KA.BAG</t>
  </si>
  <si>
    <t>MDA</t>
  </si>
  <si>
    <t>KUBANGBULED II</t>
  </si>
  <si>
    <t>002/006</t>
  </si>
  <si>
    <t>BUNUGRSARI</t>
  </si>
  <si>
    <t>RIFNI TAZIA AZMI</t>
  </si>
  <si>
    <t>KP. SADANG RESIK</t>
  </si>
  <si>
    <t>DERI FATHUL NIZRI</t>
  </si>
  <si>
    <t>KP. SINDANG RESIK</t>
  </si>
  <si>
    <t>MUHAMAD AGUNG MAULANA</t>
  </si>
  <si>
    <t>SINDANG RESIK</t>
  </si>
  <si>
    <t>NURUDIN</t>
  </si>
  <si>
    <t>KP. SUKASIRNA</t>
  </si>
  <si>
    <t>WILDAN MUTAQIN</t>
  </si>
  <si>
    <t>PERUM GRAND MUTIARA CITRA</t>
  </si>
  <si>
    <t>003/011</t>
  </si>
  <si>
    <t>RIVAL LERIYANDI</t>
  </si>
  <si>
    <t>KEBERSIHAN</t>
  </si>
  <si>
    <t>BAGIAN KEBERSIHAN</t>
  </si>
  <si>
    <t>KP PEUNDEUY</t>
  </si>
  <si>
    <t>002/004</t>
  </si>
  <si>
    <t>ISAK ISKANDAR</t>
  </si>
  <si>
    <t>LOGISTIK 2</t>
  </si>
  <si>
    <t>LOGISTIK</t>
  </si>
  <si>
    <t>SUKAJADI</t>
  </si>
  <si>
    <t>HENDRA GUNAWAN</t>
  </si>
  <si>
    <t>KP. CIHERANG</t>
  </si>
  <si>
    <t>003/002</t>
  </si>
  <si>
    <t>HELMI HELPIANA</t>
  </si>
  <si>
    <t>SUCI</t>
  </si>
  <si>
    <t>KP.CIBEAS</t>
  </si>
  <si>
    <t>MUHAMAD IMRON</t>
  </si>
  <si>
    <t>KP. CIBANGUN KALER 1</t>
  </si>
  <si>
    <t>002/010</t>
  </si>
  <si>
    <t>FUADDUDIN</t>
  </si>
  <si>
    <t>KASIE. TEKNIK AC</t>
  </si>
  <si>
    <t>KASIE 2</t>
  </si>
  <si>
    <t>KEL. CIHERANG</t>
  </si>
  <si>
    <t>STAFF OPERASI 4</t>
  </si>
  <si>
    <t>KP. CIBANGUN KALER II</t>
  </si>
  <si>
    <t>ASEP RIDWAN</t>
  </si>
  <si>
    <t>003/009</t>
  </si>
  <si>
    <t>DIDI SUNARDI</t>
  </si>
  <si>
    <t>WAKA TEKNIK 2</t>
  </si>
  <si>
    <t>KASIE</t>
  </si>
  <si>
    <t>GRT</t>
  </si>
  <si>
    <t>KP. BANTARGEDANG</t>
  </si>
  <si>
    <t>001/008</t>
  </si>
  <si>
    <t>YANUAR RUSMAN</t>
  </si>
  <si>
    <t>JL. LETJEN MASHUDI PERUMAHAN PELANGI RESIDENCE C-14</t>
  </si>
  <si>
    <t>005/002</t>
  </si>
  <si>
    <t>ARA SUHARA</t>
  </si>
  <si>
    <t>KEBERSIHAN 2</t>
  </si>
  <si>
    <t>MUHAMMAD KAMAL SAHAL</t>
  </si>
  <si>
    <t>004/009</t>
  </si>
  <si>
    <t>ARIP MAULANA</t>
  </si>
  <si>
    <t>ILHAM MUBAROK</t>
  </si>
  <si>
    <t>JL. NAGARAKASIH</t>
  </si>
  <si>
    <t>003/004</t>
  </si>
  <si>
    <t>MUHAMMAD GAMMY MUKTI RACHMAWA</t>
  </si>
  <si>
    <t>KP. CILENDEK</t>
  </si>
  <si>
    <t>001/009</t>
  </si>
  <si>
    <t>DARSONO</t>
  </si>
  <si>
    <t>STAFF OPERASI 2</t>
  </si>
  <si>
    <t>KP GOLEMPANG</t>
  </si>
  <si>
    <t>003/003</t>
  </si>
  <si>
    <t>KOTABARU</t>
  </si>
  <si>
    <t>YANA ABDULLOH</t>
  </si>
  <si>
    <t>KP. TEGALGEDE</t>
  </si>
  <si>
    <t>IBNU ROIBIN</t>
  </si>
  <si>
    <t>KP. CIKATUNCAR</t>
  </si>
  <si>
    <t>004/007</t>
  </si>
  <si>
    <t>RIZA</t>
  </si>
  <si>
    <t>KP. PASIRIPIS</t>
  </si>
  <si>
    <t>001/010</t>
  </si>
  <si>
    <t>MOHAMAD FAUZI</t>
  </si>
  <si>
    <t>WILDAN MULDANI</t>
  </si>
  <si>
    <t>KA.WIL OPS. MODA JR</t>
  </si>
  <si>
    <t>KA.WIL OPERASIONAL</t>
  </si>
  <si>
    <t>PERUM MARGABAKTI DUTA PRATAMA</t>
  </si>
  <si>
    <t>003/001</t>
  </si>
  <si>
    <t>FIRMAN NASRULLOH</t>
  </si>
  <si>
    <t>TEKNIK MESIN</t>
  </si>
  <si>
    <t>RUDI PURNAMA</t>
  </si>
  <si>
    <t>LAP</t>
  </si>
  <si>
    <t>TASIKMALAYA</t>
  </si>
  <si>
    <t>ROHMAT</t>
  </si>
  <si>
    <t>LUTFI DERAJAT</t>
  </si>
  <si>
    <t>KASIR 1</t>
  </si>
  <si>
    <t>STAFF</t>
  </si>
  <si>
    <t>KP. GUNUNG KIALIR</t>
  </si>
  <si>
    <t>001/001</t>
  </si>
  <si>
    <t>JENI JULIANA</t>
  </si>
  <si>
    <t>PORTER</t>
  </si>
  <si>
    <t>002/003</t>
  </si>
  <si>
    <t>MUHAMAD HUSNI MOBAROK</t>
  </si>
  <si>
    <t>TIKETING</t>
  </si>
  <si>
    <t>NYOMPET</t>
  </si>
  <si>
    <t>004/003</t>
  </si>
  <si>
    <t>SETIANEGARA</t>
  </si>
  <si>
    <t>E SETIAWAN</t>
  </si>
  <si>
    <t>MUHAMMAD RIFKI MAULANA</t>
  </si>
  <si>
    <t>002/009</t>
  </si>
  <si>
    <t>ILHAM FAUZI</t>
  </si>
  <si>
    <t>ADM TEKHNIK 2</t>
  </si>
  <si>
    <t>NON MEKANIK</t>
  </si>
  <si>
    <t>KP. SILUMAN</t>
  </si>
  <si>
    <t>HABIBULOH</t>
  </si>
  <si>
    <t>KEAMANAN 7</t>
  </si>
  <si>
    <t>KP. TANJUNG MULANG</t>
  </si>
  <si>
    <t>001/007</t>
  </si>
  <si>
    <t>HARTONO</t>
  </si>
  <si>
    <t>AGUS RAHMAT S</t>
  </si>
  <si>
    <t>STAFF OPERASI 1</t>
  </si>
  <si>
    <t>KP. PANUNGGAL</t>
  </si>
  <si>
    <t>DADAN IHSANUDIN</t>
  </si>
  <si>
    <t>NANANG KURNIAWAN</t>
  </si>
  <si>
    <t>SEPTIAN RAMDANI</t>
  </si>
  <si>
    <t>DANI RUSDAMAN</t>
  </si>
  <si>
    <t>003/005</t>
  </si>
  <si>
    <t>DIAN MULYADI</t>
  </si>
  <si>
    <t>WENDI JULIANA</t>
  </si>
  <si>
    <t>KP. BURUJUL</t>
  </si>
  <si>
    <t>EPUL SAEFUL ANWAR</t>
  </si>
  <si>
    <t>TETE MIFTAHUL FALAH</t>
  </si>
  <si>
    <t>002/008</t>
  </si>
  <si>
    <t>IMAN LESMANA</t>
  </si>
  <si>
    <t>IRFAN USMAYA</t>
  </si>
  <si>
    <t>JL. RAJAWALI NO. 6</t>
  </si>
  <si>
    <t>MEIVAN DEKA SABETA</t>
  </si>
  <si>
    <t>KP. BURUJUL CIKALANG</t>
  </si>
  <si>
    <t>005/005</t>
  </si>
  <si>
    <t>POPPY SETIAWAN</t>
  </si>
  <si>
    <t>KP SILUMAN</t>
  </si>
  <si>
    <t>005/004</t>
  </si>
  <si>
    <t>RIZKY DARIS RIANSYAH</t>
  </si>
  <si>
    <t>YADI SURYADI</t>
  </si>
  <si>
    <t>002/001</t>
  </si>
  <si>
    <t>RUDI PRATAMA</t>
  </si>
  <si>
    <t>DANRU</t>
  </si>
  <si>
    <t>JL. RAJAWALI PAUNGGAL</t>
  </si>
  <si>
    <t>YAYAN RIYANA</t>
  </si>
  <si>
    <t>MALIK AJIB PURNAMA</t>
  </si>
  <si>
    <t>RAHMA FUJI YANI</t>
  </si>
  <si>
    <t>CALL CENTER TASIK</t>
  </si>
  <si>
    <t>SHUTTLE</t>
  </si>
  <si>
    <t>IMAN MUKHRAIMAN</t>
  </si>
  <si>
    <t>GRAHA ANUGRAH</t>
  </si>
  <si>
    <t>KP.SILUMAN</t>
  </si>
  <si>
    <t>RAKA FUZA NUGRAHA</t>
  </si>
  <si>
    <t>HILMY AL FAUZY SUPRIYADI</t>
  </si>
  <si>
    <t>TEKNIK AC</t>
  </si>
  <si>
    <t>JL. ARGASARI</t>
  </si>
  <si>
    <t>YANA SURYANA</t>
  </si>
  <si>
    <t>SEPTIYADI TYASRIPIN</t>
  </si>
  <si>
    <t>TEKNIK BODY LAS</t>
  </si>
  <si>
    <t>JL. BANTAR CIEUNTEUNG NO. 135</t>
  </si>
  <si>
    <t>006/007</t>
  </si>
  <si>
    <t>AGUS SUGANDI</t>
  </si>
  <si>
    <t>CIEUNTEUNG GEDE</t>
  </si>
  <si>
    <t>005/006</t>
  </si>
  <si>
    <t>SANSAN HAMBALI</t>
  </si>
  <si>
    <t>TIKETING BSH</t>
  </si>
  <si>
    <t>JL PESANTREN AL MISBAH</t>
  </si>
  <si>
    <t>007/007</t>
  </si>
  <si>
    <t>PASAR REL CEMPAKA WARNA</t>
  </si>
  <si>
    <t>NIA HERNIAWAN</t>
  </si>
  <si>
    <t>CEMPAKA WARNA NO. 83</t>
  </si>
  <si>
    <t>SAEPUL MIKDAR</t>
  </si>
  <si>
    <t>JL.NAGARAWANGI</t>
  </si>
  <si>
    <t>006/006</t>
  </si>
  <si>
    <t>ADE SUPRIATNA</t>
  </si>
  <si>
    <t>DANRU KASIR 1</t>
  </si>
  <si>
    <t>JL. CIHIDEUNG BALONG GG MARTISAH NO 57</t>
  </si>
  <si>
    <t>RIJAL FAHRUL</t>
  </si>
  <si>
    <t>TEKNIK ELEKTRIK</t>
  </si>
  <si>
    <t>PADAYUNGAN</t>
  </si>
  <si>
    <t>003/0001</t>
  </si>
  <si>
    <t>ANDRI HERIANTO</t>
  </si>
  <si>
    <t>JL PASEH CIGARAJA 2</t>
  </si>
  <si>
    <t>010/002</t>
  </si>
  <si>
    <t>FAJAR MAULANA</t>
  </si>
  <si>
    <t>JL. PASEH GUNUNG CEURI I</t>
  </si>
  <si>
    <t>IDAN RAMDANI</t>
  </si>
  <si>
    <t>TIKETING RWS</t>
  </si>
  <si>
    <t>JL. PASEH GG. CIGARAJA I</t>
  </si>
  <si>
    <t>006/002</t>
  </si>
  <si>
    <t>ANGGA RISMAWAN</t>
  </si>
  <si>
    <t>RIUNGKUNTUL GG MELATI 2 NO 54A</t>
  </si>
  <si>
    <t>04/06</t>
  </si>
  <si>
    <t>MOHAMAD ADITYA HERVINA</t>
  </si>
  <si>
    <t>GG.SELADARMA 1</t>
  </si>
  <si>
    <t>005/001</t>
  </si>
  <si>
    <t>ENDANG RUSDIMAN</t>
  </si>
  <si>
    <t>LOGISTIK 3</t>
  </si>
  <si>
    <t>KP. BATU</t>
  </si>
  <si>
    <t>006/008</t>
  </si>
  <si>
    <t>YAYAN CASPIAN</t>
  </si>
  <si>
    <t>KEBERSIHAN 1</t>
  </si>
  <si>
    <t>BOJONG KIDUL</t>
  </si>
  <si>
    <t>001/012</t>
  </si>
  <si>
    <t>BUBUN</t>
  </si>
  <si>
    <t>KP. BOJONG KALER</t>
  </si>
  <si>
    <t>005/009</t>
  </si>
  <si>
    <t>YANDI FAISAL</t>
  </si>
  <si>
    <t>KP. BOJONG TENGAH</t>
  </si>
  <si>
    <t>BAMBANG ARDI</t>
  </si>
  <si>
    <t>KP. BUNGKIL SUKASARI</t>
  </si>
  <si>
    <t>002/018</t>
  </si>
  <si>
    <t>SHALMA SHAFARINA</t>
  </si>
  <si>
    <t>TIKETING MODA</t>
  </si>
  <si>
    <t>JL. BUNINAGARA III</t>
  </si>
  <si>
    <t>AJANG HENDRIS</t>
  </si>
  <si>
    <t>JL.BUNINAGARA I</t>
  </si>
  <si>
    <t>IMAN CAHYA ROMDONI</t>
  </si>
  <si>
    <t>KP. BUNINAGARA II</t>
  </si>
  <si>
    <t>OKI MUHAMAD YUNUS</t>
  </si>
  <si>
    <t>KP. CICARIU</t>
  </si>
  <si>
    <t>NAGASARI</t>
  </si>
  <si>
    <t>HERDY SUTANDI</t>
  </si>
  <si>
    <t>BOJONG TRITURA BLOK GN PATANI</t>
  </si>
  <si>
    <t>003/019</t>
  </si>
  <si>
    <t>AJI SUGANDI</t>
  </si>
  <si>
    <t>JL. AMPERA</t>
  </si>
  <si>
    <t>HANDI HERMAWAN</t>
  </si>
  <si>
    <t>JL.AMPERA SUKAMAJU, NO.</t>
  </si>
  <si>
    <t>002/016</t>
  </si>
  <si>
    <t>YUSEP PERMANA</t>
  </si>
  <si>
    <t>JL. KAMPTEN NASEH BLK 27</t>
  </si>
  <si>
    <t>YUDI PRASETYA</t>
  </si>
  <si>
    <t>JL. DR. MOCH. HATTA NO.6</t>
  </si>
  <si>
    <t>ALGI RESTU BUDIYASA</t>
  </si>
  <si>
    <t>KP. SUKAGALIH</t>
  </si>
  <si>
    <t>004/012</t>
  </si>
  <si>
    <t>YASJUDAN KHOLIFAH AKBAR ROSYIDI</t>
  </si>
  <si>
    <t>STAFF KAWIL</t>
  </si>
  <si>
    <t>JL. CAMAR NO B7 BUMI ELANG INDAH</t>
  </si>
  <si>
    <t>003/022</t>
  </si>
  <si>
    <t>HELMI FAIZAL MUHAMAD</t>
  </si>
  <si>
    <t>PERUM BUMI SENTRA MAS BLOK B NO. 33</t>
  </si>
  <si>
    <t>006/004</t>
  </si>
  <si>
    <t>ASEP TONI HERNIWAN</t>
  </si>
  <si>
    <t>LOGISTIK 1</t>
  </si>
  <si>
    <t>JL. NAGROG KELER NO. 32</t>
  </si>
  <si>
    <t>STAFF EDP 3</t>
  </si>
  <si>
    <t>PERUM BUMI ASRI D3</t>
  </si>
  <si>
    <t>006/001</t>
  </si>
  <si>
    <t>TEGUH AHMAD FAKIH</t>
  </si>
  <si>
    <t>PERUM BUMI ASRI DIRGANTARA B.56</t>
  </si>
  <si>
    <t>SEPTIAN MOCHAMAD NOOR</t>
  </si>
  <si>
    <t>TICKETING MODA</t>
  </si>
  <si>
    <t>PERUM BUMI ASRI D 3</t>
  </si>
  <si>
    <t>DEVIRA ARNETALYA</t>
  </si>
  <si>
    <t>KP. PAOZAN</t>
  </si>
  <si>
    <t>ADAM MULYANA WINATAPURA</t>
  </si>
  <si>
    <t>MANAGER OPERASIONAL SR</t>
  </si>
  <si>
    <t>MANAGER</t>
  </si>
  <si>
    <t>PERUM BUMI ASRI BLOK B NO.56</t>
  </si>
  <si>
    <t>RAYHAN RIYADHUDIN</t>
  </si>
  <si>
    <t>DEDE SURYAMAN</t>
  </si>
  <si>
    <t>PERUM SIRNAGALIH KENCANA BLOK CC.3</t>
  </si>
  <si>
    <t>005/007</t>
  </si>
  <si>
    <t>KP. CIPAPAGAN</t>
  </si>
  <si>
    <t>WINDA WILANDA</t>
  </si>
  <si>
    <t>RICKY SUBAGYA</t>
  </si>
  <si>
    <t>KP. CIBEURIH</t>
  </si>
  <si>
    <t>003/006</t>
  </si>
  <si>
    <t>MUHAMAD RIZKY ALFI RIZAL</t>
  </si>
  <si>
    <t>KP. CIDOYANG</t>
  </si>
  <si>
    <t>DIKRI WAHYUDI</t>
  </si>
  <si>
    <t>KP. PARAKANHONJE</t>
  </si>
  <si>
    <t>ANDRI KURNIAWAN</t>
  </si>
  <si>
    <t>KP. SUKAMULYA</t>
  </si>
  <si>
    <t>SUKAMAJUKIDUL</t>
  </si>
  <si>
    <t>DASEP ROMANSAH</t>
  </si>
  <si>
    <t>KA. TEKNIK TASIKMALAYA</t>
  </si>
  <si>
    <t>CIJERUK HILIR</t>
  </si>
  <si>
    <t>ILHAM MAULUDIN BAROKAH</t>
  </si>
  <si>
    <t>SIDIK MAULANA</t>
  </si>
  <si>
    <t>KP. PASIR DATAR</t>
  </si>
  <si>
    <t>ANDIKA SUGIANTO</t>
  </si>
  <si>
    <t>KP. CINAJUR KIDUL</t>
  </si>
  <si>
    <t>AKIK SUKIATNA</t>
  </si>
  <si>
    <t>PASIR DATAR</t>
  </si>
  <si>
    <t>BOJONGSARI</t>
  </si>
  <si>
    <t>001/002</t>
  </si>
  <si>
    <t>GUNUNGTANDALA</t>
  </si>
  <si>
    <t>SEGLENG</t>
  </si>
  <si>
    <t>KARANG ANYAR</t>
  </si>
  <si>
    <t>RIAN BAHTIAR</t>
  </si>
  <si>
    <t>KP.PANGKALAN</t>
  </si>
  <si>
    <t>KARSAMENAK</t>
  </si>
  <si>
    <t>IPIN SARIPIN</t>
  </si>
  <si>
    <t>KP. RANCAMAYA</t>
  </si>
  <si>
    <t>KERSAMANAK</t>
  </si>
  <si>
    <t>PEPEP PURNAMA</t>
  </si>
  <si>
    <t>PERUM BUMI CITRA SAGULING E1</t>
  </si>
  <si>
    <t>002/024</t>
  </si>
  <si>
    <t>TAUFIK HIDAYAT SUCI</t>
  </si>
  <si>
    <t>PERUM BUMI CITRA SAGULING BLOK A 35</t>
  </si>
  <si>
    <t>001/024</t>
  </si>
  <si>
    <t>EGA SRI WULANDARI</t>
  </si>
  <si>
    <t>KP. PANGKALAN</t>
  </si>
  <si>
    <t>NAFI WIBOWO MUTTAQIN</t>
  </si>
  <si>
    <t>PERUM TALAGA SARI BLOK C 43</t>
  </si>
  <si>
    <t>ATANG RUSMANA</t>
  </si>
  <si>
    <t>KP. LEUWINANJUNG</t>
  </si>
  <si>
    <t>KP. BABAKAN SALAM</t>
  </si>
  <si>
    <t>002/011</t>
  </si>
  <si>
    <t>ADITYA AL KAHFI M</t>
  </si>
  <si>
    <t>KP. NAGKA JAYA</t>
  </si>
  <si>
    <t>004/001</t>
  </si>
  <si>
    <t>KP. CIKALAMAS PASIR</t>
  </si>
  <si>
    <t>KP. CIBUYUT GIRANG</t>
  </si>
  <si>
    <t>ARUN ANSARULLAH</t>
  </si>
  <si>
    <t>CIKALAMAS PASIR</t>
  </si>
  <si>
    <t>FAUZI RAMDAN F M</t>
  </si>
  <si>
    <t>KASIR 2</t>
  </si>
  <si>
    <t>BABAKAN BANDUNG</t>
  </si>
  <si>
    <t>003/013</t>
  </si>
  <si>
    <t>SUNSUN SUNARYAT</t>
  </si>
  <si>
    <t>KP. CIPEUNDEUY</t>
  </si>
  <si>
    <t>005/018</t>
  </si>
  <si>
    <t>SALIMUDIN</t>
  </si>
  <si>
    <t>GADOG</t>
  </si>
  <si>
    <t>001/011</t>
  </si>
  <si>
    <t>TATANG KUSNAEDI</t>
  </si>
  <si>
    <t>KP. NAGROG</t>
  </si>
  <si>
    <t>WAWAN HERMAWAN</t>
  </si>
  <si>
    <t>LEMBANG JAYA</t>
  </si>
  <si>
    <t>001/014</t>
  </si>
  <si>
    <t>ACHMAD IWAN</t>
  </si>
  <si>
    <t>KEAMANAN 2</t>
  </si>
  <si>
    <t>TUNDAGAN PERUM PESONA KAHYANGAN</t>
  </si>
  <si>
    <t>YUDI HENDANA</t>
  </si>
  <si>
    <t>KP. PEUNDEUY</t>
  </si>
  <si>
    <t>005/010</t>
  </si>
  <si>
    <t>ENENG SITI SOVIYATI</t>
  </si>
  <si>
    <t>004/014</t>
  </si>
  <si>
    <t>ACENG SAMSURI SIDIK</t>
  </si>
  <si>
    <t>KP. CIBATUR</t>
  </si>
  <si>
    <t>FERY KHADAFI ADZAN</t>
  </si>
  <si>
    <t>KP.CIBATUR</t>
  </si>
  <si>
    <t>002/012</t>
  </si>
  <si>
    <t>ERDI ARISMAN</t>
  </si>
  <si>
    <t>ABDUL AZIS</t>
  </si>
  <si>
    <t>TIMUR</t>
  </si>
  <si>
    <t>ADE HUZNA AMBARI</t>
  </si>
  <si>
    <t>SAMBONG MANGKUBUMI</t>
  </si>
  <si>
    <t>RIFAN ARFIANA ABDILAH</t>
  </si>
  <si>
    <t>ARIIQ SAIFUL ISLAM</t>
  </si>
  <si>
    <t>MANKUBUMI</t>
  </si>
  <si>
    <t>JL. MURIJYA PRAJA NO. 89</t>
  </si>
  <si>
    <t>DEDE KURNIAWAN</t>
  </si>
  <si>
    <t>KP. BABAKAN KADU</t>
  </si>
  <si>
    <t>REGI FUJIARI</t>
  </si>
  <si>
    <t>KP. BABAKAN KALER</t>
  </si>
  <si>
    <t>DICKY RACHMAWAN</t>
  </si>
  <si>
    <t>KOR KASIR KECUALI BDG SR</t>
  </si>
  <si>
    <t>KOORDINATOR</t>
  </si>
  <si>
    <t>PERUM SAMBONG PERMAI BLOK 6 NO. 118</t>
  </si>
  <si>
    <t>004/006</t>
  </si>
  <si>
    <t>ADE ASHARI</t>
  </si>
  <si>
    <t>SITU BEET</t>
  </si>
  <si>
    <t>005/008</t>
  </si>
  <si>
    <t>MENGKUBUMI</t>
  </si>
  <si>
    <t>AMIR MAHMUD M</t>
  </si>
  <si>
    <t>KP. BABAKAN</t>
  </si>
  <si>
    <t>MAMAD</t>
  </si>
  <si>
    <t>KP. CIKAREO</t>
  </si>
  <si>
    <t>006/003</t>
  </si>
  <si>
    <t>AYI FAUZI</t>
  </si>
  <si>
    <t>IRWAN WAHYUDI</t>
  </si>
  <si>
    <t>KP.SUBANAGARA</t>
  </si>
  <si>
    <t>004/002</t>
  </si>
  <si>
    <t>MUHAMMAD HASYIM</t>
  </si>
  <si>
    <t>ARYA KURNIA ROHMAN</t>
  </si>
  <si>
    <t>005/003</t>
  </si>
  <si>
    <t>KP. SINGKUP</t>
  </si>
  <si>
    <t>KP.CIPEUJAR</t>
  </si>
  <si>
    <t>SUAJAYA</t>
  </si>
  <si>
    <t>U DARUSMAN</t>
  </si>
  <si>
    <t>PERUM SUKAMENAK INDAH BLOK FC 06</t>
  </si>
  <si>
    <t>003/008</t>
  </si>
  <si>
    <t>TONI NURDIANA</t>
  </si>
  <si>
    <t>KP. SUKASETIA</t>
  </si>
  <si>
    <t>AMAS</t>
  </si>
  <si>
    <t>JL. TUBAGUS ABDULLAH</t>
  </si>
  <si>
    <t>DADAN HERMAWAN</t>
  </si>
  <si>
    <t>TEKNIK BAN</t>
  </si>
  <si>
    <t>JL. KH. TK ABDULLAH CIMERAK</t>
  </si>
  <si>
    <t>RIDWAN DIANTARA</t>
  </si>
  <si>
    <t>KP. CIWIDEY</t>
  </si>
  <si>
    <t>GALIH MUHRIMUN</t>
  </si>
  <si>
    <t>KP. PASIRJAYA</t>
  </si>
  <si>
    <t>UUS SUTISNA</t>
  </si>
  <si>
    <t>CIBODAS</t>
  </si>
  <si>
    <t>RAHMATILLAH</t>
  </si>
  <si>
    <t>KP. GUNUNG PEUNDEUY</t>
  </si>
  <si>
    <t>OBAY SUBARNA</t>
  </si>
  <si>
    <t>KP. DEPOK</t>
  </si>
  <si>
    <t>ARIPIN</t>
  </si>
  <si>
    <t>KP. BENTENG</t>
  </si>
  <si>
    <t>RIAN SETIAWAN</t>
  </si>
  <si>
    <t>RAHMAT BASIT</t>
  </si>
  <si>
    <t>PERUM SUKAMENAK INDAH</t>
  </si>
  <si>
    <t>REZAN MAULANA</t>
  </si>
  <si>
    <t>FARID WAHYUDI</t>
  </si>
  <si>
    <t>KP.SUKASIRNA</t>
  </si>
  <si>
    <t>ASEP AMIR RAHMAT</t>
  </si>
  <si>
    <t>KP. SILIHASIH</t>
  </si>
  <si>
    <t>SALMAN ALPARISI</t>
  </si>
  <si>
    <t>KP TANJUNG HURUP</t>
  </si>
  <si>
    <t>CECEP SURYANA</t>
  </si>
  <si>
    <t>KP. SARIPIN</t>
  </si>
  <si>
    <t>003/012</t>
  </si>
  <si>
    <t>BIKI MASRURI</t>
  </si>
  <si>
    <t>TANJUNGHURIP</t>
  </si>
  <si>
    <t>HARI IKHSAN</t>
  </si>
  <si>
    <t>001/013</t>
  </si>
  <si>
    <t>YAMAN SURYAMAN</t>
  </si>
  <si>
    <t>SUTIARATU</t>
  </si>
  <si>
    <t>IRIANTO</t>
  </si>
  <si>
    <t>KP. SINDANGGALIH</t>
  </si>
  <si>
    <t>YAYAN YULIANA</t>
  </si>
  <si>
    <t>KASIE. TEKNIK SERVICE</t>
  </si>
  <si>
    <t>ATANG SURYANA</t>
  </si>
  <si>
    <t>KEBERSIHAN 4</t>
  </si>
  <si>
    <t>KP. BABAKAN CIPASUNG</t>
  </si>
  <si>
    <t>TAOFIK HIDAYAT</t>
  </si>
  <si>
    <t>CKP</t>
  </si>
  <si>
    <t>KP.SUKAMAJU</t>
  </si>
  <si>
    <t>ALPIN ALPIANDI</t>
  </si>
  <si>
    <t>DADANG SUHENDAR</t>
  </si>
  <si>
    <t>DRIVER DIRUT 1</t>
  </si>
  <si>
    <t>BAGIAN UMUM</t>
  </si>
  <si>
    <t>LEGOK RINGGIT</t>
  </si>
  <si>
    <t>001/020</t>
  </si>
  <si>
    <t>MOCH FAIZAL LUTHFI</t>
  </si>
  <si>
    <t>RAHAYU 1</t>
  </si>
  <si>
    <t>ERIS SUPRIATNA</t>
  </si>
  <si>
    <t>AZIS NUR ALIM</t>
  </si>
  <si>
    <t>PERUMAHAN TAMANJAYA INDAH BLOK B NO335</t>
  </si>
  <si>
    <t>KP. SITUHIANG</t>
  </si>
  <si>
    <t>KA.WIL OPS. CILILITAN SR</t>
  </si>
  <si>
    <t>PETIR</t>
  </si>
  <si>
    <t>KA.WIL OPS. CIPUTAT JR</t>
  </si>
  <si>
    <t>JL. SLIWANGI NO. 162</t>
  </si>
  <si>
    <t>AGUS</t>
  </si>
  <si>
    <t>JL. KOL ABDUL SALEH BLK NO. 31</t>
  </si>
  <si>
    <t>ERI R YANTO</t>
  </si>
  <si>
    <t>CICURUG</t>
  </si>
  <si>
    <t>DENI SUPRAPTO</t>
  </si>
  <si>
    <t>JLN SILIWANGI NO. 45</t>
  </si>
  <si>
    <t>NURUL IHSAN</t>
  </si>
  <si>
    <t>JL KOLONEL ABDULAH SALEH BELAKANG NO 16</t>
  </si>
  <si>
    <t>003/010</t>
  </si>
  <si>
    <t>MAHDI LAKA</t>
  </si>
  <si>
    <t>CICURUG BATA</t>
  </si>
  <si>
    <t>WA. KORD PENGURUS</t>
  </si>
  <si>
    <t>WAKIL KOORDINATOR</t>
  </si>
  <si>
    <t>IR ADE SUPRIATNA</t>
  </si>
  <si>
    <t>KA. HRD</t>
  </si>
  <si>
    <t>JL BENDA GG BUNTU NO 11</t>
  </si>
  <si>
    <t>KORD. CHECKER TMR JR</t>
  </si>
  <si>
    <t>MAMAN ARMAN</t>
  </si>
  <si>
    <t>JL. SUTISNA SENJAYA NO. 143</t>
  </si>
  <si>
    <t>AYI HERDIATNA</t>
  </si>
  <si>
    <t>JL. SUTISNA SENJAYA</t>
  </si>
  <si>
    <t>EDWIN FIRMANSYAH</t>
  </si>
  <si>
    <t>RUSWANDI</t>
  </si>
  <si>
    <t>KP. PETIR II</t>
  </si>
  <si>
    <t>MISKA NURHAMDANI</t>
  </si>
  <si>
    <t>NUROHIM</t>
  </si>
  <si>
    <t>PETIR II</t>
  </si>
  <si>
    <t>MUHAMAD NANDANG</t>
  </si>
  <si>
    <t>RADEN BAGUS ENDRO CAHYO PURNOMO</t>
  </si>
  <si>
    <t>JL. KOL ABD SHALEH NO. 14 CICURUG</t>
  </si>
  <si>
    <t>JL. CICURUG</t>
  </si>
  <si>
    <t>ERIS MUNANDAR</t>
  </si>
  <si>
    <t>LOGISTIK 4</t>
  </si>
  <si>
    <t>JL. SUTISNA SENJAYA CICURUG BATA BLK 200</t>
  </si>
  <si>
    <t>INDRA PERMANA</t>
  </si>
  <si>
    <t>JL SILIWANGI</t>
  </si>
  <si>
    <t>MUHAMMAD FAJAR SIDIK</t>
  </si>
  <si>
    <t>JL. LASWI KEMUNING</t>
  </si>
  <si>
    <t>HASRUL ANWAR</t>
  </si>
  <si>
    <t>ENGKOS KOSWANDI</t>
  </si>
  <si>
    <t>TEKNIK OLIE</t>
  </si>
  <si>
    <t>JL. SILIWANGI</t>
  </si>
  <si>
    <t>AGUNG GIWANTARA</t>
  </si>
  <si>
    <t>KP. PETIR</t>
  </si>
  <si>
    <t>YOGA YUGISTIRA</t>
  </si>
  <si>
    <t>MUHAMMAD ISA ANSORI</t>
  </si>
  <si>
    <t>KHARISMA ANARCHI M S</t>
  </si>
  <si>
    <t>KOORDINATOR KASIR BDG</t>
  </si>
  <si>
    <t>ABU BUANA</t>
  </si>
  <si>
    <t>TANTY NOVIANTI</t>
  </si>
  <si>
    <t>JL. KOLONEL ABDULLAH SALEH CICURUG</t>
  </si>
  <si>
    <t>QODRAT GERHANA OKTOHARI</t>
  </si>
  <si>
    <t>JL. KOL. ABD SALEH</t>
  </si>
  <si>
    <t>006/005</t>
  </si>
  <si>
    <t>NANANG ISKANDAR</t>
  </si>
  <si>
    <t>JL.BENDA GG BUNTU</t>
  </si>
  <si>
    <t>RUSMANA</t>
  </si>
  <si>
    <t>JL.BENDA GG BUNTU NO 31</t>
  </si>
  <si>
    <t>SAEP</t>
  </si>
  <si>
    <t>TRANSIT</t>
  </si>
  <si>
    <t>JL. DADAHA GG. JUNAEDI</t>
  </si>
  <si>
    <t>RAIYSA MUTHI AZKIYYA</t>
  </si>
  <si>
    <t>JL. BENDA GG. BUNTU</t>
  </si>
  <si>
    <t>ABDUR RAHMAN</t>
  </si>
  <si>
    <t>JL. BENDA GG BUNTU NO. 47</t>
  </si>
  <si>
    <t>RAKA PRATAMA NUGRAHA</t>
  </si>
  <si>
    <t>DADAN WARDANI</t>
  </si>
  <si>
    <t>NURI FAJARI</t>
  </si>
  <si>
    <t>JL.KOL ABD SALEH NO. 34A</t>
  </si>
  <si>
    <t>ANGGI MITTAH FAUZI</t>
  </si>
  <si>
    <t>JL. KOL ABD SALEH</t>
  </si>
  <si>
    <t>004/010</t>
  </si>
  <si>
    <t>FAYI FAWWAZ</t>
  </si>
  <si>
    <t>EKO PRASETYO</t>
  </si>
  <si>
    <t>M GHIFAR AULIA BAGHIR</t>
  </si>
  <si>
    <t>JL.SUTISNA SENJAYA BLK 198</t>
  </si>
  <si>
    <t>AMIRA RAHMA PUSPITA</t>
  </si>
  <si>
    <t>TIKETING TRAINING</t>
  </si>
  <si>
    <t>JL. KENBON TIWU III NO 19</t>
  </si>
  <si>
    <t>DAFFA LUTFI TAUFIK R</t>
  </si>
  <si>
    <t>JL.SILIWANGI GG. H UDRI</t>
  </si>
  <si>
    <t>HARPAN ALI ROSADI</t>
  </si>
  <si>
    <t>JL. KOL ABD SALEH BLK 87</t>
  </si>
  <si>
    <t>JUANDI</t>
  </si>
  <si>
    <t>PORTER BSH</t>
  </si>
  <si>
    <t>JL SUTISNA SENJAYA CICURUG BATA</t>
  </si>
  <si>
    <t>FAJAR SIDIK MULIAWAN</t>
  </si>
  <si>
    <t>CILAKANG</t>
  </si>
  <si>
    <t>WASITO</t>
  </si>
  <si>
    <t>JL. PABRIK ES NO. 33</t>
  </si>
  <si>
    <t>KP. CITAPEN KIDUL</t>
  </si>
  <si>
    <t>FERRY ANDRIAWAN</t>
  </si>
  <si>
    <t>JL. SUKANAGARA</t>
  </si>
  <si>
    <t>KAHHURIPAN</t>
  </si>
  <si>
    <t>DANNIAWAN SUHARA</t>
  </si>
  <si>
    <t>JL. BKR. GUNUNG JATI</t>
  </si>
  <si>
    <t>FERI FURNAMA</t>
  </si>
  <si>
    <t>004/016</t>
  </si>
  <si>
    <t>RASYID HAKIM</t>
  </si>
  <si>
    <t>CECEP NURSAMSI</t>
  </si>
  <si>
    <t>DANRU KASIR 2</t>
  </si>
  <si>
    <t>JL. NOENOENG TISNA</t>
  </si>
  <si>
    <t>JL SINDANGGALIH</t>
  </si>
  <si>
    <t>DEZAN HANAN ALFARIZI</t>
  </si>
  <si>
    <t>KP. CIKALANG GIRANG</t>
  </si>
  <si>
    <t>WANDI ROBIANSYAH</t>
  </si>
  <si>
    <t>KP. CIKALANGGIRANG</t>
  </si>
  <si>
    <t>003/017</t>
  </si>
  <si>
    <t>YAMAN</t>
  </si>
  <si>
    <t>SANDI PRADANA</t>
  </si>
  <si>
    <t>JL DADAHA GUNUNG JATI</t>
  </si>
  <si>
    <t>MUHAMAD RIZKI SUDRAJAT</t>
  </si>
  <si>
    <t>GUNUNG SALEM</t>
  </si>
  <si>
    <t>Tawang</t>
  </si>
  <si>
    <t>AJAT SUDRAJAT CLT</t>
  </si>
  <si>
    <t>GN. SALEM</t>
  </si>
  <si>
    <t>AGUS REFIANSYAH</t>
  </si>
  <si>
    <t>JL. PANCADARMA 2 NO. 10</t>
  </si>
  <si>
    <t>KEAMANAN</t>
  </si>
  <si>
    <t>GG. LENGKONG TENGAH NO.16</t>
  </si>
  <si>
    <t>AMI RIJKI NUGRAHA</t>
  </si>
  <si>
    <t>LENGKONG BARAT</t>
  </si>
  <si>
    <t>CAGI MURGIANSYAH</t>
  </si>
  <si>
    <t>WENDY IRAWAN GARYANA P</t>
  </si>
  <si>
    <t>JL. GALUNGGUNG GG UCEN</t>
  </si>
  <si>
    <t>DATA JUMLAH TPS KELURAHAN CIKALANG DAN DOMISILI KARYAWAN DI SETIAP TPS</t>
  </si>
  <si>
    <t>______________</t>
  </si>
  <si>
    <t>#TPS 001 (pemilih dari RT 01,02,03,33 RW 01 dan RT 01,004 RW 14)</t>
  </si>
  <si>
    <t>Tempat TPS : SD pahlawan</t>
  </si>
  <si>
    <t>Total DPT : 578</t>
  </si>
  <si>
    <t>Domisili karyawan :</t>
  </si>
  <si>
    <t>1. Tidak ada</t>
  </si>
  <si>
    <t>#TPS 002 (pemilih meliputi RT 01,02,03 RW 02 dan RT 02 RW 03 dan RT 01,02,03 RW 011</t>
  </si>
  <si>
    <t>Tempat TPS : Gor strong Benda</t>
  </si>
  <si>
    <t>Jumlah DPT : 588</t>
  </si>
  <si>
    <t>1. Amira Rahma Puspita (tiketing)</t>
  </si>
  <si>
    <t>#TPS 003 (pemilih meliputi RT 01,02,03,04,05 RW 03)</t>
  </si>
  <si>
    <t>Tempat TPS : SD Al - Falah benda</t>
  </si>
  <si>
    <t>Jumlah DPT : 597</t>
  </si>
  <si>
    <t>1. Rusmana (moda)</t>
  </si>
  <si>
    <t>2. Qodrat gerhana Oktohari (moda)</t>
  </si>
  <si>
    <t>#TPS 004 (pemilih meliputi RT 01,03,04,05 RW 04)</t>
  </si>
  <si>
    <t>Tempat TPS : Madrasah subhanul waton Cicurug Bata</t>
  </si>
  <si>
    <t>Jumlah DPT : 569</t>
  </si>
  <si>
    <t>1. M Ghifar Aulia Baghir (checker)</t>
  </si>
  <si>
    <t>2. Ayi Herdiatna ( Tehnik Cikarang )</t>
  </si>
  <si>
    <t>#TPS 005 (pemilih meliputi : RT 02,03 RW 04 dan RT 01,03 RW 10</t>
  </si>
  <si>
    <t>Tempat TPS : SD PUI Jl kolonel abdulah saleh Cicurug ojo)</t>
  </si>
  <si>
    <t>Jumlah DPT : 545</t>
  </si>
  <si>
    <t>1. Gege gandana (dewan)</t>
  </si>
  <si>
    <t>2. Febra Lita lestari (cs Tasik)</t>
  </si>
  <si>
    <t>3. Hasrul Anwar (checker)</t>
  </si>
  <si>
    <t>4. Randi randiana (OPS Tasik)</t>
  </si>
  <si>
    <t>5. Agus kancil (OPS Tasik)</t>
  </si>
  <si>
    <t>6. Juandi (moda)</t>
  </si>
  <si>
    <t>7. Eko Prasetyo (checker)</t>
  </si>
  <si>
    <t>8. Nurul Ihsan (OPS Tasik)</t>
  </si>
  <si>
    <t>9. Edwin pirmansyah (tehnik Cililitan)</t>
  </si>
  <si>
    <t>#TPS 006 (pemilih meliputi : RT 01,02,04,05,06 RW 10)</t>
  </si>
  <si>
    <t>Tempat TPS : toko alat kesehatan Jl kolonel abdulah saleh Cicurug</t>
  </si>
  <si>
    <t>Jumlah DPT : 558</t>
  </si>
  <si>
    <t>1. Retno Agustina (pengurus Tasik)</t>
  </si>
  <si>
    <t>#TPS 007 (pemilih meliputi : RT 04,05,05 RW 05)</t>
  </si>
  <si>
    <t>Tempat TPS : Madrasah PUI  jl kolonel abdulah saleh Cicurug</t>
  </si>
  <si>
    <t>Jumlah DPT : 586</t>
  </si>
  <si>
    <t>Domisili Karyawan :</t>
  </si>
  <si>
    <t>1. Eri R Yanto (OPS Cililitan )</t>
  </si>
  <si>
    <t>2. Tanty Novianti (tiketing)</t>
  </si>
  <si>
    <t>3. Nuri Fajari (checker)</t>
  </si>
  <si>
    <t>4. Fayi fawwaz Mustofa (checker)</t>
  </si>
  <si>
    <t>#TPS 008 (pemilih meliputi : RT 02,03,04 RW 05)</t>
  </si>
  <si>
    <t>Tempat TPS : Madrasah Sabilul Huda Jl Siliwangi Cicurug)</t>
  </si>
  <si>
    <t>Jumlah DPT : 550</t>
  </si>
  <si>
    <t>1. Harpan Ali Rosadi (checker)</t>
  </si>
  <si>
    <t>2. Jeni Ramdani (Wakor Pengurus)</t>
  </si>
  <si>
    <t>3. Dindin Hilman (pengurus Tasik)</t>
  </si>
  <si>
    <t>4. Ujang muslim Sutisna (kondektur Tasik)</t>
  </si>
  <si>
    <t>#TPS 009 (pemilih meliputi : RT 01 RW 05 dan RT 01,05 RW 06)</t>
  </si>
  <si>
    <t>Tempat TPS : Yayasan Al Amanah jl kemuning indah</t>
  </si>
  <si>
    <t>Jumlah DPT : 577</t>
  </si>
  <si>
    <t>Domisili karyawan : Tidak ada</t>
  </si>
  <si>
    <t>#TPS 010 (pemilih meliputi : RT 06 RW 03 dan RT 01,02,03 RW 13)</t>
  </si>
  <si>
    <t>Tempat TPS : Madrasah Hikmatuk Muksinin Jl Benda Ciranjang</t>
  </si>
  <si>
    <t>Jumlah DPT : 587</t>
  </si>
  <si>
    <t>1. Nanang Iskandar (moda)</t>
  </si>
  <si>
    <t>2. Raisya Muthi azkiyya (tiketing)</t>
  </si>
  <si>
    <t>3. Surya Aldi Aldi setia (Pengemudi Tasik)</t>
  </si>
  <si>
    <t>#TPS 011 (pemilih meliputi : RT 01,02,03 RW 06)</t>
  </si>
  <si>
    <t>Tempat TPS : Madrasah Al Huda Jl Siliwangi Cikalang</t>
  </si>
  <si>
    <t>#TPS 012 (pemilih meliputi : RT 02,03,04,06,08 RW 06 dan RT 03 RW 09)</t>
  </si>
  <si>
    <t>Tempat TPS : SD Babakan goyang</t>
  </si>
  <si>
    <t>Jumlah DPT : 572</t>
  </si>
  <si>
    <t>#TPS 013 (pemilih meliputi : RT 06 RW 03 dan RT 02,05 RW 09 dan RT 01,04 RW 14)</t>
  </si>
  <si>
    <t>Tempat TPS : Halaman rumah Dewiqua Jl Cikalang tengah</t>
  </si>
  <si>
    <t>Jumlah DPT : 560</t>
  </si>
  <si>
    <t>1. Deni Suprapto (OPS Cikarang)</t>
  </si>
  <si>
    <t>_______________</t>
  </si>
  <si>
    <t>#TPS 014 (pemilih meliputi : RT 01,02,03,04 RW 09)</t>
  </si>
  <si>
    <t>Tempat TPS : Madrasah Al Falah Cikalang tengah</t>
  </si>
  <si>
    <t>1. Muhammad Nandang (checker)</t>
  </si>
  <si>
    <t>#TPS 015 (Pemilih meliputi RT 01,02,03,033 RW 07)</t>
  </si>
  <si>
    <t>Tempat TPS  : Madrasah Ar Rohmat Nyantong</t>
  </si>
  <si>
    <t>Jumlah DPT : 581</t>
  </si>
  <si>
    <t>1. Engkos Koswandi (tehnik Ciputat)</t>
  </si>
  <si>
    <t>#TPS 016 (Pemilih meliputi : RT 01 RW 07 dan RT 01,06 RW 08 dan RT 02 RW 014)</t>
  </si>
  <si>
    <t>Tempat TPS : perum Laswi residen</t>
  </si>
  <si>
    <t>Jumlah DPT : 582</t>
  </si>
  <si>
    <t>#TPS 017 (Pemilih meliputi : RT 02,04,05 RW 08 dan RT 05 RW 018)</t>
  </si>
  <si>
    <t>Tempat TPS : Madrasah Sahlul Manal petir</t>
  </si>
  <si>
    <t>Jumlah DPT : 532</t>
  </si>
  <si>
    <t>1. Raka Pratama Nugraha (checker )</t>
  </si>
  <si>
    <t>2. Abu buana (moda)</t>
  </si>
  <si>
    <t>3. Miska Nurhamdani (tehnik Garut)</t>
  </si>
  <si>
    <t>4. Agung Giwantara (pengawas lapangan)</t>
  </si>
  <si>
    <t>5. Pak Endang kopral (korcam Tawang)</t>
  </si>
  <si>
    <t>#TPS 018 (pemilih meliputi : RT 03,05 RW 08 dan RT 02 RW 012)</t>
  </si>
  <si>
    <t>Tempat TPS : Halaman mesjid Al mujadid Petir</t>
  </si>
  <si>
    <t>1. Nurohim (tehnik suci)</t>
  </si>
  <si>
    <t>2. Abdya pahmi Alimin (checker)</t>
  </si>
  <si>
    <t>TOTAL TPS KELURAHAN CIKALANG : 18 TPS</t>
  </si>
  <si>
    <t>TOTAL DPT KELURAHAN CIKALANG : 10.263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</si>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</sst>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b/>
      <sz val="13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7"/>
      <color theme="1"/>
      <name val="Calibri"/>
      <family val="2"/>
    </font>
    <font>
      <b/>
      <sz val="10"/>
      <color rgb="FF000000"/>
      <name val="Arial"/>
      <family val="2"/>
    </font>
    <font>
      <b/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Poppins"/>
    </font>
    <font>
      <sz val="10"/>
      <color theme="1"/>
      <name val="Arial"/>
      <family val="2"/>
    </font>
    <font>
      <i/>
      <sz val="10"/>
      <color theme="1"/>
      <name val="Calibri"/>
      <family val="2"/>
    </font>
    <font>
      <sz val="9"/>
      <color theme="1"/>
      <name val="Poppins"/>
    </font>
    <font>
      <b/>
      <sz val="17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0" fontId="5" fillId="2" borderId="14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3" fontId="8" fillId="2" borderId="19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3" fontId="8" fillId="2" borderId="24" xfId="0" applyNumberFormat="1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0" fillId="3" borderId="25" xfId="0" applyFont="1" applyFill="1" applyBorder="1" applyAlignment="1">
      <alignment horizontal="center"/>
    </xf>
    <xf numFmtId="0" fontId="11" fillId="0" borderId="24" xfId="0" applyFont="1" applyBorder="1"/>
    <xf numFmtId="0" fontId="12" fillId="0" borderId="26" xfId="0" applyFont="1" applyBorder="1" applyAlignment="1">
      <alignment horizontal="center"/>
    </xf>
    <xf numFmtId="0" fontId="12" fillId="0" borderId="26" xfId="0" applyFont="1" applyBorder="1"/>
    <xf numFmtId="0" fontId="12" fillId="4" borderId="26" xfId="0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5" fillId="0" borderId="26" xfId="0" applyNumberFormat="1" applyFont="1" applyBorder="1" applyAlignment="1">
      <alignment horizontal="center"/>
    </xf>
    <xf numFmtId="49" fontId="13" fillId="0" borderId="26" xfId="0" applyNumberFormat="1" applyFont="1" applyBorder="1"/>
    <xf numFmtId="49" fontId="13" fillId="0" borderId="26" xfId="0" applyNumberFormat="1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1" fillId="4" borderId="24" xfId="0" applyFont="1" applyFill="1" applyBorder="1"/>
    <xf numFmtId="0" fontId="12" fillId="0" borderId="28" xfId="0" applyFont="1" applyBorder="1" applyAlignment="1">
      <alignment horizontal="center"/>
    </xf>
    <xf numFmtId="0" fontId="12" fillId="0" borderId="28" xfId="0" applyFont="1" applyBorder="1"/>
    <xf numFmtId="3" fontId="12" fillId="0" borderId="28" xfId="0" applyNumberFormat="1" applyFont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49" fontId="13" fillId="0" borderId="28" xfId="0" applyNumberFormat="1" applyFont="1" applyBorder="1"/>
    <xf numFmtId="49" fontId="13" fillId="0" borderId="28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49" fontId="12" fillId="0" borderId="28" xfId="0" applyNumberFormat="1" applyFont="1" applyBorder="1"/>
    <xf numFmtId="49" fontId="12" fillId="0" borderId="28" xfId="0" applyNumberFormat="1" applyFont="1" applyBorder="1" applyAlignment="1">
      <alignment horizontal="center"/>
    </xf>
    <xf numFmtId="49" fontId="12" fillId="0" borderId="29" xfId="0" applyNumberFormat="1" applyFont="1" applyBorder="1" applyAlignment="1">
      <alignment horizontal="center"/>
    </xf>
    <xf numFmtId="49" fontId="14" fillId="0" borderId="28" xfId="0" applyNumberFormat="1" applyFont="1" applyBorder="1"/>
    <xf numFmtId="49" fontId="14" fillId="0" borderId="29" xfId="0" applyNumberFormat="1" applyFont="1" applyBorder="1"/>
    <xf numFmtId="49" fontId="14" fillId="0" borderId="0" xfId="0" applyNumberFormat="1" applyFont="1"/>
    <xf numFmtId="49" fontId="12" fillId="0" borderId="28" xfId="0" applyNumberFormat="1" applyFont="1" applyBorder="1" applyAlignment="1">
      <alignment horizontal="right"/>
    </xf>
    <xf numFmtId="49" fontId="12" fillId="0" borderId="29" xfId="0" applyNumberFormat="1" applyFont="1" applyBorder="1" applyAlignment="1">
      <alignment horizontal="right"/>
    </xf>
    <xf numFmtId="49" fontId="12" fillId="0" borderId="29" xfId="0" applyNumberFormat="1" applyFont="1" applyBorder="1"/>
    <xf numFmtId="49" fontId="13" fillId="0" borderId="24" xfId="0" applyNumberFormat="1" applyFont="1" applyBorder="1"/>
    <xf numFmtId="49" fontId="13" fillId="0" borderId="6" xfId="0" applyNumberFormat="1" applyFont="1" applyBorder="1"/>
    <xf numFmtId="49" fontId="15" fillId="0" borderId="24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2" fillId="0" borderId="24" xfId="0" applyNumberFormat="1" applyFont="1" applyBorder="1" applyAlignment="1">
      <alignment horizontal="right"/>
    </xf>
    <xf numFmtId="49" fontId="12" fillId="0" borderId="24" xfId="0" applyNumberFormat="1" applyFont="1" applyBorder="1"/>
    <xf numFmtId="49" fontId="14" fillId="5" borderId="24" xfId="0" applyNumberFormat="1" applyFont="1" applyFill="1" applyBorder="1"/>
    <xf numFmtId="49" fontId="12" fillId="0" borderId="18" xfId="0" applyNumberFormat="1" applyFont="1" applyBorder="1"/>
    <xf numFmtId="49" fontId="12" fillId="0" borderId="18" xfId="0" applyNumberFormat="1" applyFont="1" applyBorder="1" applyAlignment="1">
      <alignment horizontal="right"/>
    </xf>
    <xf numFmtId="49" fontId="16" fillId="0" borderId="28" xfId="0" applyNumberFormat="1" applyFont="1" applyBorder="1"/>
    <xf numFmtId="49" fontId="16" fillId="0" borderId="0" xfId="0" applyNumberFormat="1" applyFont="1"/>
    <xf numFmtId="49" fontId="13" fillId="5" borderId="20" xfId="0" applyNumberFormat="1" applyFont="1" applyFill="1" applyBorder="1"/>
    <xf numFmtId="0" fontId="12" fillId="0" borderId="30" xfId="0" applyFont="1" applyBorder="1" applyAlignment="1">
      <alignment horizontal="center"/>
    </xf>
    <xf numFmtId="0" fontId="12" fillId="0" borderId="30" xfId="0" applyFont="1" applyBorder="1"/>
    <xf numFmtId="3" fontId="12" fillId="0" borderId="30" xfId="0" applyNumberFormat="1" applyFont="1" applyBorder="1" applyAlignment="1">
      <alignment horizontal="center"/>
    </xf>
    <xf numFmtId="3" fontId="5" fillId="0" borderId="30" xfId="0" applyNumberFormat="1" applyFont="1" applyBorder="1" applyAlignment="1">
      <alignment horizontal="center"/>
    </xf>
    <xf numFmtId="49" fontId="12" fillId="0" borderId="30" xfId="0" applyNumberFormat="1" applyFont="1" applyBorder="1"/>
    <xf numFmtId="49" fontId="12" fillId="0" borderId="31" xfId="0" applyNumberFormat="1" applyFont="1" applyBorder="1"/>
    <xf numFmtId="49" fontId="13" fillId="0" borderId="30" xfId="0" applyNumberFormat="1" applyFont="1" applyBorder="1" applyAlignment="1">
      <alignment horizontal="center"/>
    </xf>
    <xf numFmtId="0" fontId="17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3" fontId="21" fillId="0" borderId="24" xfId="0" applyNumberFormat="1" applyFont="1" applyBorder="1" applyAlignment="1">
      <alignment horizontal="center" vertical="center"/>
    </xf>
    <xf numFmtId="0" fontId="22" fillId="6" borderId="32" xfId="0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vertical="center"/>
    </xf>
    <xf numFmtId="3" fontId="22" fillId="0" borderId="34" xfId="0" applyNumberFormat="1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3" fontId="22" fillId="0" borderId="28" xfId="0" applyNumberFormat="1" applyFont="1" applyBorder="1" applyAlignment="1">
      <alignment horizontal="center" vertical="center"/>
    </xf>
    <xf numFmtId="3" fontId="9" fillId="0" borderId="28" xfId="0" applyNumberFormat="1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5" xfId="0" applyFont="1" applyBorder="1" applyAlignment="1">
      <alignment vertical="center"/>
    </xf>
    <xf numFmtId="3" fontId="22" fillId="0" borderId="35" xfId="0" applyNumberFormat="1" applyFont="1" applyBorder="1" applyAlignment="1">
      <alignment horizontal="center" vertical="center"/>
    </xf>
    <xf numFmtId="3" fontId="9" fillId="0" borderId="35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6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3" fontId="18" fillId="0" borderId="24" xfId="0" applyNumberFormat="1" applyFont="1" applyBorder="1" applyAlignment="1">
      <alignment horizontal="center" vertical="center"/>
    </xf>
    <xf numFmtId="3" fontId="14" fillId="0" borderId="33" xfId="0" applyNumberFormat="1" applyFont="1" applyBorder="1" applyAlignment="1">
      <alignment horizontal="center"/>
    </xf>
    <xf numFmtId="3" fontId="22" fillId="0" borderId="33" xfId="0" applyNumberFormat="1" applyFont="1" applyBorder="1" applyAlignment="1">
      <alignment horizontal="center" vertical="center"/>
    </xf>
    <xf numFmtId="3" fontId="24" fillId="0" borderId="33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24" fillId="0" borderId="28" xfId="0" applyNumberFormat="1" applyFont="1" applyBorder="1" applyAlignment="1">
      <alignment horizontal="center"/>
    </xf>
    <xf numFmtId="3" fontId="14" fillId="0" borderId="35" xfId="0" applyNumberFormat="1" applyFont="1" applyBorder="1" applyAlignment="1">
      <alignment horizontal="center"/>
    </xf>
    <xf numFmtId="3" fontId="24" fillId="0" borderId="35" xfId="0" applyNumberFormat="1" applyFont="1" applyBorder="1" applyAlignment="1">
      <alignment horizontal="center"/>
    </xf>
    <xf numFmtId="0" fontId="25" fillId="0" borderId="28" xfId="0" applyFont="1" applyBorder="1" applyAlignment="1">
      <alignment vertical="center"/>
    </xf>
    <xf numFmtId="0" fontId="25" fillId="0" borderId="35" xfId="0" applyFont="1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center" vertical="center"/>
    </xf>
    <xf numFmtId="3" fontId="17" fillId="5" borderId="22" xfId="0" applyNumberFormat="1" applyFont="1" applyFill="1" applyBorder="1" applyAlignment="1">
      <alignment horizontal="center" vertical="center"/>
    </xf>
    <xf numFmtId="3" fontId="17" fillId="5" borderId="19" xfId="0" applyNumberFormat="1" applyFont="1" applyFill="1" applyBorder="1" applyAlignment="1">
      <alignment horizontal="center" vertical="center"/>
    </xf>
    <xf numFmtId="3" fontId="17" fillId="5" borderId="23" xfId="0" applyNumberFormat="1" applyFont="1" applyFill="1" applyBorder="1" applyAlignment="1">
      <alignment horizontal="center" vertical="center"/>
    </xf>
    <xf numFmtId="3" fontId="18" fillId="2" borderId="20" xfId="0" applyNumberFormat="1" applyFont="1" applyFill="1" applyBorder="1" applyAlignment="1">
      <alignment horizontal="center" vertical="center"/>
    </xf>
    <xf numFmtId="0" fontId="26" fillId="0" borderId="11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7" fillId="3" borderId="16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left" vertical="center"/>
    </xf>
    <xf numFmtId="0" fontId="26" fillId="0" borderId="1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3" fontId="26" fillId="0" borderId="24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1" xfId="0" applyFont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/>
    </xf>
    <xf numFmtId="3" fontId="26" fillId="7" borderId="18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8" borderId="24" xfId="0" applyFont="1" applyFill="1" applyBorder="1" applyAlignment="1">
      <alignment horizontal="center" vertical="center"/>
    </xf>
    <xf numFmtId="0" fontId="26" fillId="0" borderId="24" xfId="0" applyFont="1" applyBorder="1" applyAlignment="1">
      <alignment horizontal="left" vertical="center"/>
    </xf>
    <xf numFmtId="0" fontId="26" fillId="5" borderId="24" xfId="0" applyFont="1" applyFill="1" applyBorder="1" applyAlignment="1">
      <alignment vertical="top"/>
    </xf>
    <xf numFmtId="0" fontId="26" fillId="5" borderId="24" xfId="0" applyFont="1" applyFill="1" applyBorder="1" applyAlignment="1">
      <alignment horizontal="right" vertical="top"/>
    </xf>
    <xf numFmtId="3" fontId="26" fillId="5" borderId="24" xfId="0" applyNumberFormat="1" applyFont="1" applyFill="1" applyBorder="1" applyAlignment="1">
      <alignment horizontal="right" vertical="top"/>
    </xf>
    <xf numFmtId="0" fontId="26" fillId="0" borderId="1" xfId="0" applyFont="1" applyBorder="1" applyAlignment="1">
      <alignment horizontal="left" vertical="center"/>
    </xf>
    <xf numFmtId="0" fontId="26" fillId="5" borderId="1" xfId="0" applyFont="1" applyFill="1" applyBorder="1" applyAlignment="1">
      <alignment vertical="top"/>
    </xf>
    <xf numFmtId="0" fontId="29" fillId="9" borderId="36" xfId="0" applyFont="1" applyFill="1" applyBorder="1" applyAlignment="1">
      <alignment vertical="center"/>
    </xf>
    <xf numFmtId="0" fontId="29" fillId="9" borderId="16" xfId="0" applyFont="1" applyFill="1" applyBorder="1" applyAlignment="1">
      <alignment vertical="center"/>
    </xf>
    <xf numFmtId="0" fontId="29" fillId="9" borderId="17" xfId="0" applyFont="1" applyFill="1" applyBorder="1" applyAlignment="1">
      <alignment vertical="center"/>
    </xf>
    <xf numFmtId="3" fontId="29" fillId="9" borderId="17" xfId="0" applyNumberFormat="1" applyFont="1" applyFill="1" applyBorder="1" applyAlignment="1">
      <alignment vertical="center"/>
    </xf>
    <xf numFmtId="3" fontId="29" fillId="9" borderId="24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3" fontId="6" fillId="2" borderId="22" xfId="0" applyNumberFormat="1" applyFont="1" applyFill="1" applyBorder="1" applyAlignment="1">
      <alignment horizontal="center" vertical="center"/>
    </xf>
    <xf numFmtId="3" fontId="6" fillId="2" borderId="19" xfId="0" applyNumberFormat="1" applyFont="1" applyFill="1" applyBorder="1" applyAlignment="1">
      <alignment horizontal="center" vertical="center"/>
    </xf>
    <xf numFmtId="3" fontId="6" fillId="2" borderId="23" xfId="0" applyNumberFormat="1" applyFont="1" applyFill="1" applyBorder="1" applyAlignment="1">
      <alignment horizontal="center" vertical="center"/>
    </xf>
    <xf numFmtId="3" fontId="6" fillId="2" borderId="24" xfId="0" applyNumberFormat="1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0" fillId="0" borderId="24" xfId="0" applyFont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0" fillId="0" borderId="26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3" fontId="30" fillId="0" borderId="24" xfId="0" applyNumberFormat="1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49" fontId="30" fillId="0" borderId="24" xfId="0" applyNumberFormat="1" applyFont="1" applyBorder="1" applyAlignment="1">
      <alignment horizontal="left" vertical="center"/>
    </xf>
    <xf numFmtId="49" fontId="30" fillId="0" borderId="24" xfId="0" applyNumberFormat="1" applyFont="1" applyBorder="1" applyAlignment="1">
      <alignment horizontal="center" vertical="center"/>
    </xf>
    <xf numFmtId="49" fontId="30" fillId="0" borderId="24" xfId="0" applyNumberFormat="1" applyFont="1" applyBorder="1" applyAlignment="1">
      <alignment vertical="center"/>
    </xf>
    <xf numFmtId="0" fontId="30" fillId="0" borderId="28" xfId="0" applyFont="1" applyBorder="1" applyAlignment="1">
      <alignment horizontal="center" vertical="center"/>
    </xf>
    <xf numFmtId="0" fontId="30" fillId="4" borderId="24" xfId="0" applyFont="1" applyFill="1" applyBorder="1" applyAlignment="1">
      <alignment vertical="center"/>
    </xf>
    <xf numFmtId="0" fontId="30" fillId="4" borderId="24" xfId="0" applyFont="1" applyFill="1" applyBorder="1" applyAlignment="1">
      <alignment horizontal="center" vertical="center"/>
    </xf>
    <xf numFmtId="49" fontId="30" fillId="0" borderId="24" xfId="0" applyNumberFormat="1" applyFont="1" applyBorder="1" applyAlignment="1">
      <alignment horizontal="right" vertical="center"/>
    </xf>
    <xf numFmtId="49" fontId="15" fillId="0" borderId="24" xfId="0" applyNumberFormat="1" applyFont="1" applyBorder="1" applyAlignment="1">
      <alignment horizontal="left" vertical="center"/>
    </xf>
    <xf numFmtId="49" fontId="30" fillId="5" borderId="24" xfId="0" applyNumberFormat="1" applyFont="1" applyFill="1" applyBorder="1" applyAlignment="1">
      <alignment vertical="center"/>
    </xf>
    <xf numFmtId="0" fontId="30" fillId="0" borderId="30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1" xfId="0" applyFont="1" applyBorder="1" applyAlignment="1">
      <alignment vertical="center"/>
    </xf>
    <xf numFmtId="0" fontId="32" fillId="0" borderId="11" xfId="0" quotePrefix="1" applyFont="1" applyBorder="1" applyAlignment="1">
      <alignment horizontal="right" vertical="center"/>
    </xf>
    <xf numFmtId="0" fontId="11" fillId="0" borderId="0" xfId="0" applyFont="1"/>
    <xf numFmtId="0" fontId="5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2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5" fillId="2" borderId="21" xfId="0" applyFont="1" applyFill="1" applyBorder="1" applyAlignment="1">
      <alignment horizontal="center" vertical="center"/>
    </xf>
    <xf numFmtId="0" fontId="4" fillId="0" borderId="18" xfId="0" applyFont="1" applyBorder="1"/>
    <xf numFmtId="0" fontId="6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6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0" fillId="0" borderId="0" xfId="0"/>
    <xf numFmtId="0" fontId="4" fillId="0" borderId="8" xfId="0" applyFont="1" applyBorder="1"/>
    <xf numFmtId="0" fontId="4" fillId="0" borderId="13" xfId="0" applyFont="1" applyBorder="1"/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2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26" fillId="7" borderId="36" xfId="0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8" borderId="3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IWAYAT-TP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10" sqref="B10"/>
    </sheetView>
  </sheetViews>
  <sheetFormatPr baseColWidth="10" defaultColWidth="12.6640625" defaultRowHeight="15" customHeight="1" x14ac:dyDescent="0.15"/>
  <cols>
    <col min="1" max="1" width="3.6640625" customWidth="1"/>
    <col min="2" max="2" width="12.1640625" customWidth="1"/>
    <col min="3" max="3" width="15.33203125" customWidth="1"/>
    <col min="4" max="4" width="8.33203125" customWidth="1"/>
    <col min="5" max="5" width="12.6640625" customWidth="1"/>
    <col min="6" max="6" width="12.83203125" customWidth="1"/>
    <col min="7" max="7" width="12.6640625" customWidth="1"/>
    <col min="8" max="8" width="26.83203125" customWidth="1"/>
    <col min="9" max="10" width="6.6640625" customWidth="1"/>
    <col min="11" max="11" width="80.6640625" customWidth="1"/>
    <col min="12" max="12" width="44.6640625" hidden="1" customWidth="1"/>
    <col min="13" max="13" width="18.83203125" hidden="1" customWidth="1"/>
    <col min="14" max="14" width="21" hidden="1" customWidth="1"/>
    <col min="16" max="16" width="18.6640625" customWidth="1"/>
    <col min="17" max="17" width="20.6640625" customWidth="1"/>
  </cols>
  <sheetData>
    <row r="1" spans="1:17" ht="15.75" customHeight="1" x14ac:dyDescent="0.2">
      <c r="A1" s="1" t="s">
        <v>0</v>
      </c>
    </row>
    <row r="2" spans="1:17" ht="8.25" customHeight="1" x14ac:dyDescent="0.15"/>
    <row r="3" spans="1:17" ht="15.75" customHeight="1" x14ac:dyDescent="0.15">
      <c r="A3" s="180" t="s">
        <v>1</v>
      </c>
      <c r="B3" s="180" t="s">
        <v>2</v>
      </c>
      <c r="C3" s="180" t="s">
        <v>3</v>
      </c>
      <c r="D3" s="180" t="s">
        <v>4</v>
      </c>
      <c r="E3" s="182" t="s">
        <v>5</v>
      </c>
      <c r="F3" s="169"/>
      <c r="G3" s="183"/>
      <c r="H3" s="168" t="s">
        <v>6</v>
      </c>
      <c r="I3" s="169"/>
      <c r="J3" s="169"/>
      <c r="K3" s="169"/>
      <c r="L3" s="169"/>
      <c r="M3" s="169"/>
      <c r="N3" s="170"/>
      <c r="O3" s="188" t="s">
        <v>7</v>
      </c>
      <c r="P3" s="189" t="s">
        <v>8</v>
      </c>
      <c r="Q3" s="170"/>
    </row>
    <row r="4" spans="1:17" ht="15.75" customHeight="1" x14ac:dyDescent="0.15">
      <c r="A4" s="181"/>
      <c r="B4" s="181"/>
      <c r="C4" s="181"/>
      <c r="D4" s="181"/>
      <c r="E4" s="184"/>
      <c r="F4" s="185"/>
      <c r="G4" s="186"/>
      <c r="H4" s="171"/>
      <c r="I4" s="172"/>
      <c r="J4" s="172"/>
      <c r="K4" s="172"/>
      <c r="L4" s="172"/>
      <c r="M4" s="172"/>
      <c r="N4" s="173"/>
      <c r="O4" s="181"/>
      <c r="P4" s="184"/>
      <c r="Q4" s="190"/>
    </row>
    <row r="5" spans="1:17" ht="15.75" customHeight="1" x14ac:dyDescent="0.2">
      <c r="A5" s="181"/>
      <c r="B5" s="181"/>
      <c r="C5" s="181"/>
      <c r="D5" s="181"/>
      <c r="E5" s="171"/>
      <c r="F5" s="172"/>
      <c r="G5" s="187"/>
      <c r="H5" s="2" t="s">
        <v>9</v>
      </c>
      <c r="I5" s="174" t="s">
        <v>10</v>
      </c>
      <c r="J5" s="175"/>
      <c r="K5" s="175"/>
      <c r="L5" s="176"/>
      <c r="M5" s="174" t="s">
        <v>11</v>
      </c>
      <c r="N5" s="176"/>
      <c r="O5" s="181"/>
      <c r="P5" s="184"/>
      <c r="Q5" s="190"/>
    </row>
    <row r="6" spans="1:17" ht="15.75" customHeight="1" x14ac:dyDescent="0.2">
      <c r="A6" s="181"/>
      <c r="B6" s="181"/>
      <c r="C6" s="181"/>
      <c r="D6" s="178"/>
      <c r="E6" s="3" t="s">
        <v>12</v>
      </c>
      <c r="F6" s="3" t="s">
        <v>13</v>
      </c>
      <c r="G6" s="4" t="s">
        <v>14</v>
      </c>
      <c r="H6" s="177" t="s">
        <v>15</v>
      </c>
      <c r="I6" s="177" t="s">
        <v>16</v>
      </c>
      <c r="J6" s="177" t="s">
        <v>17</v>
      </c>
      <c r="K6" s="177" t="s">
        <v>18</v>
      </c>
      <c r="L6" s="177" t="s">
        <v>19</v>
      </c>
      <c r="M6" s="179" t="s">
        <v>20</v>
      </c>
      <c r="N6" s="179" t="s">
        <v>21</v>
      </c>
      <c r="O6" s="178"/>
      <c r="P6" s="171"/>
      <c r="Q6" s="173"/>
    </row>
    <row r="7" spans="1:17" ht="15.75" customHeight="1" x14ac:dyDescent="0.3">
      <c r="A7" s="178"/>
      <c r="B7" s="178"/>
      <c r="C7" s="178"/>
      <c r="D7" s="5">
        <f>COUNT(D9:D1999)</f>
        <v>985</v>
      </c>
      <c r="E7" s="6">
        <f t="shared" ref="E7:F7" si="0">SUM(E9:E1999)</f>
        <v>274037</v>
      </c>
      <c r="F7" s="7">
        <f t="shared" si="0"/>
        <v>269404</v>
      </c>
      <c r="G7" s="8">
        <f>SUM(E7:F7)</f>
        <v>543441</v>
      </c>
      <c r="H7" s="178"/>
      <c r="I7" s="178"/>
      <c r="J7" s="178"/>
      <c r="K7" s="178"/>
      <c r="L7" s="178"/>
      <c r="M7" s="178"/>
      <c r="N7" s="178"/>
      <c r="O7" s="9">
        <f>COUNTIF(O9:O993,"ISI LOKASI TPS")</f>
        <v>186</v>
      </c>
      <c r="P7" s="10" t="s">
        <v>22</v>
      </c>
      <c r="Q7" s="10" t="s">
        <v>23</v>
      </c>
    </row>
    <row r="8" spans="1:17" ht="15.75" customHeight="1" x14ac:dyDescent="0.15">
      <c r="A8" s="11">
        <v>1</v>
      </c>
      <c r="B8" s="11">
        <f t="shared" ref="B8:O8" si="1">A8+1</f>
        <v>2</v>
      </c>
      <c r="C8" s="11">
        <f t="shared" si="1"/>
        <v>3</v>
      </c>
      <c r="D8" s="11">
        <f t="shared" si="1"/>
        <v>4</v>
      </c>
      <c r="E8" s="11">
        <f t="shared" si="1"/>
        <v>5</v>
      </c>
      <c r="F8" s="11">
        <f t="shared" si="1"/>
        <v>6</v>
      </c>
      <c r="G8" s="11">
        <f t="shared" si="1"/>
        <v>7</v>
      </c>
      <c r="H8" s="11">
        <f t="shared" si="1"/>
        <v>8</v>
      </c>
      <c r="I8" s="11">
        <f t="shared" si="1"/>
        <v>9</v>
      </c>
      <c r="J8" s="11">
        <f t="shared" si="1"/>
        <v>10</v>
      </c>
      <c r="K8" s="11">
        <f t="shared" si="1"/>
        <v>11</v>
      </c>
      <c r="L8" s="11">
        <f t="shared" si="1"/>
        <v>12</v>
      </c>
      <c r="M8" s="11">
        <f t="shared" si="1"/>
        <v>13</v>
      </c>
      <c r="N8" s="11">
        <f t="shared" si="1"/>
        <v>14</v>
      </c>
      <c r="O8" s="11">
        <f t="shared" si="1"/>
        <v>15</v>
      </c>
      <c r="P8" s="12"/>
      <c r="Q8" s="12"/>
    </row>
    <row r="9" spans="1:17" ht="15.75" customHeight="1" x14ac:dyDescent="0.2">
      <c r="A9" s="13">
        <v>1</v>
      </c>
      <c r="B9" s="14" t="s">
        <v>24</v>
      </c>
      <c r="C9" s="14" t="s">
        <v>25</v>
      </c>
      <c r="D9" s="15">
        <v>1</v>
      </c>
      <c r="E9" s="16">
        <v>285</v>
      </c>
      <c r="F9" s="16">
        <v>283</v>
      </c>
      <c r="G9" s="17">
        <f t="shared" ref="G9:G263" si="2">SUM(E9:F9)</f>
        <v>568</v>
      </c>
      <c r="H9" s="18" t="s">
        <v>26</v>
      </c>
      <c r="I9" s="19" t="s">
        <v>27</v>
      </c>
      <c r="J9" s="19" t="s">
        <v>28</v>
      </c>
      <c r="K9" s="18" t="s">
        <v>29</v>
      </c>
      <c r="L9" s="18" t="s">
        <v>30</v>
      </c>
      <c r="M9" s="19" t="s">
        <v>31</v>
      </c>
      <c r="N9" s="20" t="s">
        <v>32</v>
      </c>
      <c r="O9" s="19" t="str">
        <f t="shared" ref="O9:O263" si="3">IF(COUNTBLANK(H9:N9)=0,"","ISI LOKASI TPS")</f>
        <v/>
      </c>
      <c r="P9" s="12" t="s">
        <v>33</v>
      </c>
      <c r="Q9" s="21" t="s">
        <v>34</v>
      </c>
    </row>
    <row r="10" spans="1:17" ht="15.75" customHeight="1" x14ac:dyDescent="0.2">
      <c r="A10" s="22">
        <f t="shared" ref="A10:A264" si="4">A9+1</f>
        <v>2</v>
      </c>
      <c r="B10" s="23" t="s">
        <v>24</v>
      </c>
      <c r="C10" s="23" t="s">
        <v>25</v>
      </c>
      <c r="D10" s="22">
        <v>2</v>
      </c>
      <c r="E10" s="24">
        <v>261</v>
      </c>
      <c r="F10" s="24">
        <v>271</v>
      </c>
      <c r="G10" s="25">
        <f t="shared" si="2"/>
        <v>532</v>
      </c>
      <c r="H10" s="26" t="s">
        <v>35</v>
      </c>
      <c r="I10" s="27" t="s">
        <v>36</v>
      </c>
      <c r="J10" s="27" t="s">
        <v>27</v>
      </c>
      <c r="K10" s="26" t="s">
        <v>37</v>
      </c>
      <c r="L10" s="26" t="s">
        <v>38</v>
      </c>
      <c r="M10" s="27" t="s">
        <v>39</v>
      </c>
      <c r="N10" s="28" t="s">
        <v>40</v>
      </c>
      <c r="O10" s="27" t="str">
        <f t="shared" si="3"/>
        <v/>
      </c>
      <c r="P10" s="12" t="s">
        <v>33</v>
      </c>
      <c r="Q10" s="12"/>
    </row>
    <row r="11" spans="1:17" ht="15.75" customHeight="1" x14ac:dyDescent="0.2">
      <c r="A11" s="22">
        <f t="shared" si="4"/>
        <v>3</v>
      </c>
      <c r="B11" s="23" t="s">
        <v>24</v>
      </c>
      <c r="C11" s="23" t="s">
        <v>25</v>
      </c>
      <c r="D11" s="22">
        <v>3</v>
      </c>
      <c r="E11" s="24">
        <v>247</v>
      </c>
      <c r="F11" s="24">
        <v>264</v>
      </c>
      <c r="G11" s="25">
        <f t="shared" si="2"/>
        <v>511</v>
      </c>
      <c r="H11" s="26" t="s">
        <v>41</v>
      </c>
      <c r="I11" s="27" t="s">
        <v>28</v>
      </c>
      <c r="J11" s="27" t="s">
        <v>42</v>
      </c>
      <c r="K11" s="26" t="s">
        <v>43</v>
      </c>
      <c r="L11" s="26" t="s">
        <v>44</v>
      </c>
      <c r="M11" s="27" t="s">
        <v>45</v>
      </c>
      <c r="N11" s="28" t="s">
        <v>46</v>
      </c>
      <c r="O11" s="27" t="str">
        <f t="shared" si="3"/>
        <v/>
      </c>
      <c r="P11" s="12" t="s">
        <v>33</v>
      </c>
      <c r="Q11" s="12"/>
    </row>
    <row r="12" spans="1:17" ht="15.75" customHeight="1" x14ac:dyDescent="0.2">
      <c r="A12" s="22">
        <f t="shared" si="4"/>
        <v>4</v>
      </c>
      <c r="B12" s="23" t="s">
        <v>24</v>
      </c>
      <c r="C12" s="23" t="s">
        <v>25</v>
      </c>
      <c r="D12" s="22">
        <v>4</v>
      </c>
      <c r="E12" s="24">
        <v>240</v>
      </c>
      <c r="F12" s="24">
        <v>272</v>
      </c>
      <c r="G12" s="25">
        <f t="shared" si="2"/>
        <v>512</v>
      </c>
      <c r="H12" s="26" t="s">
        <v>41</v>
      </c>
      <c r="I12" s="27" t="s">
        <v>36</v>
      </c>
      <c r="J12" s="27" t="s">
        <v>42</v>
      </c>
      <c r="K12" s="26" t="s">
        <v>47</v>
      </c>
      <c r="L12" s="26" t="s">
        <v>48</v>
      </c>
      <c r="M12" s="27" t="s">
        <v>49</v>
      </c>
      <c r="N12" s="28" t="s">
        <v>50</v>
      </c>
      <c r="O12" s="27" t="str">
        <f t="shared" si="3"/>
        <v/>
      </c>
      <c r="P12" s="12" t="s">
        <v>33</v>
      </c>
      <c r="Q12" s="12"/>
    </row>
    <row r="13" spans="1:17" ht="15.75" customHeight="1" x14ac:dyDescent="0.2">
      <c r="A13" s="22">
        <f t="shared" si="4"/>
        <v>5</v>
      </c>
      <c r="B13" s="23" t="s">
        <v>24</v>
      </c>
      <c r="C13" s="23" t="s">
        <v>25</v>
      </c>
      <c r="D13" s="22">
        <v>5</v>
      </c>
      <c r="E13" s="24">
        <v>217</v>
      </c>
      <c r="F13" s="24">
        <v>233</v>
      </c>
      <c r="G13" s="25">
        <f t="shared" si="2"/>
        <v>450</v>
      </c>
      <c r="H13" s="26" t="s">
        <v>51</v>
      </c>
      <c r="I13" s="27" t="s">
        <v>42</v>
      </c>
      <c r="J13" s="27" t="s">
        <v>36</v>
      </c>
      <c r="K13" s="26" t="s">
        <v>52</v>
      </c>
      <c r="L13" s="26" t="s">
        <v>53</v>
      </c>
      <c r="M13" s="27" t="s">
        <v>54</v>
      </c>
      <c r="N13" s="28" t="s">
        <v>55</v>
      </c>
      <c r="O13" s="27" t="str">
        <f t="shared" si="3"/>
        <v/>
      </c>
      <c r="P13" s="12" t="s">
        <v>33</v>
      </c>
      <c r="Q13" s="12"/>
    </row>
    <row r="14" spans="1:17" ht="15.75" customHeight="1" x14ac:dyDescent="0.2">
      <c r="A14" s="22">
        <f t="shared" si="4"/>
        <v>6</v>
      </c>
      <c r="B14" s="23" t="s">
        <v>24</v>
      </c>
      <c r="C14" s="23" t="s">
        <v>25</v>
      </c>
      <c r="D14" s="22">
        <v>6</v>
      </c>
      <c r="E14" s="24">
        <v>197</v>
      </c>
      <c r="F14" s="24">
        <v>226</v>
      </c>
      <c r="G14" s="25">
        <f t="shared" si="2"/>
        <v>423</v>
      </c>
      <c r="H14" s="26" t="s">
        <v>56</v>
      </c>
      <c r="I14" s="27" t="s">
        <v>27</v>
      </c>
      <c r="J14" s="27" t="s">
        <v>57</v>
      </c>
      <c r="K14" s="26" t="s">
        <v>58</v>
      </c>
      <c r="L14" s="26" t="s">
        <v>59</v>
      </c>
      <c r="M14" s="27" t="s">
        <v>60</v>
      </c>
      <c r="N14" s="28" t="s">
        <v>61</v>
      </c>
      <c r="O14" s="27" t="str">
        <f t="shared" si="3"/>
        <v/>
      </c>
      <c r="P14" s="12" t="s">
        <v>33</v>
      </c>
      <c r="Q14" s="12"/>
    </row>
    <row r="15" spans="1:17" ht="15.75" customHeight="1" x14ac:dyDescent="0.2">
      <c r="A15" s="22">
        <f t="shared" si="4"/>
        <v>7</v>
      </c>
      <c r="B15" s="23" t="s">
        <v>24</v>
      </c>
      <c r="C15" s="23" t="s">
        <v>25</v>
      </c>
      <c r="D15" s="22">
        <v>7</v>
      </c>
      <c r="E15" s="24">
        <v>239</v>
      </c>
      <c r="F15" s="24">
        <v>267</v>
      </c>
      <c r="G15" s="25">
        <f t="shared" si="2"/>
        <v>506</v>
      </c>
      <c r="H15" s="26" t="s">
        <v>62</v>
      </c>
      <c r="I15" s="27" t="s">
        <v>63</v>
      </c>
      <c r="J15" s="27" t="s">
        <v>64</v>
      </c>
      <c r="K15" s="26" t="s">
        <v>65</v>
      </c>
      <c r="L15" s="26" t="s">
        <v>66</v>
      </c>
      <c r="M15" s="27" t="s">
        <v>67</v>
      </c>
      <c r="N15" s="28" t="s">
        <v>68</v>
      </c>
      <c r="O15" s="27" t="str">
        <f t="shared" si="3"/>
        <v/>
      </c>
      <c r="P15" s="12" t="s">
        <v>33</v>
      </c>
      <c r="Q15" s="12"/>
    </row>
    <row r="16" spans="1:17" ht="15.75" customHeight="1" x14ac:dyDescent="0.2">
      <c r="A16" s="22">
        <f t="shared" si="4"/>
        <v>8</v>
      </c>
      <c r="B16" s="23" t="s">
        <v>24</v>
      </c>
      <c r="C16" s="23" t="s">
        <v>69</v>
      </c>
      <c r="D16" s="22">
        <v>1</v>
      </c>
      <c r="E16" s="24">
        <v>280</v>
      </c>
      <c r="F16" s="24">
        <v>280</v>
      </c>
      <c r="G16" s="25">
        <f t="shared" si="2"/>
        <v>560</v>
      </c>
      <c r="H16" s="26" t="s">
        <v>70</v>
      </c>
      <c r="I16" s="27" t="s">
        <v>42</v>
      </c>
      <c r="J16" s="27" t="s">
        <v>27</v>
      </c>
      <c r="K16" s="26" t="s">
        <v>71</v>
      </c>
      <c r="L16" s="26" t="s">
        <v>72</v>
      </c>
      <c r="M16" s="27" t="s">
        <v>73</v>
      </c>
      <c r="N16" s="28" t="s">
        <v>74</v>
      </c>
      <c r="O16" s="27" t="str">
        <f t="shared" si="3"/>
        <v/>
      </c>
      <c r="P16" s="12" t="s">
        <v>33</v>
      </c>
      <c r="Q16" s="12"/>
    </row>
    <row r="17" spans="1:17" ht="15.75" customHeight="1" x14ac:dyDescent="0.2">
      <c r="A17" s="22">
        <f t="shared" si="4"/>
        <v>9</v>
      </c>
      <c r="B17" s="23" t="s">
        <v>24</v>
      </c>
      <c r="C17" s="23" t="s">
        <v>69</v>
      </c>
      <c r="D17" s="22">
        <v>2</v>
      </c>
      <c r="E17" s="24">
        <v>294</v>
      </c>
      <c r="F17" s="24">
        <v>295</v>
      </c>
      <c r="G17" s="25">
        <f t="shared" si="2"/>
        <v>589</v>
      </c>
      <c r="H17" s="26" t="s">
        <v>75</v>
      </c>
      <c r="I17" s="27" t="s">
        <v>63</v>
      </c>
      <c r="J17" s="27" t="s">
        <v>63</v>
      </c>
      <c r="K17" s="26" t="s">
        <v>76</v>
      </c>
      <c r="L17" s="26" t="s">
        <v>77</v>
      </c>
      <c r="M17" s="27" t="s">
        <v>78</v>
      </c>
      <c r="N17" s="28" t="s">
        <v>79</v>
      </c>
      <c r="O17" s="27" t="str">
        <f t="shared" si="3"/>
        <v/>
      </c>
      <c r="P17" s="12" t="s">
        <v>33</v>
      </c>
      <c r="Q17" s="12"/>
    </row>
    <row r="18" spans="1:17" ht="15.75" customHeight="1" x14ac:dyDescent="0.2">
      <c r="A18" s="22">
        <f t="shared" si="4"/>
        <v>10</v>
      </c>
      <c r="B18" s="23" t="s">
        <v>24</v>
      </c>
      <c r="C18" s="23" t="s">
        <v>69</v>
      </c>
      <c r="D18" s="22">
        <v>3</v>
      </c>
      <c r="E18" s="24">
        <v>270</v>
      </c>
      <c r="F18" s="24">
        <v>296</v>
      </c>
      <c r="G18" s="25">
        <f t="shared" si="2"/>
        <v>566</v>
      </c>
      <c r="H18" s="26" t="s">
        <v>80</v>
      </c>
      <c r="I18" s="27" t="s">
        <v>28</v>
      </c>
      <c r="J18" s="27" t="s">
        <v>42</v>
      </c>
      <c r="K18" s="26" t="s">
        <v>81</v>
      </c>
      <c r="L18" s="26" t="s">
        <v>82</v>
      </c>
      <c r="M18" s="27" t="s">
        <v>83</v>
      </c>
      <c r="N18" s="28" t="s">
        <v>84</v>
      </c>
      <c r="O18" s="27" t="str">
        <f t="shared" si="3"/>
        <v/>
      </c>
      <c r="P18" s="12" t="s">
        <v>33</v>
      </c>
      <c r="Q18" s="12"/>
    </row>
    <row r="19" spans="1:17" ht="15.75" customHeight="1" x14ac:dyDescent="0.2">
      <c r="A19" s="22">
        <f t="shared" si="4"/>
        <v>11</v>
      </c>
      <c r="B19" s="23" t="s">
        <v>24</v>
      </c>
      <c r="C19" s="23" t="s">
        <v>69</v>
      </c>
      <c r="D19" s="22">
        <v>4</v>
      </c>
      <c r="E19" s="24">
        <v>247</v>
      </c>
      <c r="F19" s="24">
        <v>285</v>
      </c>
      <c r="G19" s="25">
        <f t="shared" si="2"/>
        <v>532</v>
      </c>
      <c r="H19" s="26" t="s">
        <v>85</v>
      </c>
      <c r="I19" s="27" t="s">
        <v>28</v>
      </c>
      <c r="J19" s="27" t="s">
        <v>36</v>
      </c>
      <c r="K19" s="26" t="s">
        <v>86</v>
      </c>
      <c r="L19" s="26" t="s">
        <v>87</v>
      </c>
      <c r="M19" s="27" t="s">
        <v>88</v>
      </c>
      <c r="N19" s="28" t="s">
        <v>89</v>
      </c>
      <c r="O19" s="27" t="str">
        <f t="shared" si="3"/>
        <v/>
      </c>
      <c r="P19" s="12" t="s">
        <v>33</v>
      </c>
      <c r="Q19" s="12"/>
    </row>
    <row r="20" spans="1:17" ht="15.75" customHeight="1" x14ac:dyDescent="0.2">
      <c r="A20" s="22">
        <f t="shared" si="4"/>
        <v>12</v>
      </c>
      <c r="B20" s="23" t="s">
        <v>24</v>
      </c>
      <c r="C20" s="23" t="s">
        <v>69</v>
      </c>
      <c r="D20" s="22">
        <v>5</v>
      </c>
      <c r="E20" s="24">
        <v>271</v>
      </c>
      <c r="F20" s="24">
        <v>279</v>
      </c>
      <c r="G20" s="25">
        <f t="shared" si="2"/>
        <v>550</v>
      </c>
      <c r="H20" s="26" t="s">
        <v>90</v>
      </c>
      <c r="I20" s="27" t="s">
        <v>63</v>
      </c>
      <c r="J20" s="27" t="s">
        <v>36</v>
      </c>
      <c r="K20" s="26" t="s">
        <v>91</v>
      </c>
      <c r="L20" s="26" t="s">
        <v>92</v>
      </c>
      <c r="M20" s="27" t="s">
        <v>93</v>
      </c>
      <c r="N20" s="28" t="s">
        <v>94</v>
      </c>
      <c r="O20" s="27" t="str">
        <f t="shared" si="3"/>
        <v/>
      </c>
      <c r="P20" s="12" t="s">
        <v>33</v>
      </c>
      <c r="Q20" s="12"/>
    </row>
    <row r="21" spans="1:17" ht="15.75" customHeight="1" x14ac:dyDescent="0.2">
      <c r="A21" s="22">
        <f t="shared" si="4"/>
        <v>13</v>
      </c>
      <c r="B21" s="23" t="s">
        <v>24</v>
      </c>
      <c r="C21" s="23" t="s">
        <v>69</v>
      </c>
      <c r="D21" s="22">
        <v>6</v>
      </c>
      <c r="E21" s="24">
        <v>273</v>
      </c>
      <c r="F21" s="24">
        <v>277</v>
      </c>
      <c r="G21" s="25">
        <f t="shared" si="2"/>
        <v>550</v>
      </c>
      <c r="H21" s="26" t="s">
        <v>95</v>
      </c>
      <c r="I21" s="27" t="s">
        <v>27</v>
      </c>
      <c r="J21" s="27" t="s">
        <v>57</v>
      </c>
      <c r="K21" s="26" t="s">
        <v>96</v>
      </c>
      <c r="L21" s="26" t="s">
        <v>97</v>
      </c>
      <c r="M21" s="27" t="s">
        <v>98</v>
      </c>
      <c r="N21" s="28" t="s">
        <v>99</v>
      </c>
      <c r="O21" s="27" t="str">
        <f t="shared" si="3"/>
        <v/>
      </c>
      <c r="P21" s="12" t="s">
        <v>33</v>
      </c>
      <c r="Q21" s="12"/>
    </row>
    <row r="22" spans="1:17" ht="15.75" customHeight="1" x14ac:dyDescent="0.2">
      <c r="A22" s="22">
        <f t="shared" si="4"/>
        <v>14</v>
      </c>
      <c r="B22" s="23" t="s">
        <v>24</v>
      </c>
      <c r="C22" s="23" t="s">
        <v>69</v>
      </c>
      <c r="D22" s="22">
        <v>7</v>
      </c>
      <c r="E22" s="24">
        <v>298</v>
      </c>
      <c r="F22" s="24">
        <v>290</v>
      </c>
      <c r="G22" s="25">
        <f t="shared" si="2"/>
        <v>588</v>
      </c>
      <c r="H22" s="26" t="s">
        <v>100</v>
      </c>
      <c r="I22" s="27" t="s">
        <v>28</v>
      </c>
      <c r="J22" s="27" t="s">
        <v>101</v>
      </c>
      <c r="K22" s="26" t="s">
        <v>102</v>
      </c>
      <c r="L22" s="26" t="s">
        <v>103</v>
      </c>
      <c r="M22" s="27" t="s">
        <v>104</v>
      </c>
      <c r="N22" s="28" t="s">
        <v>105</v>
      </c>
      <c r="O22" s="27" t="str">
        <f t="shared" si="3"/>
        <v/>
      </c>
      <c r="P22" s="12" t="s">
        <v>33</v>
      </c>
      <c r="Q22" s="12"/>
    </row>
    <row r="23" spans="1:17" ht="15.75" customHeight="1" x14ac:dyDescent="0.2">
      <c r="A23" s="22">
        <f t="shared" si="4"/>
        <v>15</v>
      </c>
      <c r="B23" s="23" t="s">
        <v>24</v>
      </c>
      <c r="C23" s="23" t="s">
        <v>69</v>
      </c>
      <c r="D23" s="22">
        <v>8</v>
      </c>
      <c r="E23" s="24">
        <v>280</v>
      </c>
      <c r="F23" s="24">
        <v>299</v>
      </c>
      <c r="G23" s="25">
        <f t="shared" si="2"/>
        <v>579</v>
      </c>
      <c r="H23" s="26" t="s">
        <v>106</v>
      </c>
      <c r="I23" s="27" t="s">
        <v>63</v>
      </c>
      <c r="J23" s="27" t="s">
        <v>107</v>
      </c>
      <c r="K23" s="26" t="s">
        <v>108</v>
      </c>
      <c r="L23" s="26" t="s">
        <v>109</v>
      </c>
      <c r="M23" s="27" t="s">
        <v>110</v>
      </c>
      <c r="N23" s="28" t="s">
        <v>111</v>
      </c>
      <c r="O23" s="27" t="str">
        <f t="shared" si="3"/>
        <v/>
      </c>
      <c r="P23" s="12" t="s">
        <v>33</v>
      </c>
      <c r="Q23" s="12"/>
    </row>
    <row r="24" spans="1:17" ht="15.75" customHeight="1" x14ac:dyDescent="0.2">
      <c r="A24" s="22">
        <f t="shared" si="4"/>
        <v>16</v>
      </c>
      <c r="B24" s="23" t="s">
        <v>24</v>
      </c>
      <c r="C24" s="23" t="s">
        <v>69</v>
      </c>
      <c r="D24" s="29">
        <v>9</v>
      </c>
      <c r="E24" s="24">
        <v>272</v>
      </c>
      <c r="F24" s="24">
        <v>253</v>
      </c>
      <c r="G24" s="25">
        <f t="shared" si="2"/>
        <v>525</v>
      </c>
      <c r="H24" s="26" t="s">
        <v>112</v>
      </c>
      <c r="I24" s="27" t="s">
        <v>63</v>
      </c>
      <c r="J24" s="27" t="s">
        <v>64</v>
      </c>
      <c r="K24" s="26" t="s">
        <v>113</v>
      </c>
      <c r="L24" s="26" t="s">
        <v>114</v>
      </c>
      <c r="M24" s="27" t="s">
        <v>115</v>
      </c>
      <c r="N24" s="28" t="s">
        <v>116</v>
      </c>
      <c r="O24" s="27" t="str">
        <f t="shared" si="3"/>
        <v/>
      </c>
      <c r="P24" s="12" t="s">
        <v>33</v>
      </c>
      <c r="Q24" s="21" t="s">
        <v>117</v>
      </c>
    </row>
    <row r="25" spans="1:17" ht="15.75" customHeight="1" x14ac:dyDescent="0.2">
      <c r="A25" s="22">
        <f t="shared" si="4"/>
        <v>17</v>
      </c>
      <c r="B25" s="23" t="s">
        <v>24</v>
      </c>
      <c r="C25" s="23" t="s">
        <v>118</v>
      </c>
      <c r="D25" s="22">
        <v>1</v>
      </c>
      <c r="E25" s="24">
        <v>285</v>
      </c>
      <c r="F25" s="24">
        <v>275</v>
      </c>
      <c r="G25" s="25">
        <f t="shared" si="2"/>
        <v>560</v>
      </c>
      <c r="H25" s="26" t="s">
        <v>119</v>
      </c>
      <c r="I25" s="27" t="s">
        <v>120</v>
      </c>
      <c r="J25" s="27" t="s">
        <v>121</v>
      </c>
      <c r="K25" s="26" t="s">
        <v>122</v>
      </c>
      <c r="L25" s="26" t="s">
        <v>123</v>
      </c>
      <c r="M25" s="27" t="s">
        <v>124</v>
      </c>
      <c r="N25" s="28" t="s">
        <v>125</v>
      </c>
      <c r="O25" s="27" t="str">
        <f t="shared" si="3"/>
        <v/>
      </c>
      <c r="P25" s="12" t="s">
        <v>33</v>
      </c>
      <c r="Q25" s="12"/>
    </row>
    <row r="26" spans="1:17" ht="15.75" customHeight="1" x14ac:dyDescent="0.2">
      <c r="A26" s="22">
        <f t="shared" si="4"/>
        <v>18</v>
      </c>
      <c r="B26" s="23" t="s">
        <v>24</v>
      </c>
      <c r="C26" s="23" t="s">
        <v>118</v>
      </c>
      <c r="D26" s="29">
        <v>2</v>
      </c>
      <c r="E26" s="24">
        <v>291</v>
      </c>
      <c r="F26" s="24">
        <v>286</v>
      </c>
      <c r="G26" s="25">
        <f t="shared" si="2"/>
        <v>577</v>
      </c>
      <c r="H26" s="26" t="s">
        <v>126</v>
      </c>
      <c r="I26" s="27" t="s">
        <v>121</v>
      </c>
      <c r="J26" s="27" t="s">
        <v>127</v>
      </c>
      <c r="K26" s="26" t="s">
        <v>128</v>
      </c>
      <c r="L26" s="26" t="s">
        <v>129</v>
      </c>
      <c r="M26" s="27" t="s">
        <v>130</v>
      </c>
      <c r="N26" s="28" t="s">
        <v>131</v>
      </c>
      <c r="O26" s="27" t="str">
        <f t="shared" si="3"/>
        <v/>
      </c>
      <c r="P26" s="12" t="s">
        <v>33</v>
      </c>
      <c r="Q26" s="21" t="s">
        <v>132</v>
      </c>
    </row>
    <row r="27" spans="1:17" ht="15.75" customHeight="1" x14ac:dyDescent="0.2">
      <c r="A27" s="22">
        <f t="shared" si="4"/>
        <v>19</v>
      </c>
      <c r="B27" s="23" t="s">
        <v>24</v>
      </c>
      <c r="C27" s="23" t="s">
        <v>118</v>
      </c>
      <c r="D27" s="22">
        <v>3</v>
      </c>
      <c r="E27" s="24">
        <v>284</v>
      </c>
      <c r="F27" s="24">
        <v>289</v>
      </c>
      <c r="G27" s="25">
        <f t="shared" si="2"/>
        <v>573</v>
      </c>
      <c r="H27" s="26" t="s">
        <v>133</v>
      </c>
      <c r="I27" s="27" t="s">
        <v>127</v>
      </c>
      <c r="J27" s="27" t="s">
        <v>134</v>
      </c>
      <c r="K27" s="26" t="s">
        <v>135</v>
      </c>
      <c r="L27" s="26" t="s">
        <v>136</v>
      </c>
      <c r="M27" s="27" t="s">
        <v>137</v>
      </c>
      <c r="N27" s="28" t="s">
        <v>138</v>
      </c>
      <c r="O27" s="27" t="str">
        <f t="shared" si="3"/>
        <v/>
      </c>
      <c r="P27" s="12" t="s">
        <v>33</v>
      </c>
      <c r="Q27" s="12"/>
    </row>
    <row r="28" spans="1:17" ht="15.75" customHeight="1" x14ac:dyDescent="0.2">
      <c r="A28" s="22">
        <f t="shared" si="4"/>
        <v>20</v>
      </c>
      <c r="B28" s="23" t="s">
        <v>24</v>
      </c>
      <c r="C28" s="23" t="s">
        <v>118</v>
      </c>
      <c r="D28" s="22">
        <v>4</v>
      </c>
      <c r="E28" s="24">
        <v>293</v>
      </c>
      <c r="F28" s="24">
        <v>279</v>
      </c>
      <c r="G28" s="25">
        <f t="shared" si="2"/>
        <v>572</v>
      </c>
      <c r="H28" s="26" t="s">
        <v>139</v>
      </c>
      <c r="I28" s="27" t="s">
        <v>120</v>
      </c>
      <c r="J28" s="27" t="s">
        <v>140</v>
      </c>
      <c r="K28" s="26" t="s">
        <v>141</v>
      </c>
      <c r="L28" s="26" t="s">
        <v>142</v>
      </c>
      <c r="M28" s="27" t="s">
        <v>143</v>
      </c>
      <c r="N28" s="28" t="s">
        <v>144</v>
      </c>
      <c r="O28" s="27" t="str">
        <f t="shared" si="3"/>
        <v/>
      </c>
      <c r="P28" s="12" t="s">
        <v>33</v>
      </c>
      <c r="Q28" s="12"/>
    </row>
    <row r="29" spans="1:17" ht="15.75" customHeight="1" x14ac:dyDescent="0.2">
      <c r="A29" s="22">
        <f t="shared" si="4"/>
        <v>21</v>
      </c>
      <c r="B29" s="23" t="s">
        <v>24</v>
      </c>
      <c r="C29" s="23" t="s">
        <v>118</v>
      </c>
      <c r="D29" s="22">
        <v>5</v>
      </c>
      <c r="E29" s="24">
        <v>289</v>
      </c>
      <c r="F29" s="24">
        <v>278</v>
      </c>
      <c r="G29" s="25">
        <f t="shared" si="2"/>
        <v>567</v>
      </c>
      <c r="H29" s="26" t="s">
        <v>145</v>
      </c>
      <c r="I29" s="27" t="s">
        <v>134</v>
      </c>
      <c r="J29" s="27" t="s">
        <v>146</v>
      </c>
      <c r="K29" s="26" t="s">
        <v>147</v>
      </c>
      <c r="L29" s="26" t="s">
        <v>148</v>
      </c>
      <c r="M29" s="27" t="s">
        <v>149</v>
      </c>
      <c r="N29" s="28" t="s">
        <v>150</v>
      </c>
      <c r="O29" s="27" t="str">
        <f t="shared" si="3"/>
        <v/>
      </c>
      <c r="P29" s="12" t="s">
        <v>33</v>
      </c>
      <c r="Q29" s="12"/>
    </row>
    <row r="30" spans="1:17" ht="15.75" customHeight="1" x14ac:dyDescent="0.2">
      <c r="A30" s="22">
        <f t="shared" si="4"/>
        <v>22</v>
      </c>
      <c r="B30" s="23" t="s">
        <v>24</v>
      </c>
      <c r="C30" s="23" t="s">
        <v>118</v>
      </c>
      <c r="D30" s="22">
        <v>6</v>
      </c>
      <c r="E30" s="24">
        <v>280</v>
      </c>
      <c r="F30" s="24">
        <v>295</v>
      </c>
      <c r="G30" s="25">
        <f t="shared" si="2"/>
        <v>575</v>
      </c>
      <c r="H30" s="26" t="s">
        <v>145</v>
      </c>
      <c r="I30" s="27" t="s">
        <v>127</v>
      </c>
      <c r="J30" s="27" t="s">
        <v>151</v>
      </c>
      <c r="K30" s="26" t="s">
        <v>152</v>
      </c>
      <c r="L30" s="26" t="s">
        <v>153</v>
      </c>
      <c r="M30" s="27" t="s">
        <v>154</v>
      </c>
      <c r="N30" s="28" t="s">
        <v>155</v>
      </c>
      <c r="O30" s="27" t="str">
        <f t="shared" si="3"/>
        <v/>
      </c>
      <c r="P30" s="12" t="s">
        <v>33</v>
      </c>
      <c r="Q30" s="12"/>
    </row>
    <row r="31" spans="1:17" ht="15.75" customHeight="1" x14ac:dyDescent="0.2">
      <c r="A31" s="22">
        <f t="shared" si="4"/>
        <v>23</v>
      </c>
      <c r="B31" s="23" t="s">
        <v>24</v>
      </c>
      <c r="C31" s="23" t="s">
        <v>118</v>
      </c>
      <c r="D31" s="22">
        <v>7</v>
      </c>
      <c r="E31" s="24">
        <v>296</v>
      </c>
      <c r="F31" s="24">
        <v>279</v>
      </c>
      <c r="G31" s="25">
        <f t="shared" si="2"/>
        <v>575</v>
      </c>
      <c r="H31" s="26" t="s">
        <v>139</v>
      </c>
      <c r="I31" s="27" t="s">
        <v>134</v>
      </c>
      <c r="J31" s="27" t="s">
        <v>156</v>
      </c>
      <c r="K31" s="26" t="s">
        <v>157</v>
      </c>
      <c r="L31" s="26" t="s">
        <v>158</v>
      </c>
      <c r="M31" s="27" t="s">
        <v>159</v>
      </c>
      <c r="N31" s="28" t="s">
        <v>160</v>
      </c>
      <c r="O31" s="27" t="str">
        <f t="shared" si="3"/>
        <v/>
      </c>
      <c r="P31" s="12" t="s">
        <v>33</v>
      </c>
      <c r="Q31" s="12"/>
    </row>
    <row r="32" spans="1:17" ht="15.75" customHeight="1" x14ac:dyDescent="0.2">
      <c r="A32" s="22">
        <f t="shared" si="4"/>
        <v>24</v>
      </c>
      <c r="B32" s="23" t="s">
        <v>24</v>
      </c>
      <c r="C32" s="23" t="s">
        <v>118</v>
      </c>
      <c r="D32" s="22">
        <v>8</v>
      </c>
      <c r="E32" s="24">
        <v>269</v>
      </c>
      <c r="F32" s="24">
        <v>302</v>
      </c>
      <c r="G32" s="25">
        <f t="shared" si="2"/>
        <v>571</v>
      </c>
      <c r="H32" s="26" t="s">
        <v>161</v>
      </c>
      <c r="I32" s="27" t="s">
        <v>162</v>
      </c>
      <c r="J32" s="27" t="s">
        <v>163</v>
      </c>
      <c r="K32" s="26" t="s">
        <v>164</v>
      </c>
      <c r="L32" s="26" t="s">
        <v>165</v>
      </c>
      <c r="M32" s="27" t="s">
        <v>166</v>
      </c>
      <c r="N32" s="28" t="s">
        <v>167</v>
      </c>
      <c r="O32" s="27" t="str">
        <f t="shared" si="3"/>
        <v/>
      </c>
      <c r="P32" s="12" t="s">
        <v>33</v>
      </c>
      <c r="Q32" s="12"/>
    </row>
    <row r="33" spans="1:17" ht="15.75" customHeight="1" x14ac:dyDescent="0.2">
      <c r="A33" s="22">
        <f t="shared" si="4"/>
        <v>25</v>
      </c>
      <c r="B33" s="23" t="s">
        <v>24</v>
      </c>
      <c r="C33" s="23" t="s">
        <v>118</v>
      </c>
      <c r="D33" s="22">
        <v>9</v>
      </c>
      <c r="E33" s="24">
        <v>283</v>
      </c>
      <c r="F33" s="24">
        <v>282</v>
      </c>
      <c r="G33" s="25">
        <f t="shared" si="2"/>
        <v>565</v>
      </c>
      <c r="H33" s="26" t="s">
        <v>168</v>
      </c>
      <c r="I33" s="27" t="s">
        <v>121</v>
      </c>
      <c r="J33" s="27" t="s">
        <v>169</v>
      </c>
      <c r="K33" s="26" t="s">
        <v>170</v>
      </c>
      <c r="L33" s="26" t="s">
        <v>171</v>
      </c>
      <c r="M33" s="27" t="s">
        <v>172</v>
      </c>
      <c r="N33" s="28" t="s">
        <v>173</v>
      </c>
      <c r="O33" s="27" t="str">
        <f t="shared" si="3"/>
        <v/>
      </c>
      <c r="P33" s="12" t="s">
        <v>33</v>
      </c>
      <c r="Q33" s="12"/>
    </row>
    <row r="34" spans="1:17" ht="15.75" customHeight="1" x14ac:dyDescent="0.2">
      <c r="A34" s="22">
        <f t="shared" si="4"/>
        <v>26</v>
      </c>
      <c r="B34" s="23" t="s">
        <v>24</v>
      </c>
      <c r="C34" s="23" t="s">
        <v>118</v>
      </c>
      <c r="D34" s="22">
        <v>10</v>
      </c>
      <c r="E34" s="24">
        <v>283</v>
      </c>
      <c r="F34" s="24">
        <v>285</v>
      </c>
      <c r="G34" s="25">
        <f t="shared" si="2"/>
        <v>568</v>
      </c>
      <c r="H34" s="26" t="s">
        <v>168</v>
      </c>
      <c r="I34" s="27" t="s">
        <v>127</v>
      </c>
      <c r="J34" s="27" t="s">
        <v>174</v>
      </c>
      <c r="K34" s="26" t="s">
        <v>175</v>
      </c>
      <c r="L34" s="26" t="s">
        <v>176</v>
      </c>
      <c r="M34" s="27" t="s">
        <v>177</v>
      </c>
      <c r="N34" s="28" t="s">
        <v>178</v>
      </c>
      <c r="O34" s="27" t="str">
        <f t="shared" si="3"/>
        <v/>
      </c>
      <c r="P34" s="12" t="s">
        <v>33</v>
      </c>
      <c r="Q34" s="12"/>
    </row>
    <row r="35" spans="1:17" ht="15.75" customHeight="1" x14ac:dyDescent="0.2">
      <c r="A35" s="22">
        <f t="shared" si="4"/>
        <v>27</v>
      </c>
      <c r="B35" s="23" t="s">
        <v>24</v>
      </c>
      <c r="C35" s="23" t="s">
        <v>118</v>
      </c>
      <c r="D35" s="22">
        <v>11</v>
      </c>
      <c r="E35" s="24">
        <v>292</v>
      </c>
      <c r="F35" s="24">
        <v>283</v>
      </c>
      <c r="G35" s="25">
        <f t="shared" si="2"/>
        <v>575</v>
      </c>
      <c r="H35" s="26" t="s">
        <v>179</v>
      </c>
      <c r="I35" s="27" t="s">
        <v>127</v>
      </c>
      <c r="J35" s="27" t="s">
        <v>180</v>
      </c>
      <c r="K35" s="26" t="s">
        <v>181</v>
      </c>
      <c r="L35" s="26" t="s">
        <v>182</v>
      </c>
      <c r="M35" s="27" t="s">
        <v>183</v>
      </c>
      <c r="N35" s="28" t="s">
        <v>184</v>
      </c>
      <c r="O35" s="27" t="str">
        <f t="shared" si="3"/>
        <v/>
      </c>
      <c r="P35" s="12" t="s">
        <v>33</v>
      </c>
      <c r="Q35" s="12"/>
    </row>
    <row r="36" spans="1:17" ht="15.75" customHeight="1" x14ac:dyDescent="0.2">
      <c r="A36" s="22">
        <f t="shared" si="4"/>
        <v>28</v>
      </c>
      <c r="B36" s="23" t="s">
        <v>24</v>
      </c>
      <c r="C36" s="23" t="s">
        <v>118</v>
      </c>
      <c r="D36" s="22">
        <v>12</v>
      </c>
      <c r="E36" s="24">
        <v>282</v>
      </c>
      <c r="F36" s="24">
        <v>290</v>
      </c>
      <c r="G36" s="25">
        <f t="shared" si="2"/>
        <v>572</v>
      </c>
      <c r="H36" s="26" t="s">
        <v>179</v>
      </c>
      <c r="I36" s="27" t="s">
        <v>120</v>
      </c>
      <c r="J36" s="27" t="s">
        <v>180</v>
      </c>
      <c r="K36" s="26" t="s">
        <v>185</v>
      </c>
      <c r="L36" s="26" t="s">
        <v>186</v>
      </c>
      <c r="M36" s="27" t="s">
        <v>187</v>
      </c>
      <c r="N36" s="28" t="s">
        <v>188</v>
      </c>
      <c r="O36" s="27" t="str">
        <f t="shared" si="3"/>
        <v/>
      </c>
      <c r="P36" s="12" t="s">
        <v>33</v>
      </c>
      <c r="Q36" s="12"/>
    </row>
    <row r="37" spans="1:17" ht="15.75" customHeight="1" x14ac:dyDescent="0.2">
      <c r="A37" s="22">
        <f t="shared" si="4"/>
        <v>29</v>
      </c>
      <c r="B37" s="23" t="s">
        <v>24</v>
      </c>
      <c r="C37" s="23" t="s">
        <v>118</v>
      </c>
      <c r="D37" s="22">
        <v>13</v>
      </c>
      <c r="E37" s="24">
        <v>298</v>
      </c>
      <c r="F37" s="24">
        <v>282</v>
      </c>
      <c r="G37" s="25">
        <f t="shared" si="2"/>
        <v>580</v>
      </c>
      <c r="H37" s="26" t="s">
        <v>179</v>
      </c>
      <c r="I37" s="27" t="s">
        <v>121</v>
      </c>
      <c r="J37" s="27" t="s">
        <v>189</v>
      </c>
      <c r="K37" s="26" t="s">
        <v>190</v>
      </c>
      <c r="L37" s="26" t="s">
        <v>191</v>
      </c>
      <c r="M37" s="27" t="s">
        <v>192</v>
      </c>
      <c r="N37" s="28" t="s">
        <v>193</v>
      </c>
      <c r="O37" s="27" t="str">
        <f t="shared" si="3"/>
        <v/>
      </c>
      <c r="P37" s="12" t="s">
        <v>33</v>
      </c>
      <c r="Q37" s="12"/>
    </row>
    <row r="38" spans="1:17" ht="15.75" customHeight="1" x14ac:dyDescent="0.2">
      <c r="A38" s="22">
        <f t="shared" si="4"/>
        <v>30</v>
      </c>
      <c r="B38" s="23" t="s">
        <v>24</v>
      </c>
      <c r="C38" s="23" t="s">
        <v>118</v>
      </c>
      <c r="D38" s="22">
        <v>14</v>
      </c>
      <c r="E38" s="24">
        <v>292</v>
      </c>
      <c r="F38" s="24">
        <v>272</v>
      </c>
      <c r="G38" s="25">
        <f t="shared" si="2"/>
        <v>564</v>
      </c>
      <c r="H38" s="26" t="s">
        <v>179</v>
      </c>
      <c r="I38" s="27" t="s">
        <v>121</v>
      </c>
      <c r="J38" s="27" t="s">
        <v>189</v>
      </c>
      <c r="K38" s="26" t="s">
        <v>194</v>
      </c>
      <c r="L38" s="26" t="s">
        <v>191</v>
      </c>
      <c r="M38" s="27" t="s">
        <v>195</v>
      </c>
      <c r="N38" s="28" t="s">
        <v>196</v>
      </c>
      <c r="O38" s="27" t="str">
        <f t="shared" si="3"/>
        <v/>
      </c>
      <c r="P38" s="12" t="s">
        <v>33</v>
      </c>
      <c r="Q38" s="12"/>
    </row>
    <row r="39" spans="1:17" ht="15.75" customHeight="1" x14ac:dyDescent="0.2">
      <c r="A39" s="22">
        <f t="shared" si="4"/>
        <v>31</v>
      </c>
      <c r="B39" s="23" t="s">
        <v>24</v>
      </c>
      <c r="C39" s="23" t="s">
        <v>118</v>
      </c>
      <c r="D39" s="22">
        <v>15</v>
      </c>
      <c r="E39" s="24">
        <v>272</v>
      </c>
      <c r="F39" s="24">
        <v>303</v>
      </c>
      <c r="G39" s="25">
        <f t="shared" si="2"/>
        <v>575</v>
      </c>
      <c r="H39" s="26" t="s">
        <v>179</v>
      </c>
      <c r="I39" s="27" t="s">
        <v>121</v>
      </c>
      <c r="J39" s="27" t="s">
        <v>189</v>
      </c>
      <c r="K39" s="26" t="s">
        <v>197</v>
      </c>
      <c r="L39" s="26" t="s">
        <v>191</v>
      </c>
      <c r="M39" s="27" t="s">
        <v>198</v>
      </c>
      <c r="N39" s="28" t="s">
        <v>199</v>
      </c>
      <c r="O39" s="27" t="str">
        <f t="shared" si="3"/>
        <v/>
      </c>
      <c r="P39" s="12" t="s">
        <v>33</v>
      </c>
      <c r="Q39" s="12"/>
    </row>
    <row r="40" spans="1:17" ht="15.75" customHeight="1" x14ac:dyDescent="0.2">
      <c r="A40" s="22">
        <f t="shared" si="4"/>
        <v>32</v>
      </c>
      <c r="B40" s="23" t="s">
        <v>24</v>
      </c>
      <c r="C40" s="23" t="s">
        <v>118</v>
      </c>
      <c r="D40" s="22">
        <v>16</v>
      </c>
      <c r="E40" s="24">
        <v>290</v>
      </c>
      <c r="F40" s="24">
        <v>285</v>
      </c>
      <c r="G40" s="25">
        <f t="shared" si="2"/>
        <v>575</v>
      </c>
      <c r="H40" s="26" t="s">
        <v>179</v>
      </c>
      <c r="I40" s="27" t="s">
        <v>146</v>
      </c>
      <c r="J40" s="27" t="s">
        <v>200</v>
      </c>
      <c r="K40" s="26" t="s">
        <v>201</v>
      </c>
      <c r="L40" s="26" t="s">
        <v>202</v>
      </c>
      <c r="M40" s="27" t="s">
        <v>203</v>
      </c>
      <c r="N40" s="28" t="s">
        <v>204</v>
      </c>
      <c r="O40" s="27" t="str">
        <f t="shared" si="3"/>
        <v/>
      </c>
      <c r="P40" s="12" t="s">
        <v>33</v>
      </c>
      <c r="Q40" s="12"/>
    </row>
    <row r="41" spans="1:17" ht="15.75" customHeight="1" x14ac:dyDescent="0.2">
      <c r="A41" s="22">
        <f t="shared" si="4"/>
        <v>33</v>
      </c>
      <c r="B41" s="23" t="s">
        <v>24</v>
      </c>
      <c r="C41" s="23" t="s">
        <v>118</v>
      </c>
      <c r="D41" s="22">
        <v>17</v>
      </c>
      <c r="E41" s="24">
        <v>261</v>
      </c>
      <c r="F41" s="24">
        <v>284</v>
      </c>
      <c r="G41" s="25">
        <f t="shared" si="2"/>
        <v>545</v>
      </c>
      <c r="H41" s="26" t="s">
        <v>179</v>
      </c>
      <c r="I41" s="27" t="s">
        <v>146</v>
      </c>
      <c r="J41" s="27" t="s">
        <v>200</v>
      </c>
      <c r="K41" s="26" t="s">
        <v>205</v>
      </c>
      <c r="L41" s="26" t="s">
        <v>202</v>
      </c>
      <c r="M41" s="27" t="s">
        <v>206</v>
      </c>
      <c r="N41" s="28" t="s">
        <v>207</v>
      </c>
      <c r="O41" s="27" t="str">
        <f t="shared" si="3"/>
        <v/>
      </c>
      <c r="P41" s="12" t="s">
        <v>33</v>
      </c>
      <c r="Q41" s="12"/>
    </row>
    <row r="42" spans="1:17" ht="15.75" customHeight="1" x14ac:dyDescent="0.2">
      <c r="A42" s="22">
        <f t="shared" si="4"/>
        <v>34</v>
      </c>
      <c r="B42" s="23" t="s">
        <v>24</v>
      </c>
      <c r="C42" s="23" t="s">
        <v>118</v>
      </c>
      <c r="D42" s="22">
        <v>18</v>
      </c>
      <c r="E42" s="24">
        <v>260</v>
      </c>
      <c r="F42" s="24">
        <v>293</v>
      </c>
      <c r="G42" s="25">
        <f t="shared" si="2"/>
        <v>553</v>
      </c>
      <c r="H42" s="26" t="s">
        <v>179</v>
      </c>
      <c r="I42" s="27" t="s">
        <v>146</v>
      </c>
      <c r="J42" s="27" t="s">
        <v>200</v>
      </c>
      <c r="K42" s="26" t="s">
        <v>208</v>
      </c>
      <c r="L42" s="26" t="s">
        <v>202</v>
      </c>
      <c r="M42" s="27" t="s">
        <v>198</v>
      </c>
      <c r="N42" s="28" t="s">
        <v>199</v>
      </c>
      <c r="O42" s="27" t="str">
        <f t="shared" si="3"/>
        <v/>
      </c>
      <c r="P42" s="12" t="s">
        <v>33</v>
      </c>
      <c r="Q42" s="12"/>
    </row>
    <row r="43" spans="1:17" ht="15.75" customHeight="1" x14ac:dyDescent="0.2">
      <c r="A43" s="22">
        <f t="shared" si="4"/>
        <v>35</v>
      </c>
      <c r="B43" s="23" t="s">
        <v>24</v>
      </c>
      <c r="C43" s="23" t="s">
        <v>118</v>
      </c>
      <c r="D43" s="22">
        <v>19</v>
      </c>
      <c r="E43" s="24">
        <v>286</v>
      </c>
      <c r="F43" s="24">
        <v>285</v>
      </c>
      <c r="G43" s="25">
        <f t="shared" si="2"/>
        <v>571</v>
      </c>
      <c r="H43" s="26" t="s">
        <v>168</v>
      </c>
      <c r="I43" s="27" t="s">
        <v>162</v>
      </c>
      <c r="J43" s="27" t="s">
        <v>209</v>
      </c>
      <c r="K43" s="26" t="s">
        <v>210</v>
      </c>
      <c r="L43" s="26" t="s">
        <v>211</v>
      </c>
      <c r="M43" s="27" t="s">
        <v>212</v>
      </c>
      <c r="N43" s="28" t="s">
        <v>213</v>
      </c>
      <c r="O43" s="27" t="str">
        <f t="shared" si="3"/>
        <v/>
      </c>
      <c r="P43" s="12" t="s">
        <v>33</v>
      </c>
      <c r="Q43" s="12"/>
    </row>
    <row r="44" spans="1:17" ht="15.75" customHeight="1" x14ac:dyDescent="0.2">
      <c r="A44" s="22">
        <f t="shared" si="4"/>
        <v>36</v>
      </c>
      <c r="B44" s="23" t="s">
        <v>24</v>
      </c>
      <c r="C44" s="23" t="s">
        <v>118</v>
      </c>
      <c r="D44" s="22">
        <v>20</v>
      </c>
      <c r="E44" s="24">
        <v>295</v>
      </c>
      <c r="F44" s="24">
        <v>299</v>
      </c>
      <c r="G44" s="25">
        <f t="shared" si="2"/>
        <v>594</v>
      </c>
      <c r="H44" s="26" t="s">
        <v>214</v>
      </c>
      <c r="I44" s="27" t="s">
        <v>162</v>
      </c>
      <c r="J44" s="27" t="s">
        <v>215</v>
      </c>
      <c r="K44" s="26" t="s">
        <v>216</v>
      </c>
      <c r="L44" s="26" t="s">
        <v>217</v>
      </c>
      <c r="M44" s="27" t="s">
        <v>218</v>
      </c>
      <c r="N44" s="28" t="s">
        <v>219</v>
      </c>
      <c r="O44" s="27" t="str">
        <f t="shared" si="3"/>
        <v/>
      </c>
      <c r="P44" s="12" t="s">
        <v>33</v>
      </c>
      <c r="Q44" s="12"/>
    </row>
    <row r="45" spans="1:17" ht="15.75" customHeight="1" x14ac:dyDescent="0.2">
      <c r="A45" s="22">
        <f t="shared" si="4"/>
        <v>37</v>
      </c>
      <c r="B45" s="23" t="s">
        <v>24</v>
      </c>
      <c r="C45" s="23" t="s">
        <v>220</v>
      </c>
      <c r="D45" s="22">
        <v>1</v>
      </c>
      <c r="E45" s="24">
        <v>294</v>
      </c>
      <c r="F45" s="24">
        <v>295</v>
      </c>
      <c r="G45" s="25">
        <f t="shared" si="2"/>
        <v>589</v>
      </c>
      <c r="H45" s="26" t="s">
        <v>221</v>
      </c>
      <c r="I45" s="27" t="s">
        <v>36</v>
      </c>
      <c r="J45" s="27" t="s">
        <v>28</v>
      </c>
      <c r="K45" s="26" t="s">
        <v>222</v>
      </c>
      <c r="L45" s="26" t="s">
        <v>223</v>
      </c>
      <c r="M45" s="27" t="s">
        <v>224</v>
      </c>
      <c r="N45" s="28" t="s">
        <v>225</v>
      </c>
      <c r="O45" s="27" t="str">
        <f t="shared" si="3"/>
        <v/>
      </c>
      <c r="P45" s="12" t="s">
        <v>33</v>
      </c>
      <c r="Q45" s="12"/>
    </row>
    <row r="46" spans="1:17" ht="15.75" customHeight="1" x14ac:dyDescent="0.2">
      <c r="A46" s="22">
        <f t="shared" si="4"/>
        <v>38</v>
      </c>
      <c r="B46" s="23" t="s">
        <v>24</v>
      </c>
      <c r="C46" s="23" t="s">
        <v>220</v>
      </c>
      <c r="D46" s="22">
        <v>2</v>
      </c>
      <c r="E46" s="24">
        <v>300</v>
      </c>
      <c r="F46" s="24">
        <v>290</v>
      </c>
      <c r="G46" s="25">
        <f t="shared" si="2"/>
        <v>590</v>
      </c>
      <c r="H46" s="26" t="s">
        <v>226</v>
      </c>
      <c r="I46" s="27" t="s">
        <v>101</v>
      </c>
      <c r="J46" s="27" t="s">
        <v>27</v>
      </c>
      <c r="K46" s="26" t="s">
        <v>227</v>
      </c>
      <c r="L46" s="26" t="s">
        <v>228</v>
      </c>
      <c r="M46" s="27" t="s">
        <v>229</v>
      </c>
      <c r="N46" s="28" t="s">
        <v>230</v>
      </c>
      <c r="O46" s="27" t="str">
        <f t="shared" si="3"/>
        <v/>
      </c>
      <c r="P46" s="12" t="s">
        <v>33</v>
      </c>
      <c r="Q46" s="12"/>
    </row>
    <row r="47" spans="1:17" ht="15.75" customHeight="1" x14ac:dyDescent="0.2">
      <c r="A47" s="22">
        <f t="shared" si="4"/>
        <v>39</v>
      </c>
      <c r="B47" s="23" t="s">
        <v>24</v>
      </c>
      <c r="C47" s="23" t="s">
        <v>220</v>
      </c>
      <c r="D47" s="22">
        <v>3</v>
      </c>
      <c r="E47" s="24">
        <v>281</v>
      </c>
      <c r="F47" s="24">
        <v>309</v>
      </c>
      <c r="G47" s="25">
        <f t="shared" si="2"/>
        <v>590</v>
      </c>
      <c r="H47" s="26" t="s">
        <v>231</v>
      </c>
      <c r="I47" s="27" t="s">
        <v>42</v>
      </c>
      <c r="J47" s="27" t="s">
        <v>27</v>
      </c>
      <c r="K47" s="26" t="s">
        <v>232</v>
      </c>
      <c r="L47" s="26" t="s">
        <v>233</v>
      </c>
      <c r="M47" s="27" t="s">
        <v>234</v>
      </c>
      <c r="N47" s="28" t="s">
        <v>235</v>
      </c>
      <c r="O47" s="27" t="str">
        <f t="shared" si="3"/>
        <v/>
      </c>
      <c r="P47" s="12" t="s">
        <v>33</v>
      </c>
      <c r="Q47" s="12"/>
    </row>
    <row r="48" spans="1:17" ht="15.75" customHeight="1" x14ac:dyDescent="0.2">
      <c r="A48" s="22">
        <f t="shared" si="4"/>
        <v>40</v>
      </c>
      <c r="B48" s="23" t="s">
        <v>24</v>
      </c>
      <c r="C48" s="23" t="s">
        <v>220</v>
      </c>
      <c r="D48" s="29">
        <v>4</v>
      </c>
      <c r="E48" s="24">
        <v>307</v>
      </c>
      <c r="F48" s="24">
        <v>286</v>
      </c>
      <c r="G48" s="25">
        <f t="shared" si="2"/>
        <v>593</v>
      </c>
      <c r="H48" s="26" t="s">
        <v>236</v>
      </c>
      <c r="I48" s="27" t="s">
        <v>101</v>
      </c>
      <c r="J48" s="27" t="s">
        <v>27</v>
      </c>
      <c r="K48" s="26" t="s">
        <v>237</v>
      </c>
      <c r="L48" s="26" t="s">
        <v>238</v>
      </c>
      <c r="M48" s="27" t="s">
        <v>239</v>
      </c>
      <c r="N48" s="28" t="s">
        <v>240</v>
      </c>
      <c r="O48" s="27" t="str">
        <f t="shared" si="3"/>
        <v/>
      </c>
      <c r="P48" s="12" t="s">
        <v>33</v>
      </c>
      <c r="Q48" s="21" t="s">
        <v>241</v>
      </c>
    </row>
    <row r="49" spans="1:17" ht="15.75" customHeight="1" x14ac:dyDescent="0.2">
      <c r="A49" s="22">
        <f t="shared" si="4"/>
        <v>41</v>
      </c>
      <c r="B49" s="23" t="s">
        <v>24</v>
      </c>
      <c r="C49" s="23" t="s">
        <v>220</v>
      </c>
      <c r="D49" s="22">
        <v>5</v>
      </c>
      <c r="E49" s="24">
        <v>222</v>
      </c>
      <c r="F49" s="24">
        <v>234</v>
      </c>
      <c r="G49" s="25">
        <f t="shared" si="2"/>
        <v>456</v>
      </c>
      <c r="H49" s="26" t="s">
        <v>242</v>
      </c>
      <c r="I49" s="27" t="s">
        <v>57</v>
      </c>
      <c r="J49" s="27" t="s">
        <v>63</v>
      </c>
      <c r="K49" s="26" t="s">
        <v>243</v>
      </c>
      <c r="L49" s="26" t="s">
        <v>244</v>
      </c>
      <c r="M49" s="27" t="s">
        <v>245</v>
      </c>
      <c r="N49" s="28" t="s">
        <v>246</v>
      </c>
      <c r="O49" s="27" t="str">
        <f t="shared" si="3"/>
        <v/>
      </c>
      <c r="P49" s="12" t="s">
        <v>33</v>
      </c>
      <c r="Q49" s="12"/>
    </row>
    <row r="50" spans="1:17" ht="15.75" customHeight="1" x14ac:dyDescent="0.2">
      <c r="A50" s="22">
        <f t="shared" si="4"/>
        <v>42</v>
      </c>
      <c r="B50" s="23" t="s">
        <v>24</v>
      </c>
      <c r="C50" s="23" t="s">
        <v>220</v>
      </c>
      <c r="D50" s="22">
        <v>6</v>
      </c>
      <c r="E50" s="24">
        <v>192</v>
      </c>
      <c r="F50" s="24">
        <v>187</v>
      </c>
      <c r="G50" s="25">
        <f t="shared" si="2"/>
        <v>379</v>
      </c>
      <c r="H50" s="26" t="s">
        <v>247</v>
      </c>
      <c r="I50" s="27" t="s">
        <v>28</v>
      </c>
      <c r="J50" s="27" t="s">
        <v>42</v>
      </c>
      <c r="K50" s="26" t="s">
        <v>248</v>
      </c>
      <c r="L50" s="26" t="s">
        <v>249</v>
      </c>
      <c r="M50" s="27" t="s">
        <v>250</v>
      </c>
      <c r="N50" s="28" t="s">
        <v>251</v>
      </c>
      <c r="O50" s="27" t="str">
        <f t="shared" si="3"/>
        <v/>
      </c>
      <c r="P50" s="12" t="s">
        <v>33</v>
      </c>
      <c r="Q50" s="12"/>
    </row>
    <row r="51" spans="1:17" ht="15.75" customHeight="1" x14ac:dyDescent="0.2">
      <c r="A51" s="22">
        <f t="shared" si="4"/>
        <v>43</v>
      </c>
      <c r="B51" s="23" t="s">
        <v>24</v>
      </c>
      <c r="C51" s="23" t="s">
        <v>220</v>
      </c>
      <c r="D51" s="22">
        <v>7</v>
      </c>
      <c r="E51" s="24">
        <v>248</v>
      </c>
      <c r="F51" s="24">
        <v>248</v>
      </c>
      <c r="G51" s="25">
        <f t="shared" si="2"/>
        <v>496</v>
      </c>
      <c r="H51" s="26" t="s">
        <v>252</v>
      </c>
      <c r="I51" s="27" t="s">
        <v>36</v>
      </c>
      <c r="J51" s="27" t="s">
        <v>42</v>
      </c>
      <c r="K51" s="26" t="s">
        <v>253</v>
      </c>
      <c r="L51" s="26" t="s">
        <v>254</v>
      </c>
      <c r="M51" s="27" t="s">
        <v>250</v>
      </c>
      <c r="N51" s="28" t="s">
        <v>251</v>
      </c>
      <c r="O51" s="27" t="str">
        <f t="shared" si="3"/>
        <v/>
      </c>
      <c r="P51" s="12" t="s">
        <v>33</v>
      </c>
      <c r="Q51" s="12"/>
    </row>
    <row r="52" spans="1:17" ht="15.75" customHeight="1" x14ac:dyDescent="0.2">
      <c r="A52" s="22">
        <f t="shared" si="4"/>
        <v>44</v>
      </c>
      <c r="B52" s="23" t="s">
        <v>24</v>
      </c>
      <c r="C52" s="23" t="s">
        <v>220</v>
      </c>
      <c r="D52" s="22">
        <v>8</v>
      </c>
      <c r="E52" s="24">
        <v>314</v>
      </c>
      <c r="F52" s="24">
        <v>284</v>
      </c>
      <c r="G52" s="25">
        <f t="shared" si="2"/>
        <v>598</v>
      </c>
      <c r="H52" s="26" t="s">
        <v>255</v>
      </c>
      <c r="I52" s="27" t="s">
        <v>28</v>
      </c>
      <c r="J52" s="27" t="s">
        <v>36</v>
      </c>
      <c r="K52" s="26" t="s">
        <v>256</v>
      </c>
      <c r="L52" s="26" t="s">
        <v>257</v>
      </c>
      <c r="M52" s="27" t="s">
        <v>258</v>
      </c>
      <c r="N52" s="28" t="s">
        <v>259</v>
      </c>
      <c r="O52" s="27" t="str">
        <f t="shared" si="3"/>
        <v/>
      </c>
      <c r="P52" s="12" t="s">
        <v>33</v>
      </c>
      <c r="Q52" s="12"/>
    </row>
    <row r="53" spans="1:17" ht="15.75" customHeight="1" x14ac:dyDescent="0.2">
      <c r="A53" s="22">
        <f t="shared" si="4"/>
        <v>45</v>
      </c>
      <c r="B53" s="23" t="s">
        <v>24</v>
      </c>
      <c r="C53" s="23" t="s">
        <v>220</v>
      </c>
      <c r="D53" s="22">
        <v>9</v>
      </c>
      <c r="E53" s="24">
        <v>290</v>
      </c>
      <c r="F53" s="24">
        <v>299</v>
      </c>
      <c r="G53" s="25">
        <f t="shared" si="2"/>
        <v>589</v>
      </c>
      <c r="H53" s="26" t="s">
        <v>260</v>
      </c>
      <c r="I53" s="27" t="s">
        <v>63</v>
      </c>
      <c r="J53" s="27" t="s">
        <v>36</v>
      </c>
      <c r="K53" s="26" t="s">
        <v>261</v>
      </c>
      <c r="L53" s="26" t="s">
        <v>262</v>
      </c>
      <c r="M53" s="27" t="s">
        <v>263</v>
      </c>
      <c r="N53" s="28" t="s">
        <v>264</v>
      </c>
      <c r="O53" s="27" t="str">
        <f t="shared" si="3"/>
        <v/>
      </c>
      <c r="P53" s="12" t="s">
        <v>33</v>
      </c>
      <c r="Q53" s="12"/>
    </row>
    <row r="54" spans="1:17" ht="15.75" customHeight="1" x14ac:dyDescent="0.2">
      <c r="A54" s="22">
        <f t="shared" si="4"/>
        <v>46</v>
      </c>
      <c r="B54" s="23" t="s">
        <v>24</v>
      </c>
      <c r="C54" s="23" t="s">
        <v>220</v>
      </c>
      <c r="D54" s="22">
        <v>10</v>
      </c>
      <c r="E54" s="24">
        <v>269</v>
      </c>
      <c r="F54" s="24">
        <v>260</v>
      </c>
      <c r="G54" s="25">
        <f t="shared" si="2"/>
        <v>529</v>
      </c>
      <c r="H54" s="26" t="s">
        <v>265</v>
      </c>
      <c r="I54" s="27" t="s">
        <v>27</v>
      </c>
      <c r="J54" s="27" t="s">
        <v>57</v>
      </c>
      <c r="K54" s="26" t="s">
        <v>266</v>
      </c>
      <c r="L54" s="26" t="s">
        <v>267</v>
      </c>
      <c r="M54" s="27" t="s">
        <v>268</v>
      </c>
      <c r="N54" s="28" t="s">
        <v>269</v>
      </c>
      <c r="O54" s="27" t="str">
        <f t="shared" si="3"/>
        <v/>
      </c>
      <c r="P54" s="12" t="s">
        <v>33</v>
      </c>
      <c r="Q54" s="12"/>
    </row>
    <row r="55" spans="1:17" ht="15.75" customHeight="1" x14ac:dyDescent="0.2">
      <c r="A55" s="22">
        <f t="shared" si="4"/>
        <v>47</v>
      </c>
      <c r="B55" s="23" t="s">
        <v>24</v>
      </c>
      <c r="C55" s="23" t="s">
        <v>220</v>
      </c>
      <c r="D55" s="22">
        <v>11</v>
      </c>
      <c r="E55" s="24">
        <v>283</v>
      </c>
      <c r="F55" s="24">
        <v>272</v>
      </c>
      <c r="G55" s="25">
        <f t="shared" si="2"/>
        <v>555</v>
      </c>
      <c r="H55" s="26" t="s">
        <v>270</v>
      </c>
      <c r="I55" s="27" t="s">
        <v>63</v>
      </c>
      <c r="J55" s="27" t="s">
        <v>57</v>
      </c>
      <c r="K55" s="26" t="s">
        <v>271</v>
      </c>
      <c r="L55" s="26" t="s">
        <v>272</v>
      </c>
      <c r="M55" s="27" t="s">
        <v>273</v>
      </c>
      <c r="N55" s="28" t="s">
        <v>274</v>
      </c>
      <c r="O55" s="27" t="str">
        <f t="shared" si="3"/>
        <v/>
      </c>
      <c r="P55" s="12" t="s">
        <v>33</v>
      </c>
      <c r="Q55" s="12"/>
    </row>
    <row r="56" spans="1:17" ht="15.75" customHeight="1" x14ac:dyDescent="0.2">
      <c r="A56" s="22">
        <f t="shared" si="4"/>
        <v>48</v>
      </c>
      <c r="B56" s="23" t="s">
        <v>24</v>
      </c>
      <c r="C56" s="23" t="s">
        <v>220</v>
      </c>
      <c r="D56" s="22">
        <v>12</v>
      </c>
      <c r="E56" s="24">
        <v>236</v>
      </c>
      <c r="F56" s="24">
        <v>233</v>
      </c>
      <c r="G56" s="25">
        <f t="shared" si="2"/>
        <v>469</v>
      </c>
      <c r="H56" s="26" t="s">
        <v>275</v>
      </c>
      <c r="I56" s="27" t="s">
        <v>63</v>
      </c>
      <c r="J56" s="27" t="s">
        <v>101</v>
      </c>
      <c r="K56" s="26" t="s">
        <v>276</v>
      </c>
      <c r="L56" s="26" t="s">
        <v>277</v>
      </c>
      <c r="M56" s="27" t="s">
        <v>278</v>
      </c>
      <c r="N56" s="28" t="s">
        <v>279</v>
      </c>
      <c r="O56" s="27" t="str">
        <f t="shared" si="3"/>
        <v/>
      </c>
      <c r="P56" s="12" t="s">
        <v>33</v>
      </c>
      <c r="Q56" s="12"/>
    </row>
    <row r="57" spans="1:17" ht="15.75" customHeight="1" x14ac:dyDescent="0.2">
      <c r="A57" s="22">
        <f t="shared" si="4"/>
        <v>49</v>
      </c>
      <c r="B57" s="23" t="s">
        <v>24</v>
      </c>
      <c r="C57" s="23" t="s">
        <v>220</v>
      </c>
      <c r="D57" s="22">
        <v>13</v>
      </c>
      <c r="E57" s="24">
        <v>273</v>
      </c>
      <c r="F57" s="24">
        <v>284</v>
      </c>
      <c r="G57" s="25">
        <f t="shared" si="2"/>
        <v>557</v>
      </c>
      <c r="H57" s="26" t="s">
        <v>280</v>
      </c>
      <c r="I57" s="27" t="s">
        <v>36</v>
      </c>
      <c r="J57" s="27" t="s">
        <v>101</v>
      </c>
      <c r="K57" s="26" t="s">
        <v>281</v>
      </c>
      <c r="L57" s="26" t="s">
        <v>282</v>
      </c>
      <c r="M57" s="27" t="s">
        <v>283</v>
      </c>
      <c r="N57" s="28" t="s">
        <v>284</v>
      </c>
      <c r="O57" s="27" t="str">
        <f t="shared" si="3"/>
        <v/>
      </c>
      <c r="P57" s="12" t="s">
        <v>33</v>
      </c>
      <c r="Q57" s="12"/>
    </row>
    <row r="58" spans="1:17" ht="15.75" customHeight="1" x14ac:dyDescent="0.2">
      <c r="A58" s="22">
        <f t="shared" si="4"/>
        <v>50</v>
      </c>
      <c r="B58" s="23" t="s">
        <v>24</v>
      </c>
      <c r="C58" s="23" t="s">
        <v>220</v>
      </c>
      <c r="D58" s="22">
        <v>14</v>
      </c>
      <c r="E58" s="24">
        <v>291</v>
      </c>
      <c r="F58" s="24">
        <v>291</v>
      </c>
      <c r="G58" s="25">
        <f t="shared" si="2"/>
        <v>582</v>
      </c>
      <c r="H58" s="26" t="s">
        <v>285</v>
      </c>
      <c r="I58" s="27" t="s">
        <v>107</v>
      </c>
      <c r="J58" s="27" t="s">
        <v>101</v>
      </c>
      <c r="K58" s="26" t="s">
        <v>286</v>
      </c>
      <c r="L58" s="26" t="s">
        <v>287</v>
      </c>
      <c r="M58" s="27" t="s">
        <v>288</v>
      </c>
      <c r="N58" s="28" t="s">
        <v>289</v>
      </c>
      <c r="O58" s="27" t="str">
        <f t="shared" si="3"/>
        <v/>
      </c>
      <c r="P58" s="12" t="s">
        <v>33</v>
      </c>
      <c r="Q58" s="12"/>
    </row>
    <row r="59" spans="1:17" ht="15.75" customHeight="1" x14ac:dyDescent="0.2">
      <c r="A59" s="22">
        <f t="shared" si="4"/>
        <v>51</v>
      </c>
      <c r="B59" s="23" t="s">
        <v>24</v>
      </c>
      <c r="C59" s="23" t="s">
        <v>220</v>
      </c>
      <c r="D59" s="22">
        <v>15</v>
      </c>
      <c r="E59" s="24">
        <v>315</v>
      </c>
      <c r="F59" s="24">
        <v>276</v>
      </c>
      <c r="G59" s="25">
        <f t="shared" si="2"/>
        <v>591</v>
      </c>
      <c r="H59" s="26" t="s">
        <v>221</v>
      </c>
      <c r="I59" s="27" t="s">
        <v>63</v>
      </c>
      <c r="J59" s="27" t="s">
        <v>64</v>
      </c>
      <c r="K59" s="26" t="s">
        <v>290</v>
      </c>
      <c r="L59" s="26" t="s">
        <v>291</v>
      </c>
      <c r="M59" s="27" t="s">
        <v>292</v>
      </c>
      <c r="N59" s="28" t="s">
        <v>293</v>
      </c>
      <c r="O59" s="27" t="str">
        <f t="shared" si="3"/>
        <v/>
      </c>
      <c r="P59" s="12" t="s">
        <v>33</v>
      </c>
      <c r="Q59" s="12"/>
    </row>
    <row r="60" spans="1:17" ht="15.75" customHeight="1" x14ac:dyDescent="0.2">
      <c r="A60" s="22">
        <f t="shared" si="4"/>
        <v>52</v>
      </c>
      <c r="B60" s="23" t="s">
        <v>24</v>
      </c>
      <c r="C60" s="23" t="s">
        <v>220</v>
      </c>
      <c r="D60" s="22">
        <v>16</v>
      </c>
      <c r="E60" s="24">
        <v>289</v>
      </c>
      <c r="F60" s="24">
        <v>298</v>
      </c>
      <c r="G60" s="25">
        <f t="shared" si="2"/>
        <v>587</v>
      </c>
      <c r="H60" s="26" t="s">
        <v>221</v>
      </c>
      <c r="I60" s="27" t="s">
        <v>63</v>
      </c>
      <c r="J60" s="27" t="s">
        <v>64</v>
      </c>
      <c r="K60" s="26" t="s">
        <v>294</v>
      </c>
      <c r="L60" s="26" t="s">
        <v>291</v>
      </c>
      <c r="M60" s="27" t="s">
        <v>295</v>
      </c>
      <c r="N60" s="28" t="s">
        <v>296</v>
      </c>
      <c r="O60" s="27" t="str">
        <f t="shared" si="3"/>
        <v/>
      </c>
      <c r="P60" s="12" t="s">
        <v>33</v>
      </c>
      <c r="Q60" s="12"/>
    </row>
    <row r="61" spans="1:17" ht="15.75" customHeight="1" x14ac:dyDescent="0.2">
      <c r="A61" s="22">
        <f t="shared" si="4"/>
        <v>53</v>
      </c>
      <c r="B61" s="23" t="s">
        <v>24</v>
      </c>
      <c r="C61" s="23" t="s">
        <v>297</v>
      </c>
      <c r="D61" s="22">
        <v>1</v>
      </c>
      <c r="E61" s="24">
        <v>273</v>
      </c>
      <c r="F61" s="24">
        <v>277</v>
      </c>
      <c r="G61" s="25">
        <f t="shared" si="2"/>
        <v>550</v>
      </c>
      <c r="H61" s="26" t="s">
        <v>298</v>
      </c>
      <c r="I61" s="27" t="s">
        <v>57</v>
      </c>
      <c r="J61" s="27" t="s">
        <v>28</v>
      </c>
      <c r="K61" s="26" t="s">
        <v>299</v>
      </c>
      <c r="L61" s="26" t="s">
        <v>300</v>
      </c>
      <c r="M61" s="27" t="s">
        <v>301</v>
      </c>
      <c r="N61" s="28" t="s">
        <v>302</v>
      </c>
      <c r="O61" s="27" t="str">
        <f t="shared" si="3"/>
        <v/>
      </c>
      <c r="P61" s="12" t="s">
        <v>33</v>
      </c>
      <c r="Q61" s="12"/>
    </row>
    <row r="62" spans="1:17" ht="15.75" customHeight="1" x14ac:dyDescent="0.2">
      <c r="A62" s="22">
        <f t="shared" si="4"/>
        <v>54</v>
      </c>
      <c r="B62" s="23" t="s">
        <v>24</v>
      </c>
      <c r="C62" s="23" t="s">
        <v>297</v>
      </c>
      <c r="D62" s="22">
        <v>2</v>
      </c>
      <c r="E62" s="24">
        <v>284</v>
      </c>
      <c r="F62" s="24">
        <v>261</v>
      </c>
      <c r="G62" s="25">
        <f t="shared" si="2"/>
        <v>545</v>
      </c>
      <c r="H62" s="26" t="s">
        <v>298</v>
      </c>
      <c r="I62" s="27" t="s">
        <v>57</v>
      </c>
      <c r="J62" s="27" t="s">
        <v>28</v>
      </c>
      <c r="K62" s="26" t="s">
        <v>303</v>
      </c>
      <c r="L62" s="26" t="s">
        <v>300</v>
      </c>
      <c r="M62" s="27" t="s">
        <v>301</v>
      </c>
      <c r="N62" s="28" t="s">
        <v>302</v>
      </c>
      <c r="O62" s="27" t="str">
        <f t="shared" si="3"/>
        <v/>
      </c>
      <c r="P62" s="12" t="s">
        <v>33</v>
      </c>
      <c r="Q62" s="12"/>
    </row>
    <row r="63" spans="1:17" ht="15.75" customHeight="1" x14ac:dyDescent="0.2">
      <c r="A63" s="22">
        <f t="shared" si="4"/>
        <v>55</v>
      </c>
      <c r="B63" s="23" t="s">
        <v>24</v>
      </c>
      <c r="C63" s="23" t="s">
        <v>297</v>
      </c>
      <c r="D63" s="29">
        <v>3</v>
      </c>
      <c r="E63" s="24">
        <v>297</v>
      </c>
      <c r="F63" s="24">
        <v>286</v>
      </c>
      <c r="G63" s="25">
        <f t="shared" si="2"/>
        <v>583</v>
      </c>
      <c r="H63" s="26" t="s">
        <v>304</v>
      </c>
      <c r="I63" s="27" t="s">
        <v>28</v>
      </c>
      <c r="J63" s="27" t="s">
        <v>27</v>
      </c>
      <c r="K63" s="26" t="s">
        <v>305</v>
      </c>
      <c r="L63" s="26" t="s">
        <v>304</v>
      </c>
      <c r="M63" s="27" t="s">
        <v>306</v>
      </c>
      <c r="N63" s="28" t="s">
        <v>307</v>
      </c>
      <c r="O63" s="27" t="str">
        <f t="shared" si="3"/>
        <v/>
      </c>
      <c r="P63" s="12" t="s">
        <v>33</v>
      </c>
      <c r="Q63" s="21" t="s">
        <v>308</v>
      </c>
    </row>
    <row r="64" spans="1:17" ht="15.75" customHeight="1" x14ac:dyDescent="0.2">
      <c r="A64" s="22">
        <f t="shared" si="4"/>
        <v>56</v>
      </c>
      <c r="B64" s="23" t="s">
        <v>24</v>
      </c>
      <c r="C64" s="23" t="s">
        <v>297</v>
      </c>
      <c r="D64" s="22">
        <v>4</v>
      </c>
      <c r="E64" s="24">
        <v>242</v>
      </c>
      <c r="F64" s="24">
        <v>231</v>
      </c>
      <c r="G64" s="25">
        <f t="shared" si="2"/>
        <v>473</v>
      </c>
      <c r="H64" s="26" t="s">
        <v>304</v>
      </c>
      <c r="I64" s="27" t="s">
        <v>28</v>
      </c>
      <c r="J64" s="27" t="s">
        <v>27</v>
      </c>
      <c r="K64" s="26" t="s">
        <v>309</v>
      </c>
      <c r="L64" s="26" t="s">
        <v>304</v>
      </c>
      <c r="M64" s="27" t="s">
        <v>306</v>
      </c>
      <c r="N64" s="28" t="s">
        <v>307</v>
      </c>
      <c r="O64" s="27" t="str">
        <f t="shared" si="3"/>
        <v/>
      </c>
      <c r="P64" s="12" t="s">
        <v>33</v>
      </c>
      <c r="Q64" s="12"/>
    </row>
    <row r="65" spans="1:17" ht="15.75" customHeight="1" x14ac:dyDescent="0.2">
      <c r="A65" s="22">
        <f t="shared" si="4"/>
        <v>57</v>
      </c>
      <c r="B65" s="23" t="s">
        <v>24</v>
      </c>
      <c r="C65" s="23" t="s">
        <v>297</v>
      </c>
      <c r="D65" s="22">
        <v>5</v>
      </c>
      <c r="E65" s="24">
        <v>284</v>
      </c>
      <c r="F65" s="24">
        <v>296</v>
      </c>
      <c r="G65" s="25">
        <f t="shared" si="2"/>
        <v>580</v>
      </c>
      <c r="H65" s="26" t="s">
        <v>310</v>
      </c>
      <c r="I65" s="27" t="s">
        <v>27</v>
      </c>
      <c r="J65" s="27" t="s">
        <v>63</v>
      </c>
      <c r="K65" s="26" t="s">
        <v>311</v>
      </c>
      <c r="L65" s="26" t="s">
        <v>310</v>
      </c>
      <c r="M65" s="27" t="s">
        <v>312</v>
      </c>
      <c r="N65" s="28" t="s">
        <v>313</v>
      </c>
      <c r="O65" s="27" t="str">
        <f t="shared" si="3"/>
        <v/>
      </c>
      <c r="P65" s="12" t="s">
        <v>33</v>
      </c>
      <c r="Q65" s="12"/>
    </row>
    <row r="66" spans="1:17" ht="15.75" customHeight="1" x14ac:dyDescent="0.2">
      <c r="A66" s="22">
        <f t="shared" si="4"/>
        <v>58</v>
      </c>
      <c r="B66" s="23" t="s">
        <v>24</v>
      </c>
      <c r="C66" s="23" t="s">
        <v>297</v>
      </c>
      <c r="D66" s="22">
        <v>6</v>
      </c>
      <c r="E66" s="24">
        <v>200</v>
      </c>
      <c r="F66" s="24">
        <v>196</v>
      </c>
      <c r="G66" s="25">
        <f t="shared" si="2"/>
        <v>396</v>
      </c>
      <c r="H66" s="26" t="s">
        <v>314</v>
      </c>
      <c r="I66" s="27" t="s">
        <v>57</v>
      </c>
      <c r="J66" s="27" t="s">
        <v>63</v>
      </c>
      <c r="K66" s="26" t="s">
        <v>315</v>
      </c>
      <c r="L66" s="26" t="s">
        <v>316</v>
      </c>
      <c r="M66" s="27" t="s">
        <v>317</v>
      </c>
      <c r="N66" s="28" t="s">
        <v>318</v>
      </c>
      <c r="O66" s="27" t="str">
        <f t="shared" si="3"/>
        <v/>
      </c>
      <c r="P66" s="12" t="s">
        <v>33</v>
      </c>
      <c r="Q66" s="12"/>
    </row>
    <row r="67" spans="1:17" ht="15.75" customHeight="1" x14ac:dyDescent="0.2">
      <c r="A67" s="22">
        <f t="shared" si="4"/>
        <v>59</v>
      </c>
      <c r="B67" s="23" t="s">
        <v>24</v>
      </c>
      <c r="C67" s="23" t="s">
        <v>297</v>
      </c>
      <c r="D67" s="22">
        <v>7</v>
      </c>
      <c r="E67" s="24">
        <v>280</v>
      </c>
      <c r="F67" s="24">
        <v>284</v>
      </c>
      <c r="G67" s="25">
        <f t="shared" si="2"/>
        <v>564</v>
      </c>
      <c r="H67" s="26" t="s">
        <v>319</v>
      </c>
      <c r="I67" s="27" t="s">
        <v>27</v>
      </c>
      <c r="J67" s="27" t="s">
        <v>42</v>
      </c>
      <c r="K67" s="26" t="s">
        <v>320</v>
      </c>
      <c r="L67" s="26" t="s">
        <v>321</v>
      </c>
      <c r="M67" s="27" t="s">
        <v>322</v>
      </c>
      <c r="N67" s="28" t="s">
        <v>323</v>
      </c>
      <c r="O67" s="27" t="str">
        <f t="shared" si="3"/>
        <v/>
      </c>
      <c r="P67" s="12" t="s">
        <v>33</v>
      </c>
      <c r="Q67" s="12"/>
    </row>
    <row r="68" spans="1:17" ht="15.75" customHeight="1" x14ac:dyDescent="0.2">
      <c r="A68" s="22">
        <f t="shared" si="4"/>
        <v>60</v>
      </c>
      <c r="B68" s="23" t="s">
        <v>24</v>
      </c>
      <c r="C68" s="23" t="s">
        <v>297</v>
      </c>
      <c r="D68" s="22">
        <v>8</v>
      </c>
      <c r="E68" s="24">
        <v>279</v>
      </c>
      <c r="F68" s="24">
        <v>256</v>
      </c>
      <c r="G68" s="25">
        <f t="shared" si="2"/>
        <v>535</v>
      </c>
      <c r="H68" s="26" t="s">
        <v>324</v>
      </c>
      <c r="I68" s="27" t="s">
        <v>28</v>
      </c>
      <c r="J68" s="27" t="s">
        <v>57</v>
      </c>
      <c r="K68" s="26" t="s">
        <v>325</v>
      </c>
      <c r="L68" s="26" t="s">
        <v>324</v>
      </c>
      <c r="M68" s="27" t="s">
        <v>326</v>
      </c>
      <c r="N68" s="28" t="s">
        <v>327</v>
      </c>
      <c r="O68" s="27" t="str">
        <f t="shared" si="3"/>
        <v/>
      </c>
      <c r="P68" s="12" t="s">
        <v>33</v>
      </c>
      <c r="Q68" s="12"/>
    </row>
    <row r="69" spans="1:17" ht="15.75" customHeight="1" x14ac:dyDescent="0.2">
      <c r="A69" s="22">
        <f t="shared" si="4"/>
        <v>61</v>
      </c>
      <c r="B69" s="23" t="s">
        <v>24</v>
      </c>
      <c r="C69" s="23" t="s">
        <v>297</v>
      </c>
      <c r="D69" s="22">
        <v>9</v>
      </c>
      <c r="E69" s="24">
        <v>297</v>
      </c>
      <c r="F69" s="24">
        <v>277</v>
      </c>
      <c r="G69" s="25">
        <f t="shared" si="2"/>
        <v>574</v>
      </c>
      <c r="H69" s="26" t="s">
        <v>328</v>
      </c>
      <c r="I69" s="27" t="s">
        <v>42</v>
      </c>
      <c r="J69" s="27" t="s">
        <v>101</v>
      </c>
      <c r="K69" s="26" t="s">
        <v>329</v>
      </c>
      <c r="L69" s="26" t="s">
        <v>330</v>
      </c>
      <c r="M69" s="27" t="s">
        <v>331</v>
      </c>
      <c r="N69" s="28" t="s">
        <v>332</v>
      </c>
      <c r="O69" s="27" t="str">
        <f t="shared" si="3"/>
        <v/>
      </c>
      <c r="P69" s="12" t="s">
        <v>33</v>
      </c>
      <c r="Q69" s="12"/>
    </row>
    <row r="70" spans="1:17" ht="15.75" customHeight="1" x14ac:dyDescent="0.2">
      <c r="A70" s="22">
        <f t="shared" si="4"/>
        <v>62</v>
      </c>
      <c r="B70" s="23" t="s">
        <v>24</v>
      </c>
      <c r="C70" s="23" t="s">
        <v>297</v>
      </c>
      <c r="D70" s="22">
        <v>10</v>
      </c>
      <c r="E70" s="24">
        <v>280</v>
      </c>
      <c r="F70" s="24">
        <v>279</v>
      </c>
      <c r="G70" s="25">
        <f t="shared" si="2"/>
        <v>559</v>
      </c>
      <c r="H70" s="26" t="s">
        <v>333</v>
      </c>
      <c r="I70" s="27" t="s">
        <v>57</v>
      </c>
      <c r="J70" s="27" t="s">
        <v>101</v>
      </c>
      <c r="K70" s="26" t="s">
        <v>276</v>
      </c>
      <c r="L70" s="26" t="s">
        <v>333</v>
      </c>
      <c r="M70" s="27" t="s">
        <v>334</v>
      </c>
      <c r="N70" s="28" t="s">
        <v>335</v>
      </c>
      <c r="O70" s="27" t="str">
        <f t="shared" si="3"/>
        <v/>
      </c>
      <c r="P70" s="12" t="s">
        <v>33</v>
      </c>
      <c r="Q70" s="12"/>
    </row>
    <row r="71" spans="1:17" ht="15.75" customHeight="1" x14ac:dyDescent="0.2">
      <c r="A71" s="22">
        <f t="shared" si="4"/>
        <v>63</v>
      </c>
      <c r="B71" s="23" t="s">
        <v>24</v>
      </c>
      <c r="C71" s="23" t="s">
        <v>297</v>
      </c>
      <c r="D71" s="22">
        <v>11</v>
      </c>
      <c r="E71" s="24">
        <v>280</v>
      </c>
      <c r="F71" s="24">
        <v>288</v>
      </c>
      <c r="G71" s="25">
        <f t="shared" si="2"/>
        <v>568</v>
      </c>
      <c r="H71" s="26" t="s">
        <v>336</v>
      </c>
      <c r="I71" s="27" t="s">
        <v>27</v>
      </c>
      <c r="J71" s="27" t="s">
        <v>64</v>
      </c>
      <c r="K71" s="26" t="s">
        <v>337</v>
      </c>
      <c r="L71" s="26" t="s">
        <v>338</v>
      </c>
      <c r="M71" s="27" t="s">
        <v>339</v>
      </c>
      <c r="N71" s="28" t="s">
        <v>340</v>
      </c>
      <c r="O71" s="27" t="str">
        <f t="shared" si="3"/>
        <v/>
      </c>
      <c r="P71" s="12" t="s">
        <v>33</v>
      </c>
      <c r="Q71" s="12"/>
    </row>
    <row r="72" spans="1:17" ht="15.75" customHeight="1" x14ac:dyDescent="0.2">
      <c r="A72" s="22">
        <f t="shared" si="4"/>
        <v>64</v>
      </c>
      <c r="B72" s="23" t="s">
        <v>24</v>
      </c>
      <c r="C72" s="23" t="s">
        <v>297</v>
      </c>
      <c r="D72" s="22">
        <v>12</v>
      </c>
      <c r="E72" s="24">
        <v>279</v>
      </c>
      <c r="F72" s="24">
        <v>280</v>
      </c>
      <c r="G72" s="25">
        <f t="shared" si="2"/>
        <v>559</v>
      </c>
      <c r="H72" s="26" t="s">
        <v>341</v>
      </c>
      <c r="I72" s="27" t="s">
        <v>42</v>
      </c>
      <c r="J72" s="27" t="s">
        <v>64</v>
      </c>
      <c r="K72" s="26" t="s">
        <v>342</v>
      </c>
      <c r="L72" s="26" t="s">
        <v>343</v>
      </c>
      <c r="M72" s="27" t="s">
        <v>344</v>
      </c>
      <c r="N72" s="28" t="s">
        <v>345</v>
      </c>
      <c r="O72" s="27" t="str">
        <f t="shared" si="3"/>
        <v/>
      </c>
      <c r="P72" s="12" t="s">
        <v>33</v>
      </c>
      <c r="Q72" s="12"/>
    </row>
    <row r="73" spans="1:17" ht="15.75" customHeight="1" x14ac:dyDescent="0.2">
      <c r="A73" s="22">
        <f t="shared" si="4"/>
        <v>65</v>
      </c>
      <c r="B73" s="23" t="s">
        <v>24</v>
      </c>
      <c r="C73" s="23" t="s">
        <v>297</v>
      </c>
      <c r="D73" s="22">
        <v>13</v>
      </c>
      <c r="E73" s="24">
        <v>293</v>
      </c>
      <c r="F73" s="24">
        <v>291</v>
      </c>
      <c r="G73" s="25">
        <f t="shared" si="2"/>
        <v>584</v>
      </c>
      <c r="H73" s="26" t="s">
        <v>346</v>
      </c>
      <c r="I73" s="27" t="s">
        <v>27</v>
      </c>
      <c r="J73" s="27" t="s">
        <v>107</v>
      </c>
      <c r="K73" s="26" t="s">
        <v>347</v>
      </c>
      <c r="L73" s="26" t="s">
        <v>348</v>
      </c>
      <c r="M73" s="27" t="s">
        <v>349</v>
      </c>
      <c r="N73" s="28" t="s">
        <v>350</v>
      </c>
      <c r="O73" s="27" t="str">
        <f t="shared" si="3"/>
        <v/>
      </c>
      <c r="P73" s="12" t="s">
        <v>33</v>
      </c>
      <c r="Q73" s="12"/>
    </row>
    <row r="74" spans="1:17" ht="15.75" customHeight="1" x14ac:dyDescent="0.2">
      <c r="A74" s="22">
        <f t="shared" si="4"/>
        <v>66</v>
      </c>
      <c r="B74" s="23" t="s">
        <v>24</v>
      </c>
      <c r="C74" s="23" t="s">
        <v>297</v>
      </c>
      <c r="D74" s="22">
        <v>14</v>
      </c>
      <c r="E74" s="24">
        <v>299</v>
      </c>
      <c r="F74" s="24">
        <v>300</v>
      </c>
      <c r="G74" s="25">
        <f t="shared" si="2"/>
        <v>599</v>
      </c>
      <c r="H74" s="26" t="s">
        <v>351</v>
      </c>
      <c r="I74" s="27" t="s">
        <v>63</v>
      </c>
      <c r="J74" s="27" t="s">
        <v>107</v>
      </c>
      <c r="K74" s="26" t="s">
        <v>352</v>
      </c>
      <c r="L74" s="26" t="s">
        <v>353</v>
      </c>
      <c r="M74" s="27" t="s">
        <v>354</v>
      </c>
      <c r="N74" s="28" t="s">
        <v>355</v>
      </c>
      <c r="O74" s="27" t="str">
        <f t="shared" si="3"/>
        <v/>
      </c>
      <c r="P74" s="12" t="s">
        <v>33</v>
      </c>
      <c r="Q74" s="12"/>
    </row>
    <row r="75" spans="1:17" ht="15.75" customHeight="1" x14ac:dyDescent="0.2">
      <c r="A75" s="22">
        <f t="shared" si="4"/>
        <v>67</v>
      </c>
      <c r="B75" s="23" t="s">
        <v>24</v>
      </c>
      <c r="C75" s="23" t="s">
        <v>297</v>
      </c>
      <c r="D75" s="22">
        <v>15</v>
      </c>
      <c r="E75" s="24">
        <v>288</v>
      </c>
      <c r="F75" s="24">
        <v>302</v>
      </c>
      <c r="G75" s="25">
        <f t="shared" si="2"/>
        <v>590</v>
      </c>
      <c r="H75" s="26" t="s">
        <v>356</v>
      </c>
      <c r="I75" s="27" t="s">
        <v>36</v>
      </c>
      <c r="J75" s="27" t="s">
        <v>357</v>
      </c>
      <c r="K75" s="26" t="s">
        <v>358</v>
      </c>
      <c r="L75" s="26" t="s">
        <v>359</v>
      </c>
      <c r="M75" s="27" t="s">
        <v>360</v>
      </c>
      <c r="N75" s="28" t="s">
        <v>361</v>
      </c>
      <c r="O75" s="27" t="str">
        <f t="shared" si="3"/>
        <v/>
      </c>
      <c r="P75" s="12" t="s">
        <v>33</v>
      </c>
      <c r="Q75" s="12"/>
    </row>
    <row r="76" spans="1:17" ht="15.75" customHeight="1" x14ac:dyDescent="0.2">
      <c r="A76" s="22">
        <f t="shared" si="4"/>
        <v>68</v>
      </c>
      <c r="B76" s="23" t="s">
        <v>24</v>
      </c>
      <c r="C76" s="23" t="s">
        <v>362</v>
      </c>
      <c r="D76" s="22">
        <v>1</v>
      </c>
      <c r="E76" s="24">
        <v>296</v>
      </c>
      <c r="F76" s="24">
        <v>281</v>
      </c>
      <c r="G76" s="25">
        <f t="shared" si="2"/>
        <v>577</v>
      </c>
      <c r="H76" s="26" t="s">
        <v>363</v>
      </c>
      <c r="I76" s="27" t="s">
        <v>28</v>
      </c>
      <c r="J76" s="27" t="s">
        <v>28</v>
      </c>
      <c r="K76" s="26" t="s">
        <v>364</v>
      </c>
      <c r="L76" s="26" t="s">
        <v>365</v>
      </c>
      <c r="M76" s="27" t="s">
        <v>366</v>
      </c>
      <c r="N76" s="28" t="s">
        <v>367</v>
      </c>
      <c r="O76" s="27" t="str">
        <f t="shared" si="3"/>
        <v/>
      </c>
      <c r="P76" s="12" t="s">
        <v>33</v>
      </c>
      <c r="Q76" s="12"/>
    </row>
    <row r="77" spans="1:17" ht="15.75" customHeight="1" x14ac:dyDescent="0.2">
      <c r="A77" s="22">
        <f t="shared" si="4"/>
        <v>69</v>
      </c>
      <c r="B77" s="23" t="s">
        <v>24</v>
      </c>
      <c r="C77" s="23" t="s">
        <v>362</v>
      </c>
      <c r="D77" s="22">
        <v>2</v>
      </c>
      <c r="E77" s="24">
        <v>288</v>
      </c>
      <c r="F77" s="24">
        <v>307</v>
      </c>
      <c r="G77" s="25">
        <f t="shared" si="2"/>
        <v>595</v>
      </c>
      <c r="H77" s="26" t="s">
        <v>363</v>
      </c>
      <c r="I77" s="27" t="s">
        <v>42</v>
      </c>
      <c r="J77" s="27" t="s">
        <v>28</v>
      </c>
      <c r="K77" s="26" t="s">
        <v>368</v>
      </c>
      <c r="L77" s="26" t="s">
        <v>369</v>
      </c>
      <c r="M77" s="27" t="s">
        <v>370</v>
      </c>
      <c r="N77" s="28" t="s">
        <v>371</v>
      </c>
      <c r="O77" s="27" t="str">
        <f t="shared" si="3"/>
        <v/>
      </c>
      <c r="P77" s="12" t="s">
        <v>33</v>
      </c>
      <c r="Q77" s="12"/>
    </row>
    <row r="78" spans="1:17" ht="15.75" customHeight="1" x14ac:dyDescent="0.2">
      <c r="A78" s="22">
        <f t="shared" si="4"/>
        <v>70</v>
      </c>
      <c r="B78" s="23" t="s">
        <v>24</v>
      </c>
      <c r="C78" s="23" t="s">
        <v>362</v>
      </c>
      <c r="D78" s="22">
        <v>3</v>
      </c>
      <c r="E78" s="24">
        <v>314</v>
      </c>
      <c r="F78" s="24">
        <v>281</v>
      </c>
      <c r="G78" s="25">
        <f t="shared" si="2"/>
        <v>595</v>
      </c>
      <c r="H78" s="26" t="s">
        <v>363</v>
      </c>
      <c r="I78" s="27" t="s">
        <v>57</v>
      </c>
      <c r="J78" s="27" t="s">
        <v>28</v>
      </c>
      <c r="K78" s="26" t="s">
        <v>372</v>
      </c>
      <c r="L78" s="26" t="s">
        <v>373</v>
      </c>
      <c r="M78" s="27" t="s">
        <v>374</v>
      </c>
      <c r="N78" s="28" t="s">
        <v>375</v>
      </c>
      <c r="O78" s="27" t="str">
        <f t="shared" si="3"/>
        <v/>
      </c>
      <c r="P78" s="12" t="s">
        <v>33</v>
      </c>
      <c r="Q78" s="12"/>
    </row>
    <row r="79" spans="1:17" ht="15.75" customHeight="1" x14ac:dyDescent="0.2">
      <c r="A79" s="22">
        <f t="shared" si="4"/>
        <v>71</v>
      </c>
      <c r="B79" s="23" t="s">
        <v>24</v>
      </c>
      <c r="C79" s="23" t="s">
        <v>362</v>
      </c>
      <c r="D79" s="22">
        <v>4</v>
      </c>
      <c r="E79" s="24">
        <v>293</v>
      </c>
      <c r="F79" s="24">
        <v>297</v>
      </c>
      <c r="G79" s="25">
        <f t="shared" si="2"/>
        <v>590</v>
      </c>
      <c r="H79" s="26" t="s">
        <v>376</v>
      </c>
      <c r="I79" s="27" t="s">
        <v>27</v>
      </c>
      <c r="J79" s="27" t="s">
        <v>27</v>
      </c>
      <c r="K79" s="26" t="s">
        <v>377</v>
      </c>
      <c r="L79" s="26" t="s">
        <v>378</v>
      </c>
      <c r="M79" s="27" t="s">
        <v>379</v>
      </c>
      <c r="N79" s="28" t="s">
        <v>380</v>
      </c>
      <c r="O79" s="27" t="str">
        <f t="shared" si="3"/>
        <v/>
      </c>
      <c r="P79" s="12" t="s">
        <v>33</v>
      </c>
      <c r="Q79" s="12"/>
    </row>
    <row r="80" spans="1:17" ht="15.75" customHeight="1" x14ac:dyDescent="0.2">
      <c r="A80" s="22">
        <f t="shared" si="4"/>
        <v>72</v>
      </c>
      <c r="B80" s="23" t="s">
        <v>24</v>
      </c>
      <c r="C80" s="23" t="s">
        <v>362</v>
      </c>
      <c r="D80" s="22">
        <v>5</v>
      </c>
      <c r="E80" s="24">
        <v>291</v>
      </c>
      <c r="F80" s="24">
        <v>304</v>
      </c>
      <c r="G80" s="25">
        <f t="shared" si="2"/>
        <v>595</v>
      </c>
      <c r="H80" s="26" t="s">
        <v>381</v>
      </c>
      <c r="I80" s="27" t="s">
        <v>57</v>
      </c>
      <c r="J80" s="27" t="s">
        <v>27</v>
      </c>
      <c r="K80" s="26" t="s">
        <v>382</v>
      </c>
      <c r="L80" s="26" t="s">
        <v>378</v>
      </c>
      <c r="M80" s="27" t="s">
        <v>383</v>
      </c>
      <c r="N80" s="28" t="s">
        <v>384</v>
      </c>
      <c r="O80" s="27" t="str">
        <f t="shared" si="3"/>
        <v/>
      </c>
      <c r="P80" s="12" t="s">
        <v>33</v>
      </c>
      <c r="Q80" s="12"/>
    </row>
    <row r="81" spans="1:17" ht="15.75" customHeight="1" x14ac:dyDescent="0.2">
      <c r="A81" s="22">
        <f t="shared" si="4"/>
        <v>73</v>
      </c>
      <c r="B81" s="23" t="s">
        <v>24</v>
      </c>
      <c r="C81" s="23" t="s">
        <v>362</v>
      </c>
      <c r="D81" s="22">
        <v>6</v>
      </c>
      <c r="E81" s="24">
        <v>295</v>
      </c>
      <c r="F81" s="24">
        <v>289</v>
      </c>
      <c r="G81" s="25">
        <f t="shared" si="2"/>
        <v>584</v>
      </c>
      <c r="H81" s="26" t="s">
        <v>385</v>
      </c>
      <c r="I81" s="27" t="s">
        <v>28</v>
      </c>
      <c r="J81" s="27" t="s">
        <v>386</v>
      </c>
      <c r="K81" s="26" t="s">
        <v>387</v>
      </c>
      <c r="L81" s="26" t="s">
        <v>388</v>
      </c>
      <c r="M81" s="27" t="s">
        <v>389</v>
      </c>
      <c r="N81" s="28" t="s">
        <v>390</v>
      </c>
      <c r="O81" s="27" t="str">
        <f t="shared" si="3"/>
        <v/>
      </c>
      <c r="P81" s="12" t="s">
        <v>33</v>
      </c>
      <c r="Q81" s="12"/>
    </row>
    <row r="82" spans="1:17" ht="15.75" customHeight="1" x14ac:dyDescent="0.2">
      <c r="A82" s="22">
        <f t="shared" si="4"/>
        <v>74</v>
      </c>
      <c r="B82" s="23" t="s">
        <v>24</v>
      </c>
      <c r="C82" s="23" t="s">
        <v>362</v>
      </c>
      <c r="D82" s="22">
        <v>7</v>
      </c>
      <c r="E82" s="24">
        <v>307</v>
      </c>
      <c r="F82" s="24">
        <v>290</v>
      </c>
      <c r="G82" s="25">
        <f t="shared" si="2"/>
        <v>597</v>
      </c>
      <c r="H82" s="26" t="s">
        <v>391</v>
      </c>
      <c r="I82" s="27" t="s">
        <v>28</v>
      </c>
      <c r="J82" s="27" t="s">
        <v>63</v>
      </c>
      <c r="K82" s="26" t="s">
        <v>392</v>
      </c>
      <c r="L82" s="26" t="s">
        <v>393</v>
      </c>
      <c r="M82" s="27" t="s">
        <v>394</v>
      </c>
      <c r="N82" s="28" t="s">
        <v>395</v>
      </c>
      <c r="O82" s="27" t="str">
        <f t="shared" si="3"/>
        <v/>
      </c>
      <c r="P82" s="12" t="s">
        <v>33</v>
      </c>
      <c r="Q82" s="12"/>
    </row>
    <row r="83" spans="1:17" ht="15.75" customHeight="1" x14ac:dyDescent="0.2">
      <c r="A83" s="22">
        <f t="shared" si="4"/>
        <v>75</v>
      </c>
      <c r="B83" s="23" t="s">
        <v>24</v>
      </c>
      <c r="C83" s="23" t="s">
        <v>362</v>
      </c>
      <c r="D83" s="22">
        <v>8</v>
      </c>
      <c r="E83" s="24">
        <v>315</v>
      </c>
      <c r="F83" s="24">
        <v>271</v>
      </c>
      <c r="G83" s="25">
        <f t="shared" si="2"/>
        <v>586</v>
      </c>
      <c r="H83" s="26" t="s">
        <v>396</v>
      </c>
      <c r="I83" s="27" t="s">
        <v>42</v>
      </c>
      <c r="J83" s="27" t="s">
        <v>63</v>
      </c>
      <c r="K83" s="26" t="s">
        <v>397</v>
      </c>
      <c r="L83" s="26" t="s">
        <v>398</v>
      </c>
      <c r="M83" s="27" t="s">
        <v>399</v>
      </c>
      <c r="N83" s="28" t="s">
        <v>400</v>
      </c>
      <c r="O83" s="27" t="str">
        <f t="shared" si="3"/>
        <v/>
      </c>
      <c r="P83" s="12" t="s">
        <v>33</v>
      </c>
      <c r="Q83" s="12"/>
    </row>
    <row r="84" spans="1:17" ht="15.75" customHeight="1" x14ac:dyDescent="0.2">
      <c r="A84" s="22">
        <f t="shared" si="4"/>
        <v>76</v>
      </c>
      <c r="B84" s="23" t="s">
        <v>24</v>
      </c>
      <c r="C84" s="23" t="s">
        <v>362</v>
      </c>
      <c r="D84" s="22">
        <v>9</v>
      </c>
      <c r="E84" s="24">
        <v>304</v>
      </c>
      <c r="F84" s="24">
        <v>284</v>
      </c>
      <c r="G84" s="25">
        <f t="shared" si="2"/>
        <v>588</v>
      </c>
      <c r="H84" s="26" t="s">
        <v>391</v>
      </c>
      <c r="I84" s="27" t="s">
        <v>101</v>
      </c>
      <c r="J84" s="27" t="s">
        <v>63</v>
      </c>
      <c r="K84" s="26" t="s">
        <v>401</v>
      </c>
      <c r="L84" s="26" t="s">
        <v>402</v>
      </c>
      <c r="M84" s="27" t="s">
        <v>403</v>
      </c>
      <c r="N84" s="28" t="s">
        <v>404</v>
      </c>
      <c r="O84" s="27" t="str">
        <f t="shared" si="3"/>
        <v/>
      </c>
      <c r="P84" s="12" t="s">
        <v>33</v>
      </c>
      <c r="Q84" s="12"/>
    </row>
    <row r="85" spans="1:17" ht="15.75" customHeight="1" x14ac:dyDescent="0.2">
      <c r="A85" s="22">
        <f t="shared" si="4"/>
        <v>77</v>
      </c>
      <c r="B85" s="23" t="s">
        <v>24</v>
      </c>
      <c r="C85" s="23" t="s">
        <v>362</v>
      </c>
      <c r="D85" s="22">
        <v>10</v>
      </c>
      <c r="E85" s="24">
        <v>290</v>
      </c>
      <c r="F85" s="24">
        <v>286</v>
      </c>
      <c r="G85" s="25">
        <f t="shared" si="2"/>
        <v>576</v>
      </c>
      <c r="H85" s="26" t="s">
        <v>405</v>
      </c>
      <c r="I85" s="27" t="s">
        <v>27</v>
      </c>
      <c r="J85" s="27" t="s">
        <v>42</v>
      </c>
      <c r="K85" s="26" t="s">
        <v>406</v>
      </c>
      <c r="L85" s="26" t="s">
        <v>407</v>
      </c>
      <c r="M85" s="27" t="s">
        <v>408</v>
      </c>
      <c r="N85" s="28" t="s">
        <v>409</v>
      </c>
      <c r="O85" s="27" t="str">
        <f t="shared" si="3"/>
        <v/>
      </c>
      <c r="P85" s="12" t="s">
        <v>33</v>
      </c>
      <c r="Q85" s="12"/>
    </row>
    <row r="86" spans="1:17" ht="15.75" customHeight="1" x14ac:dyDescent="0.2">
      <c r="A86" s="22">
        <f t="shared" si="4"/>
        <v>78</v>
      </c>
      <c r="B86" s="23" t="s">
        <v>24</v>
      </c>
      <c r="C86" s="23" t="s">
        <v>362</v>
      </c>
      <c r="D86" s="22">
        <v>11</v>
      </c>
      <c r="E86" s="24">
        <v>285</v>
      </c>
      <c r="F86" s="24">
        <v>307</v>
      </c>
      <c r="G86" s="25">
        <f t="shared" si="2"/>
        <v>592</v>
      </c>
      <c r="H86" s="26" t="s">
        <v>410</v>
      </c>
      <c r="I86" s="27" t="s">
        <v>57</v>
      </c>
      <c r="J86" s="27" t="s">
        <v>42</v>
      </c>
      <c r="K86" s="26" t="s">
        <v>411</v>
      </c>
      <c r="L86" s="26" t="s">
        <v>412</v>
      </c>
      <c r="M86" s="27" t="s">
        <v>413</v>
      </c>
      <c r="N86" s="28" t="s">
        <v>414</v>
      </c>
      <c r="O86" s="27" t="str">
        <f t="shared" si="3"/>
        <v/>
      </c>
      <c r="P86" s="12" t="s">
        <v>33</v>
      </c>
      <c r="Q86" s="12"/>
    </row>
    <row r="87" spans="1:17" ht="15.75" customHeight="1" x14ac:dyDescent="0.2">
      <c r="A87" s="22">
        <f t="shared" si="4"/>
        <v>79</v>
      </c>
      <c r="B87" s="23" t="s">
        <v>24</v>
      </c>
      <c r="C87" s="23" t="s">
        <v>362</v>
      </c>
      <c r="D87" s="22">
        <v>12</v>
      </c>
      <c r="E87" s="24">
        <v>301</v>
      </c>
      <c r="F87" s="24">
        <v>276</v>
      </c>
      <c r="G87" s="25">
        <f t="shared" si="2"/>
        <v>577</v>
      </c>
      <c r="H87" s="26" t="s">
        <v>415</v>
      </c>
      <c r="I87" s="27" t="s">
        <v>28</v>
      </c>
      <c r="J87" s="27" t="s">
        <v>36</v>
      </c>
      <c r="K87" s="26" t="s">
        <v>416</v>
      </c>
      <c r="L87" s="26" t="s">
        <v>417</v>
      </c>
      <c r="M87" s="27" t="s">
        <v>418</v>
      </c>
      <c r="N87" s="28" t="s">
        <v>419</v>
      </c>
      <c r="O87" s="27" t="str">
        <f t="shared" si="3"/>
        <v/>
      </c>
      <c r="P87" s="12" t="s">
        <v>33</v>
      </c>
      <c r="Q87" s="12"/>
    </row>
    <row r="88" spans="1:17" ht="15.75" customHeight="1" x14ac:dyDescent="0.2">
      <c r="A88" s="22">
        <f t="shared" si="4"/>
        <v>80</v>
      </c>
      <c r="B88" s="23" t="s">
        <v>24</v>
      </c>
      <c r="C88" s="23" t="s">
        <v>362</v>
      </c>
      <c r="D88" s="22">
        <v>13</v>
      </c>
      <c r="E88" s="24">
        <v>305</v>
      </c>
      <c r="F88" s="24">
        <v>273</v>
      </c>
      <c r="G88" s="25">
        <f t="shared" si="2"/>
        <v>578</v>
      </c>
      <c r="H88" s="26" t="s">
        <v>415</v>
      </c>
      <c r="I88" s="27" t="s">
        <v>27</v>
      </c>
      <c r="J88" s="27" t="s">
        <v>36</v>
      </c>
      <c r="K88" s="26" t="s">
        <v>420</v>
      </c>
      <c r="L88" s="26" t="s">
        <v>421</v>
      </c>
      <c r="M88" s="27" t="s">
        <v>422</v>
      </c>
      <c r="N88" s="28" t="s">
        <v>423</v>
      </c>
      <c r="O88" s="27" t="str">
        <f t="shared" si="3"/>
        <v/>
      </c>
      <c r="P88" s="12" t="s">
        <v>33</v>
      </c>
      <c r="Q88" s="12"/>
    </row>
    <row r="89" spans="1:17" ht="15.75" customHeight="1" x14ac:dyDescent="0.2">
      <c r="A89" s="22">
        <f t="shared" si="4"/>
        <v>81</v>
      </c>
      <c r="B89" s="23" t="s">
        <v>24</v>
      </c>
      <c r="C89" s="23" t="s">
        <v>362</v>
      </c>
      <c r="D89" s="22">
        <v>14</v>
      </c>
      <c r="E89" s="24">
        <v>277</v>
      </c>
      <c r="F89" s="24">
        <v>273</v>
      </c>
      <c r="G89" s="25">
        <f t="shared" si="2"/>
        <v>550</v>
      </c>
      <c r="H89" s="26" t="s">
        <v>410</v>
      </c>
      <c r="I89" s="27" t="s">
        <v>36</v>
      </c>
      <c r="J89" s="27" t="s">
        <v>42</v>
      </c>
      <c r="K89" s="26" t="s">
        <v>424</v>
      </c>
      <c r="L89" s="26" t="s">
        <v>425</v>
      </c>
      <c r="M89" s="27" t="s">
        <v>426</v>
      </c>
      <c r="N89" s="28" t="s">
        <v>427</v>
      </c>
      <c r="O89" s="27" t="str">
        <f t="shared" si="3"/>
        <v/>
      </c>
      <c r="P89" s="12" t="s">
        <v>33</v>
      </c>
      <c r="Q89" s="12"/>
    </row>
    <row r="90" spans="1:17" ht="15.75" customHeight="1" x14ac:dyDescent="0.2">
      <c r="A90" s="22">
        <f t="shared" si="4"/>
        <v>82</v>
      </c>
      <c r="B90" s="23" t="s">
        <v>24</v>
      </c>
      <c r="C90" s="23" t="s">
        <v>362</v>
      </c>
      <c r="D90" s="22">
        <v>15</v>
      </c>
      <c r="E90" s="24">
        <v>290</v>
      </c>
      <c r="F90" s="24">
        <v>285</v>
      </c>
      <c r="G90" s="25">
        <f t="shared" si="2"/>
        <v>575</v>
      </c>
      <c r="H90" s="26" t="s">
        <v>428</v>
      </c>
      <c r="I90" s="27" t="s">
        <v>27</v>
      </c>
      <c r="J90" s="27" t="s">
        <v>57</v>
      </c>
      <c r="K90" s="26" t="s">
        <v>429</v>
      </c>
      <c r="L90" s="26" t="s">
        <v>430</v>
      </c>
      <c r="M90" s="27" t="s">
        <v>431</v>
      </c>
      <c r="N90" s="28" t="s">
        <v>432</v>
      </c>
      <c r="O90" s="27" t="str">
        <f t="shared" si="3"/>
        <v/>
      </c>
      <c r="P90" s="12" t="s">
        <v>33</v>
      </c>
      <c r="Q90" s="12"/>
    </row>
    <row r="91" spans="1:17" ht="15.75" customHeight="1" x14ac:dyDescent="0.2">
      <c r="A91" s="22">
        <f t="shared" si="4"/>
        <v>83</v>
      </c>
      <c r="B91" s="23" t="s">
        <v>24</v>
      </c>
      <c r="C91" s="23" t="s">
        <v>362</v>
      </c>
      <c r="D91" s="22">
        <v>16</v>
      </c>
      <c r="E91" s="24">
        <v>262</v>
      </c>
      <c r="F91" s="24">
        <v>236</v>
      </c>
      <c r="G91" s="25">
        <f t="shared" si="2"/>
        <v>498</v>
      </c>
      <c r="H91" s="26" t="s">
        <v>433</v>
      </c>
      <c r="I91" s="27" t="s">
        <v>42</v>
      </c>
      <c r="J91" s="27" t="s">
        <v>57</v>
      </c>
      <c r="K91" s="26" t="s">
        <v>434</v>
      </c>
      <c r="L91" s="26" t="s">
        <v>435</v>
      </c>
      <c r="M91" s="27" t="s">
        <v>436</v>
      </c>
      <c r="N91" s="28" t="s">
        <v>437</v>
      </c>
      <c r="O91" s="27" t="str">
        <f t="shared" si="3"/>
        <v/>
      </c>
      <c r="P91" s="12" t="s">
        <v>33</v>
      </c>
      <c r="Q91" s="12"/>
    </row>
    <row r="92" spans="1:17" ht="15.75" customHeight="1" x14ac:dyDescent="0.2">
      <c r="A92" s="22">
        <f t="shared" si="4"/>
        <v>84</v>
      </c>
      <c r="B92" s="23" t="s">
        <v>24</v>
      </c>
      <c r="C92" s="23" t="s">
        <v>362</v>
      </c>
      <c r="D92" s="22">
        <v>17</v>
      </c>
      <c r="E92" s="24">
        <v>276</v>
      </c>
      <c r="F92" s="24">
        <v>258</v>
      </c>
      <c r="G92" s="25">
        <f t="shared" si="2"/>
        <v>534</v>
      </c>
      <c r="H92" s="26" t="s">
        <v>438</v>
      </c>
      <c r="I92" s="27" t="s">
        <v>63</v>
      </c>
      <c r="J92" s="27" t="s">
        <v>101</v>
      </c>
      <c r="K92" s="26" t="s">
        <v>439</v>
      </c>
      <c r="L92" s="26" t="s">
        <v>440</v>
      </c>
      <c r="M92" s="27" t="s">
        <v>441</v>
      </c>
      <c r="N92" s="28" t="s">
        <v>442</v>
      </c>
      <c r="O92" s="27" t="str">
        <f t="shared" si="3"/>
        <v/>
      </c>
      <c r="P92" s="12" t="s">
        <v>33</v>
      </c>
      <c r="Q92" s="12"/>
    </row>
    <row r="93" spans="1:17" ht="15.75" customHeight="1" x14ac:dyDescent="0.2">
      <c r="A93" s="22">
        <f t="shared" si="4"/>
        <v>85</v>
      </c>
      <c r="B93" s="23" t="s">
        <v>24</v>
      </c>
      <c r="C93" s="23" t="s">
        <v>362</v>
      </c>
      <c r="D93" s="22">
        <v>18</v>
      </c>
      <c r="E93" s="24">
        <v>272</v>
      </c>
      <c r="F93" s="24">
        <v>261</v>
      </c>
      <c r="G93" s="25">
        <f t="shared" si="2"/>
        <v>533</v>
      </c>
      <c r="H93" s="26" t="s">
        <v>443</v>
      </c>
      <c r="I93" s="27" t="s">
        <v>36</v>
      </c>
      <c r="J93" s="27" t="s">
        <v>101</v>
      </c>
      <c r="K93" s="26" t="s">
        <v>444</v>
      </c>
      <c r="L93" s="26" t="s">
        <v>445</v>
      </c>
      <c r="M93" s="27" t="s">
        <v>446</v>
      </c>
      <c r="N93" s="28" t="s">
        <v>447</v>
      </c>
      <c r="O93" s="27" t="str">
        <f t="shared" si="3"/>
        <v/>
      </c>
      <c r="P93" s="12" t="s">
        <v>33</v>
      </c>
      <c r="Q93" s="12"/>
    </row>
    <row r="94" spans="1:17" ht="15.75" customHeight="1" x14ac:dyDescent="0.2">
      <c r="A94" s="22">
        <f t="shared" si="4"/>
        <v>86</v>
      </c>
      <c r="B94" s="23" t="s">
        <v>24</v>
      </c>
      <c r="C94" s="23" t="s">
        <v>362</v>
      </c>
      <c r="D94" s="22">
        <v>19</v>
      </c>
      <c r="E94" s="24">
        <v>289</v>
      </c>
      <c r="F94" s="24">
        <v>294</v>
      </c>
      <c r="G94" s="25">
        <f t="shared" si="2"/>
        <v>583</v>
      </c>
      <c r="H94" s="26" t="s">
        <v>448</v>
      </c>
      <c r="I94" s="27" t="s">
        <v>27</v>
      </c>
      <c r="J94" s="27" t="s">
        <v>64</v>
      </c>
      <c r="K94" s="26" t="s">
        <v>449</v>
      </c>
      <c r="L94" s="26" t="s">
        <v>291</v>
      </c>
      <c r="M94" s="27" t="s">
        <v>450</v>
      </c>
      <c r="N94" s="28" t="s">
        <v>451</v>
      </c>
      <c r="O94" s="27" t="str">
        <f t="shared" si="3"/>
        <v/>
      </c>
      <c r="P94" s="12" t="s">
        <v>33</v>
      </c>
      <c r="Q94" s="12"/>
    </row>
    <row r="95" spans="1:17" ht="15.75" customHeight="1" x14ac:dyDescent="0.2">
      <c r="A95" s="22">
        <f t="shared" si="4"/>
        <v>87</v>
      </c>
      <c r="B95" s="23" t="s">
        <v>24</v>
      </c>
      <c r="C95" s="23" t="s">
        <v>362</v>
      </c>
      <c r="D95" s="22">
        <v>20</v>
      </c>
      <c r="E95" s="24">
        <v>293</v>
      </c>
      <c r="F95" s="24">
        <v>297</v>
      </c>
      <c r="G95" s="25">
        <f t="shared" si="2"/>
        <v>590</v>
      </c>
      <c r="H95" s="26" t="s">
        <v>452</v>
      </c>
      <c r="I95" s="27" t="s">
        <v>36</v>
      </c>
      <c r="J95" s="27" t="s">
        <v>64</v>
      </c>
      <c r="K95" s="26" t="s">
        <v>453</v>
      </c>
      <c r="L95" s="26" t="s">
        <v>454</v>
      </c>
      <c r="M95" s="27" t="s">
        <v>455</v>
      </c>
      <c r="N95" s="28" t="s">
        <v>456</v>
      </c>
      <c r="O95" s="27" t="str">
        <f t="shared" si="3"/>
        <v/>
      </c>
      <c r="P95" s="12" t="s">
        <v>33</v>
      </c>
      <c r="Q95" s="12"/>
    </row>
    <row r="96" spans="1:17" ht="15.75" customHeight="1" x14ac:dyDescent="0.2">
      <c r="A96" s="22">
        <f t="shared" si="4"/>
        <v>88</v>
      </c>
      <c r="B96" s="23" t="s">
        <v>24</v>
      </c>
      <c r="C96" s="23" t="s">
        <v>362</v>
      </c>
      <c r="D96" s="22">
        <v>21</v>
      </c>
      <c r="E96" s="24">
        <v>288</v>
      </c>
      <c r="F96" s="24">
        <v>310</v>
      </c>
      <c r="G96" s="25">
        <f t="shared" si="2"/>
        <v>598</v>
      </c>
      <c r="H96" s="26" t="s">
        <v>457</v>
      </c>
      <c r="I96" s="27" t="s">
        <v>28</v>
      </c>
      <c r="J96" s="27" t="s">
        <v>107</v>
      </c>
      <c r="K96" s="26" t="s">
        <v>458</v>
      </c>
      <c r="L96" s="26" t="s">
        <v>459</v>
      </c>
      <c r="M96" s="27" t="s">
        <v>460</v>
      </c>
      <c r="N96" s="28" t="s">
        <v>461</v>
      </c>
      <c r="O96" s="27" t="str">
        <f t="shared" si="3"/>
        <v/>
      </c>
      <c r="P96" s="12" t="s">
        <v>33</v>
      </c>
      <c r="Q96" s="12"/>
    </row>
    <row r="97" spans="1:17" ht="15.75" customHeight="1" x14ac:dyDescent="0.2">
      <c r="A97" s="22">
        <f t="shared" si="4"/>
        <v>89</v>
      </c>
      <c r="B97" s="23" t="s">
        <v>24</v>
      </c>
      <c r="C97" s="23" t="s">
        <v>362</v>
      </c>
      <c r="D97" s="22">
        <v>22</v>
      </c>
      <c r="E97" s="24">
        <v>303</v>
      </c>
      <c r="F97" s="24">
        <v>287</v>
      </c>
      <c r="G97" s="25">
        <f t="shared" si="2"/>
        <v>590</v>
      </c>
      <c r="H97" s="26" t="s">
        <v>462</v>
      </c>
      <c r="I97" s="27" t="s">
        <v>28</v>
      </c>
      <c r="J97" s="27" t="s">
        <v>463</v>
      </c>
      <c r="K97" s="26" t="s">
        <v>464</v>
      </c>
      <c r="L97" s="26" t="s">
        <v>465</v>
      </c>
      <c r="M97" s="27" t="s">
        <v>466</v>
      </c>
      <c r="N97" s="28" t="s">
        <v>467</v>
      </c>
      <c r="O97" s="27" t="str">
        <f t="shared" si="3"/>
        <v/>
      </c>
      <c r="P97" s="12" t="s">
        <v>33</v>
      </c>
      <c r="Q97" s="12"/>
    </row>
    <row r="98" spans="1:17" ht="15.75" customHeight="1" x14ac:dyDescent="0.2">
      <c r="A98" s="22">
        <f t="shared" si="4"/>
        <v>90</v>
      </c>
      <c r="B98" s="23" t="s">
        <v>24</v>
      </c>
      <c r="C98" s="23" t="s">
        <v>362</v>
      </c>
      <c r="D98" s="22">
        <v>23</v>
      </c>
      <c r="E98" s="24">
        <v>251</v>
      </c>
      <c r="F98" s="24">
        <v>249</v>
      </c>
      <c r="G98" s="25">
        <f t="shared" si="2"/>
        <v>500</v>
      </c>
      <c r="H98" s="26" t="s">
        <v>468</v>
      </c>
      <c r="I98" s="27" t="s">
        <v>42</v>
      </c>
      <c r="J98" s="27" t="s">
        <v>469</v>
      </c>
      <c r="K98" s="26" t="s">
        <v>470</v>
      </c>
      <c r="L98" s="26" t="s">
        <v>471</v>
      </c>
      <c r="M98" s="27" t="s">
        <v>472</v>
      </c>
      <c r="N98" s="28" t="s">
        <v>473</v>
      </c>
      <c r="O98" s="27" t="str">
        <f t="shared" si="3"/>
        <v/>
      </c>
      <c r="P98" s="12" t="s">
        <v>33</v>
      </c>
      <c r="Q98" s="12"/>
    </row>
    <row r="99" spans="1:17" ht="15.75" customHeight="1" x14ac:dyDescent="0.2">
      <c r="A99" s="22">
        <f t="shared" si="4"/>
        <v>91</v>
      </c>
      <c r="B99" s="23" t="s">
        <v>24</v>
      </c>
      <c r="C99" s="23" t="s">
        <v>362</v>
      </c>
      <c r="D99" s="22">
        <v>24</v>
      </c>
      <c r="E99" s="24">
        <v>273</v>
      </c>
      <c r="F99" s="24">
        <v>280</v>
      </c>
      <c r="G99" s="25">
        <f t="shared" si="2"/>
        <v>553</v>
      </c>
      <c r="H99" s="26" t="s">
        <v>468</v>
      </c>
      <c r="I99" s="27" t="s">
        <v>63</v>
      </c>
      <c r="J99" s="27" t="s">
        <v>469</v>
      </c>
      <c r="K99" s="26" t="s">
        <v>474</v>
      </c>
      <c r="L99" s="26" t="s">
        <v>475</v>
      </c>
      <c r="M99" s="27" t="s">
        <v>476</v>
      </c>
      <c r="N99" s="28" t="s">
        <v>477</v>
      </c>
      <c r="O99" s="27" t="str">
        <f t="shared" si="3"/>
        <v/>
      </c>
      <c r="P99" s="12" t="s">
        <v>33</v>
      </c>
      <c r="Q99" s="12"/>
    </row>
    <row r="100" spans="1:17" ht="15.75" customHeight="1" x14ac:dyDescent="0.2">
      <c r="A100" s="22">
        <f t="shared" si="4"/>
        <v>92</v>
      </c>
      <c r="B100" s="23" t="s">
        <v>24</v>
      </c>
      <c r="C100" s="23" t="s">
        <v>362</v>
      </c>
      <c r="D100" s="22">
        <v>25</v>
      </c>
      <c r="E100" s="24">
        <v>288</v>
      </c>
      <c r="F100" s="24">
        <v>286</v>
      </c>
      <c r="G100" s="25">
        <f t="shared" si="2"/>
        <v>574</v>
      </c>
      <c r="H100" s="26" t="s">
        <v>468</v>
      </c>
      <c r="I100" s="27" t="s">
        <v>63</v>
      </c>
      <c r="J100" s="27" t="s">
        <v>478</v>
      </c>
      <c r="K100" s="26" t="s">
        <v>479</v>
      </c>
      <c r="L100" s="26" t="s">
        <v>480</v>
      </c>
      <c r="M100" s="27" t="s">
        <v>481</v>
      </c>
      <c r="N100" s="28" t="s">
        <v>482</v>
      </c>
      <c r="O100" s="27" t="str">
        <f t="shared" si="3"/>
        <v/>
      </c>
      <c r="P100" s="12" t="s">
        <v>33</v>
      </c>
      <c r="Q100" s="12"/>
    </row>
    <row r="101" spans="1:17" ht="15.75" customHeight="1" x14ac:dyDescent="0.2">
      <c r="A101" s="22">
        <f t="shared" si="4"/>
        <v>93</v>
      </c>
      <c r="B101" s="23" t="s">
        <v>24</v>
      </c>
      <c r="C101" s="23" t="s">
        <v>362</v>
      </c>
      <c r="D101" s="22">
        <v>26</v>
      </c>
      <c r="E101" s="24">
        <v>284</v>
      </c>
      <c r="F101" s="24">
        <v>296</v>
      </c>
      <c r="G101" s="25">
        <f t="shared" si="2"/>
        <v>580</v>
      </c>
      <c r="H101" s="26" t="s">
        <v>468</v>
      </c>
      <c r="I101" s="27" t="s">
        <v>57</v>
      </c>
      <c r="J101" s="27" t="s">
        <v>483</v>
      </c>
      <c r="K101" s="26" t="s">
        <v>484</v>
      </c>
      <c r="L101" s="26" t="s">
        <v>485</v>
      </c>
      <c r="M101" s="27" t="s">
        <v>486</v>
      </c>
      <c r="N101" s="28" t="s">
        <v>487</v>
      </c>
      <c r="O101" s="27" t="str">
        <f t="shared" si="3"/>
        <v/>
      </c>
      <c r="P101" s="12" t="s">
        <v>33</v>
      </c>
      <c r="Q101" s="12"/>
    </row>
    <row r="102" spans="1:17" ht="15.75" customHeight="1" x14ac:dyDescent="0.2">
      <c r="A102" s="22">
        <f t="shared" si="4"/>
        <v>94</v>
      </c>
      <c r="B102" s="23" t="s">
        <v>24</v>
      </c>
      <c r="C102" s="23" t="s">
        <v>362</v>
      </c>
      <c r="D102" s="22">
        <v>27</v>
      </c>
      <c r="E102" s="24">
        <v>269</v>
      </c>
      <c r="F102" s="24">
        <v>269</v>
      </c>
      <c r="G102" s="25">
        <f t="shared" si="2"/>
        <v>538</v>
      </c>
      <c r="H102" s="26" t="s">
        <v>468</v>
      </c>
      <c r="I102" s="27" t="s">
        <v>27</v>
      </c>
      <c r="J102" s="27" t="s">
        <v>483</v>
      </c>
      <c r="K102" s="26" t="s">
        <v>488</v>
      </c>
      <c r="L102" s="26" t="s">
        <v>489</v>
      </c>
      <c r="M102" s="27" t="s">
        <v>490</v>
      </c>
      <c r="N102" s="28" t="s">
        <v>491</v>
      </c>
      <c r="O102" s="27" t="str">
        <f t="shared" si="3"/>
        <v/>
      </c>
      <c r="P102" s="12" t="s">
        <v>33</v>
      </c>
      <c r="Q102" s="12"/>
    </row>
    <row r="103" spans="1:17" ht="15.75" customHeight="1" x14ac:dyDescent="0.2">
      <c r="A103" s="22">
        <f t="shared" si="4"/>
        <v>95</v>
      </c>
      <c r="B103" s="23" t="s">
        <v>24</v>
      </c>
      <c r="C103" s="23" t="s">
        <v>362</v>
      </c>
      <c r="D103" s="22">
        <v>28</v>
      </c>
      <c r="E103" s="24">
        <v>292</v>
      </c>
      <c r="F103" s="24">
        <v>289</v>
      </c>
      <c r="G103" s="25">
        <f t="shared" si="2"/>
        <v>581</v>
      </c>
      <c r="H103" s="26" t="s">
        <v>468</v>
      </c>
      <c r="I103" s="27" t="s">
        <v>63</v>
      </c>
      <c r="J103" s="27" t="s">
        <v>483</v>
      </c>
      <c r="K103" s="26" t="s">
        <v>492</v>
      </c>
      <c r="L103" s="26" t="s">
        <v>398</v>
      </c>
      <c r="M103" s="27" t="s">
        <v>493</v>
      </c>
      <c r="N103" s="28" t="s">
        <v>494</v>
      </c>
      <c r="O103" s="27" t="str">
        <f t="shared" si="3"/>
        <v/>
      </c>
      <c r="P103" s="12" t="s">
        <v>33</v>
      </c>
      <c r="Q103" s="12"/>
    </row>
    <row r="104" spans="1:17" ht="15.75" customHeight="1" x14ac:dyDescent="0.2">
      <c r="A104" s="22">
        <f t="shared" si="4"/>
        <v>96</v>
      </c>
      <c r="B104" s="23" t="s">
        <v>24</v>
      </c>
      <c r="C104" s="23" t="s">
        <v>362</v>
      </c>
      <c r="D104" s="22">
        <v>29</v>
      </c>
      <c r="E104" s="24">
        <v>294</v>
      </c>
      <c r="F104" s="24">
        <v>303</v>
      </c>
      <c r="G104" s="25">
        <f t="shared" si="2"/>
        <v>597</v>
      </c>
      <c r="H104" s="26" t="s">
        <v>495</v>
      </c>
      <c r="I104" s="27" t="s">
        <v>28</v>
      </c>
      <c r="J104" s="27" t="s">
        <v>496</v>
      </c>
      <c r="K104" s="26" t="s">
        <v>497</v>
      </c>
      <c r="L104" s="26" t="s">
        <v>498</v>
      </c>
      <c r="M104" s="27" t="s">
        <v>499</v>
      </c>
      <c r="N104" s="28" t="s">
        <v>500</v>
      </c>
      <c r="O104" s="27" t="str">
        <f t="shared" si="3"/>
        <v/>
      </c>
      <c r="P104" s="12" t="s">
        <v>33</v>
      </c>
      <c r="Q104" s="12"/>
    </row>
    <row r="105" spans="1:17" ht="15.75" customHeight="1" x14ac:dyDescent="0.2">
      <c r="A105" s="22">
        <f t="shared" si="4"/>
        <v>97</v>
      </c>
      <c r="B105" s="23" t="s">
        <v>24</v>
      </c>
      <c r="C105" s="23" t="s">
        <v>362</v>
      </c>
      <c r="D105" s="22">
        <v>30</v>
      </c>
      <c r="E105" s="24">
        <v>297</v>
      </c>
      <c r="F105" s="24">
        <v>298</v>
      </c>
      <c r="G105" s="25">
        <f t="shared" si="2"/>
        <v>595</v>
      </c>
      <c r="H105" s="30" t="s">
        <v>495</v>
      </c>
      <c r="I105" s="31" t="s">
        <v>27</v>
      </c>
      <c r="J105" s="31" t="s">
        <v>496</v>
      </c>
      <c r="K105" s="30" t="s">
        <v>501</v>
      </c>
      <c r="L105" s="30" t="s">
        <v>502</v>
      </c>
      <c r="M105" s="31" t="s">
        <v>503</v>
      </c>
      <c r="N105" s="32" t="s">
        <v>504</v>
      </c>
      <c r="O105" s="27" t="str">
        <f t="shared" si="3"/>
        <v/>
      </c>
      <c r="P105" s="12" t="s">
        <v>33</v>
      </c>
      <c r="Q105" s="12"/>
    </row>
    <row r="106" spans="1:17" ht="15.75" customHeight="1" x14ac:dyDescent="0.2">
      <c r="A106" s="22">
        <f t="shared" si="4"/>
        <v>98</v>
      </c>
      <c r="B106" s="23" t="s">
        <v>505</v>
      </c>
      <c r="C106" s="23" t="s">
        <v>506</v>
      </c>
      <c r="D106" s="22">
        <v>1</v>
      </c>
      <c r="E106" s="24">
        <v>296</v>
      </c>
      <c r="F106" s="24">
        <v>293</v>
      </c>
      <c r="G106" s="25">
        <f t="shared" si="2"/>
        <v>589</v>
      </c>
      <c r="H106" s="33" t="s">
        <v>507</v>
      </c>
      <c r="I106" s="33" t="s">
        <v>127</v>
      </c>
      <c r="J106" s="33" t="s">
        <v>162</v>
      </c>
      <c r="K106" s="33" t="s">
        <v>508</v>
      </c>
      <c r="L106" s="33" t="s">
        <v>509</v>
      </c>
      <c r="M106" s="33" t="s">
        <v>510</v>
      </c>
      <c r="N106" s="34" t="s">
        <v>511</v>
      </c>
      <c r="O106" s="27" t="str">
        <f t="shared" si="3"/>
        <v/>
      </c>
      <c r="P106" s="12"/>
      <c r="Q106" s="12" t="s">
        <v>512</v>
      </c>
    </row>
    <row r="107" spans="1:17" ht="15.75" customHeight="1" x14ac:dyDescent="0.2">
      <c r="A107" s="22">
        <f t="shared" si="4"/>
        <v>99</v>
      </c>
      <c r="B107" s="23" t="s">
        <v>505</v>
      </c>
      <c r="C107" s="23" t="s">
        <v>506</v>
      </c>
      <c r="D107" s="22">
        <v>2</v>
      </c>
      <c r="E107" s="24">
        <v>294</v>
      </c>
      <c r="F107" s="24">
        <v>299</v>
      </c>
      <c r="G107" s="25">
        <f t="shared" si="2"/>
        <v>593</v>
      </c>
      <c r="H107" s="33" t="s">
        <v>513</v>
      </c>
      <c r="I107" s="33" t="s">
        <v>162</v>
      </c>
      <c r="J107" s="33" t="s">
        <v>121</v>
      </c>
      <c r="K107" s="33" t="s">
        <v>514</v>
      </c>
      <c r="L107" s="33" t="s">
        <v>515</v>
      </c>
      <c r="M107" s="33" t="s">
        <v>516</v>
      </c>
      <c r="N107" s="34" t="s">
        <v>517</v>
      </c>
      <c r="O107" s="27" t="str">
        <f t="shared" si="3"/>
        <v/>
      </c>
      <c r="P107" s="12"/>
      <c r="Q107" s="12"/>
    </row>
    <row r="108" spans="1:17" ht="15.75" customHeight="1" x14ac:dyDescent="0.2">
      <c r="A108" s="22">
        <f t="shared" si="4"/>
        <v>100</v>
      </c>
      <c r="B108" s="23" t="s">
        <v>505</v>
      </c>
      <c r="C108" s="23" t="s">
        <v>506</v>
      </c>
      <c r="D108" s="22">
        <v>3</v>
      </c>
      <c r="E108" s="24">
        <v>280</v>
      </c>
      <c r="F108" s="24">
        <v>295</v>
      </c>
      <c r="G108" s="25">
        <f t="shared" si="2"/>
        <v>575</v>
      </c>
      <c r="H108" s="33" t="s">
        <v>518</v>
      </c>
      <c r="I108" s="33" t="s">
        <v>121</v>
      </c>
      <c r="J108" s="33" t="s">
        <v>127</v>
      </c>
      <c r="K108" s="33" t="s">
        <v>519</v>
      </c>
      <c r="L108" s="33" t="s">
        <v>520</v>
      </c>
      <c r="M108" s="33" t="s">
        <v>521</v>
      </c>
      <c r="N108" s="34" t="s">
        <v>522</v>
      </c>
      <c r="O108" s="27" t="str">
        <f t="shared" si="3"/>
        <v/>
      </c>
      <c r="P108" s="12"/>
      <c r="Q108" s="12"/>
    </row>
    <row r="109" spans="1:17" ht="15.75" customHeight="1" x14ac:dyDescent="0.2">
      <c r="A109" s="22">
        <f t="shared" si="4"/>
        <v>101</v>
      </c>
      <c r="B109" s="23" t="s">
        <v>505</v>
      </c>
      <c r="C109" s="23" t="s">
        <v>506</v>
      </c>
      <c r="D109" s="22">
        <v>4</v>
      </c>
      <c r="E109" s="24">
        <v>302</v>
      </c>
      <c r="F109" s="24">
        <v>278</v>
      </c>
      <c r="G109" s="25">
        <f t="shared" si="2"/>
        <v>580</v>
      </c>
      <c r="H109" s="33" t="s">
        <v>523</v>
      </c>
      <c r="I109" s="33" t="s">
        <v>121</v>
      </c>
      <c r="J109" s="33" t="s">
        <v>120</v>
      </c>
      <c r="K109" s="35" t="s">
        <v>524</v>
      </c>
      <c r="L109" s="33" t="s">
        <v>525</v>
      </c>
      <c r="M109" s="33" t="s">
        <v>526</v>
      </c>
      <c r="N109" s="34" t="s">
        <v>527</v>
      </c>
      <c r="O109" s="27" t="str">
        <f t="shared" si="3"/>
        <v/>
      </c>
      <c r="P109" s="12"/>
      <c r="Q109" s="12"/>
    </row>
    <row r="110" spans="1:17" ht="15.75" customHeight="1" x14ac:dyDescent="0.2">
      <c r="A110" s="22">
        <f t="shared" si="4"/>
        <v>102</v>
      </c>
      <c r="B110" s="23" t="s">
        <v>505</v>
      </c>
      <c r="C110" s="23" t="s">
        <v>506</v>
      </c>
      <c r="D110" s="22">
        <v>5</v>
      </c>
      <c r="E110" s="24">
        <v>296</v>
      </c>
      <c r="F110" s="24">
        <v>280</v>
      </c>
      <c r="G110" s="25">
        <f t="shared" si="2"/>
        <v>576</v>
      </c>
      <c r="H110" s="33" t="s">
        <v>528</v>
      </c>
      <c r="I110" s="33" t="s">
        <v>134</v>
      </c>
      <c r="J110" s="33" t="s">
        <v>146</v>
      </c>
      <c r="K110" s="33" t="s">
        <v>529</v>
      </c>
      <c r="L110" s="33" t="s">
        <v>530</v>
      </c>
      <c r="M110" s="33" t="s">
        <v>531</v>
      </c>
      <c r="N110" s="34" t="s">
        <v>532</v>
      </c>
      <c r="O110" s="27" t="str">
        <f t="shared" si="3"/>
        <v/>
      </c>
      <c r="P110" s="12"/>
      <c r="Q110" s="12"/>
    </row>
    <row r="111" spans="1:17" ht="15.75" customHeight="1" x14ac:dyDescent="0.2">
      <c r="A111" s="22">
        <f t="shared" si="4"/>
        <v>103</v>
      </c>
      <c r="B111" s="23" t="s">
        <v>505</v>
      </c>
      <c r="C111" s="23" t="s">
        <v>506</v>
      </c>
      <c r="D111" s="22">
        <v>6</v>
      </c>
      <c r="E111" s="24">
        <v>287</v>
      </c>
      <c r="F111" s="24">
        <v>295</v>
      </c>
      <c r="G111" s="25">
        <f t="shared" si="2"/>
        <v>582</v>
      </c>
      <c r="H111" s="33" t="s">
        <v>533</v>
      </c>
      <c r="I111" s="33" t="s">
        <v>162</v>
      </c>
      <c r="J111" s="33" t="s">
        <v>140</v>
      </c>
      <c r="K111" s="33" t="s">
        <v>534</v>
      </c>
      <c r="L111" s="33" t="s">
        <v>535</v>
      </c>
      <c r="M111" s="33" t="s">
        <v>536</v>
      </c>
      <c r="N111" s="34" t="s">
        <v>537</v>
      </c>
      <c r="O111" s="27" t="str">
        <f t="shared" si="3"/>
        <v/>
      </c>
      <c r="P111" s="12"/>
      <c r="Q111" s="12"/>
    </row>
    <row r="112" spans="1:17" ht="15.75" customHeight="1" x14ac:dyDescent="0.2">
      <c r="A112" s="22">
        <f t="shared" si="4"/>
        <v>104</v>
      </c>
      <c r="B112" s="23" t="s">
        <v>505</v>
      </c>
      <c r="C112" s="23" t="s">
        <v>506</v>
      </c>
      <c r="D112" s="22">
        <v>7</v>
      </c>
      <c r="E112" s="24">
        <v>305</v>
      </c>
      <c r="F112" s="24">
        <v>287</v>
      </c>
      <c r="G112" s="25">
        <f t="shared" si="2"/>
        <v>592</v>
      </c>
      <c r="H112" s="33" t="s">
        <v>538</v>
      </c>
      <c r="I112" s="33" t="s">
        <v>121</v>
      </c>
      <c r="J112" s="33" t="s">
        <v>140</v>
      </c>
      <c r="K112" s="33" t="s">
        <v>539</v>
      </c>
      <c r="L112" s="33" t="s">
        <v>540</v>
      </c>
      <c r="M112" s="33" t="s">
        <v>541</v>
      </c>
      <c r="N112" s="34" t="s">
        <v>542</v>
      </c>
      <c r="O112" s="27" t="str">
        <f t="shared" si="3"/>
        <v/>
      </c>
      <c r="P112" s="12"/>
      <c r="Q112" s="12"/>
    </row>
    <row r="113" spans="1:17" ht="15.75" customHeight="1" x14ac:dyDescent="0.2">
      <c r="A113" s="22">
        <f t="shared" si="4"/>
        <v>105</v>
      </c>
      <c r="B113" s="23" t="s">
        <v>505</v>
      </c>
      <c r="C113" s="23" t="s">
        <v>506</v>
      </c>
      <c r="D113" s="22">
        <v>8</v>
      </c>
      <c r="E113" s="24">
        <v>292</v>
      </c>
      <c r="F113" s="24">
        <v>288</v>
      </c>
      <c r="G113" s="25">
        <f t="shared" si="2"/>
        <v>580</v>
      </c>
      <c r="H113" s="33" t="s">
        <v>543</v>
      </c>
      <c r="I113" s="33" t="s">
        <v>134</v>
      </c>
      <c r="J113" s="33" t="s">
        <v>151</v>
      </c>
      <c r="K113" s="33" t="s">
        <v>544</v>
      </c>
      <c r="L113" s="33" t="s">
        <v>545</v>
      </c>
      <c r="M113" s="33" t="s">
        <v>546</v>
      </c>
      <c r="N113" s="34" t="s">
        <v>547</v>
      </c>
      <c r="O113" s="27" t="str">
        <f t="shared" si="3"/>
        <v/>
      </c>
      <c r="P113" s="12"/>
      <c r="Q113" s="12"/>
    </row>
    <row r="114" spans="1:17" ht="15.75" customHeight="1" x14ac:dyDescent="0.2">
      <c r="A114" s="22">
        <f t="shared" si="4"/>
        <v>106</v>
      </c>
      <c r="B114" s="23" t="s">
        <v>505</v>
      </c>
      <c r="C114" s="23" t="s">
        <v>506</v>
      </c>
      <c r="D114" s="22">
        <v>9</v>
      </c>
      <c r="E114" s="24">
        <v>280</v>
      </c>
      <c r="F114" s="24">
        <v>306</v>
      </c>
      <c r="G114" s="25">
        <f t="shared" si="2"/>
        <v>586</v>
      </c>
      <c r="H114" s="33" t="s">
        <v>548</v>
      </c>
      <c r="I114" s="33" t="s">
        <v>127</v>
      </c>
      <c r="J114" s="33" t="s">
        <v>156</v>
      </c>
      <c r="K114" s="33" t="s">
        <v>549</v>
      </c>
      <c r="L114" s="33" t="s">
        <v>550</v>
      </c>
      <c r="M114" s="33" t="s">
        <v>551</v>
      </c>
      <c r="N114" s="34" t="s">
        <v>552</v>
      </c>
      <c r="O114" s="27" t="str">
        <f t="shared" si="3"/>
        <v/>
      </c>
      <c r="P114" s="12"/>
      <c r="Q114" s="12"/>
    </row>
    <row r="115" spans="1:17" ht="15.75" customHeight="1" x14ac:dyDescent="0.2">
      <c r="A115" s="22">
        <f t="shared" si="4"/>
        <v>107</v>
      </c>
      <c r="B115" s="23" t="s">
        <v>505</v>
      </c>
      <c r="C115" s="23" t="s">
        <v>506</v>
      </c>
      <c r="D115" s="22">
        <v>10</v>
      </c>
      <c r="E115" s="24">
        <v>308</v>
      </c>
      <c r="F115" s="24">
        <v>280</v>
      </c>
      <c r="G115" s="25">
        <f t="shared" si="2"/>
        <v>588</v>
      </c>
      <c r="H115" s="33" t="s">
        <v>553</v>
      </c>
      <c r="I115" s="33" t="s">
        <v>162</v>
      </c>
      <c r="J115" s="33" t="s">
        <v>156</v>
      </c>
      <c r="K115" s="33" t="s">
        <v>554</v>
      </c>
      <c r="L115" s="33" t="s">
        <v>555</v>
      </c>
      <c r="M115" s="33" t="s">
        <v>556</v>
      </c>
      <c r="N115" s="34" t="s">
        <v>557</v>
      </c>
      <c r="O115" s="27" t="str">
        <f t="shared" si="3"/>
        <v/>
      </c>
      <c r="P115" s="12"/>
      <c r="Q115" s="12"/>
    </row>
    <row r="116" spans="1:17" ht="15.75" customHeight="1" x14ac:dyDescent="0.2">
      <c r="A116" s="22">
        <f t="shared" si="4"/>
        <v>108</v>
      </c>
      <c r="B116" s="23" t="s">
        <v>505</v>
      </c>
      <c r="C116" s="23" t="s">
        <v>506</v>
      </c>
      <c r="D116" s="22">
        <v>11</v>
      </c>
      <c r="E116" s="24">
        <v>299</v>
      </c>
      <c r="F116" s="24">
        <v>285</v>
      </c>
      <c r="G116" s="25">
        <f t="shared" si="2"/>
        <v>584</v>
      </c>
      <c r="H116" s="33" t="s">
        <v>558</v>
      </c>
      <c r="I116" s="33" t="s">
        <v>559</v>
      </c>
      <c r="J116" s="33" t="s">
        <v>163</v>
      </c>
      <c r="K116" s="33" t="s">
        <v>560</v>
      </c>
      <c r="L116" s="33" t="s">
        <v>561</v>
      </c>
      <c r="M116" s="33" t="s">
        <v>562</v>
      </c>
      <c r="N116" s="34" t="s">
        <v>563</v>
      </c>
      <c r="O116" s="27" t="str">
        <f t="shared" si="3"/>
        <v/>
      </c>
      <c r="P116" s="12"/>
      <c r="Q116" s="12"/>
    </row>
    <row r="117" spans="1:17" ht="15.75" customHeight="1" x14ac:dyDescent="0.2">
      <c r="A117" s="22">
        <f t="shared" si="4"/>
        <v>109</v>
      </c>
      <c r="B117" s="23" t="s">
        <v>505</v>
      </c>
      <c r="C117" s="23" t="s">
        <v>506</v>
      </c>
      <c r="D117" s="22">
        <v>12</v>
      </c>
      <c r="E117" s="24">
        <v>291</v>
      </c>
      <c r="F117" s="24">
        <v>304</v>
      </c>
      <c r="G117" s="25">
        <f t="shared" si="2"/>
        <v>595</v>
      </c>
      <c r="H117" s="33" t="s">
        <v>564</v>
      </c>
      <c r="I117" s="33" t="s">
        <v>121</v>
      </c>
      <c r="J117" s="33" t="s">
        <v>209</v>
      </c>
      <c r="K117" s="33" t="s">
        <v>565</v>
      </c>
      <c r="L117" s="33" t="s">
        <v>566</v>
      </c>
      <c r="M117" s="33" t="s">
        <v>567</v>
      </c>
      <c r="N117" s="34" t="s">
        <v>568</v>
      </c>
      <c r="O117" s="27" t="str">
        <f t="shared" si="3"/>
        <v/>
      </c>
      <c r="P117" s="12"/>
      <c r="Q117" s="12"/>
    </row>
    <row r="118" spans="1:17" ht="15.75" customHeight="1" x14ac:dyDescent="0.2">
      <c r="A118" s="22">
        <f t="shared" si="4"/>
        <v>110</v>
      </c>
      <c r="B118" s="23" t="s">
        <v>505</v>
      </c>
      <c r="C118" s="23" t="s">
        <v>506</v>
      </c>
      <c r="D118" s="22">
        <v>13</v>
      </c>
      <c r="E118" s="24">
        <v>314</v>
      </c>
      <c r="F118" s="24">
        <v>275</v>
      </c>
      <c r="G118" s="25">
        <f t="shared" si="2"/>
        <v>589</v>
      </c>
      <c r="H118" s="33" t="s">
        <v>569</v>
      </c>
      <c r="I118" s="33" t="s">
        <v>570</v>
      </c>
      <c r="J118" s="33" t="s">
        <v>169</v>
      </c>
      <c r="K118" s="33" t="s">
        <v>571</v>
      </c>
      <c r="L118" s="33" t="s">
        <v>572</v>
      </c>
      <c r="M118" s="33" t="s">
        <v>573</v>
      </c>
      <c r="N118" s="34" t="s">
        <v>574</v>
      </c>
      <c r="O118" s="27" t="str">
        <f t="shared" si="3"/>
        <v/>
      </c>
      <c r="P118" s="12"/>
      <c r="Q118" s="12"/>
    </row>
    <row r="119" spans="1:17" ht="15.75" customHeight="1" x14ac:dyDescent="0.2">
      <c r="A119" s="22">
        <f t="shared" si="4"/>
        <v>111</v>
      </c>
      <c r="B119" s="23" t="s">
        <v>505</v>
      </c>
      <c r="C119" s="23" t="s">
        <v>506</v>
      </c>
      <c r="D119" s="22">
        <v>14</v>
      </c>
      <c r="E119" s="24">
        <v>300</v>
      </c>
      <c r="F119" s="24">
        <v>287</v>
      </c>
      <c r="G119" s="25">
        <f t="shared" si="2"/>
        <v>587</v>
      </c>
      <c r="H119" s="33" t="s">
        <v>575</v>
      </c>
      <c r="I119" s="33" t="s">
        <v>127</v>
      </c>
      <c r="J119" s="33" t="s">
        <v>174</v>
      </c>
      <c r="K119" s="33" t="s">
        <v>576</v>
      </c>
      <c r="L119" s="33" t="s">
        <v>577</v>
      </c>
      <c r="M119" s="33" t="s">
        <v>578</v>
      </c>
      <c r="N119" s="34" t="s">
        <v>579</v>
      </c>
      <c r="O119" s="27" t="str">
        <f t="shared" si="3"/>
        <v/>
      </c>
      <c r="P119" s="12"/>
      <c r="Q119" s="12"/>
    </row>
    <row r="120" spans="1:17" ht="15.75" customHeight="1" x14ac:dyDescent="0.2">
      <c r="A120" s="22">
        <f t="shared" si="4"/>
        <v>112</v>
      </c>
      <c r="B120" s="23" t="s">
        <v>505</v>
      </c>
      <c r="C120" s="23" t="s">
        <v>506</v>
      </c>
      <c r="D120" s="22">
        <v>15</v>
      </c>
      <c r="E120" s="24">
        <v>295</v>
      </c>
      <c r="F120" s="24">
        <v>301</v>
      </c>
      <c r="G120" s="25">
        <f t="shared" si="2"/>
        <v>596</v>
      </c>
      <c r="H120" s="33" t="s">
        <v>580</v>
      </c>
      <c r="I120" s="33" t="s">
        <v>120</v>
      </c>
      <c r="J120" s="33" t="s">
        <v>180</v>
      </c>
      <c r="K120" s="33" t="s">
        <v>581</v>
      </c>
      <c r="L120" s="33" t="s">
        <v>582</v>
      </c>
      <c r="M120" s="33" t="s">
        <v>583</v>
      </c>
      <c r="N120" s="34" t="s">
        <v>584</v>
      </c>
      <c r="O120" s="27" t="str">
        <f t="shared" si="3"/>
        <v/>
      </c>
      <c r="P120" s="12"/>
      <c r="Q120" s="12"/>
    </row>
    <row r="121" spans="1:17" ht="15.75" customHeight="1" x14ac:dyDescent="0.2">
      <c r="A121" s="22">
        <f t="shared" si="4"/>
        <v>113</v>
      </c>
      <c r="B121" s="23" t="s">
        <v>505</v>
      </c>
      <c r="C121" s="23" t="s">
        <v>506</v>
      </c>
      <c r="D121" s="22">
        <v>16</v>
      </c>
      <c r="E121" s="24">
        <v>285</v>
      </c>
      <c r="F121" s="24">
        <v>314</v>
      </c>
      <c r="G121" s="25">
        <f t="shared" si="2"/>
        <v>599</v>
      </c>
      <c r="H121" s="33" t="s">
        <v>585</v>
      </c>
      <c r="I121" s="33" t="s">
        <v>121</v>
      </c>
      <c r="J121" s="33" t="s">
        <v>180</v>
      </c>
      <c r="K121" s="33" t="s">
        <v>586</v>
      </c>
      <c r="L121" s="33" t="s">
        <v>587</v>
      </c>
      <c r="M121" s="33" t="s">
        <v>588</v>
      </c>
      <c r="N121" s="34" t="s">
        <v>589</v>
      </c>
      <c r="O121" s="27" t="str">
        <f t="shared" si="3"/>
        <v/>
      </c>
      <c r="P121" s="12"/>
      <c r="Q121" s="12"/>
    </row>
    <row r="122" spans="1:17" ht="15.75" customHeight="1" x14ac:dyDescent="0.2">
      <c r="A122" s="22">
        <f t="shared" si="4"/>
        <v>114</v>
      </c>
      <c r="B122" s="23" t="s">
        <v>505</v>
      </c>
      <c r="C122" s="23" t="s">
        <v>506</v>
      </c>
      <c r="D122" s="22">
        <v>17</v>
      </c>
      <c r="E122" s="24">
        <v>294</v>
      </c>
      <c r="F122" s="24">
        <v>284</v>
      </c>
      <c r="G122" s="25">
        <f t="shared" si="2"/>
        <v>578</v>
      </c>
      <c r="H122" s="33" t="s">
        <v>590</v>
      </c>
      <c r="I122" s="33" t="s">
        <v>127</v>
      </c>
      <c r="J122" s="33" t="s">
        <v>189</v>
      </c>
      <c r="K122" s="33" t="s">
        <v>591</v>
      </c>
      <c r="L122" s="33" t="s">
        <v>592</v>
      </c>
      <c r="M122" s="33" t="s">
        <v>593</v>
      </c>
      <c r="N122" s="34" t="s">
        <v>594</v>
      </c>
      <c r="O122" s="27" t="str">
        <f t="shared" si="3"/>
        <v/>
      </c>
      <c r="P122" s="12"/>
      <c r="Q122" s="12"/>
    </row>
    <row r="123" spans="1:17" ht="15.75" customHeight="1" x14ac:dyDescent="0.2">
      <c r="A123" s="22">
        <f t="shared" si="4"/>
        <v>115</v>
      </c>
      <c r="B123" s="23" t="s">
        <v>505</v>
      </c>
      <c r="C123" s="23" t="s">
        <v>506</v>
      </c>
      <c r="D123" s="22">
        <v>18</v>
      </c>
      <c r="E123" s="24">
        <v>298</v>
      </c>
      <c r="F123" s="24">
        <v>278</v>
      </c>
      <c r="G123" s="25">
        <f t="shared" si="2"/>
        <v>576</v>
      </c>
      <c r="H123" s="33" t="s">
        <v>595</v>
      </c>
      <c r="I123" s="33" t="s">
        <v>127</v>
      </c>
      <c r="J123" s="33" t="s">
        <v>189</v>
      </c>
      <c r="K123" s="33" t="s">
        <v>596</v>
      </c>
      <c r="L123" s="33" t="s">
        <v>597</v>
      </c>
      <c r="M123" s="33" t="s">
        <v>598</v>
      </c>
      <c r="N123" s="34" t="s">
        <v>599</v>
      </c>
      <c r="O123" s="27" t="str">
        <f t="shared" si="3"/>
        <v/>
      </c>
      <c r="P123" s="12"/>
      <c r="Q123" s="12"/>
    </row>
    <row r="124" spans="1:17" ht="15.75" customHeight="1" x14ac:dyDescent="0.2">
      <c r="A124" s="22">
        <f t="shared" si="4"/>
        <v>116</v>
      </c>
      <c r="B124" s="23" t="s">
        <v>505</v>
      </c>
      <c r="C124" s="23" t="s">
        <v>506</v>
      </c>
      <c r="D124" s="22">
        <v>19</v>
      </c>
      <c r="E124" s="24">
        <v>283</v>
      </c>
      <c r="F124" s="24">
        <v>303</v>
      </c>
      <c r="G124" s="25">
        <f t="shared" si="2"/>
        <v>586</v>
      </c>
      <c r="H124" s="33" t="s">
        <v>595</v>
      </c>
      <c r="I124" s="33" t="s">
        <v>134</v>
      </c>
      <c r="J124" s="33" t="s">
        <v>189</v>
      </c>
      <c r="K124" s="33" t="s">
        <v>600</v>
      </c>
      <c r="L124" s="33" t="s">
        <v>601</v>
      </c>
      <c r="M124" s="33" t="s">
        <v>602</v>
      </c>
      <c r="N124" s="34" t="s">
        <v>603</v>
      </c>
      <c r="O124" s="27" t="str">
        <f t="shared" si="3"/>
        <v/>
      </c>
      <c r="P124" s="12"/>
      <c r="Q124" s="12"/>
    </row>
    <row r="125" spans="1:17" ht="15.75" customHeight="1" x14ac:dyDescent="0.2">
      <c r="A125" s="22">
        <f t="shared" si="4"/>
        <v>117</v>
      </c>
      <c r="B125" s="23" t="s">
        <v>505</v>
      </c>
      <c r="C125" s="23" t="s">
        <v>506</v>
      </c>
      <c r="D125" s="22">
        <v>20</v>
      </c>
      <c r="E125" s="24">
        <v>307</v>
      </c>
      <c r="F125" s="24">
        <v>280</v>
      </c>
      <c r="G125" s="25">
        <f t="shared" si="2"/>
        <v>587</v>
      </c>
      <c r="H125" s="33" t="s">
        <v>604</v>
      </c>
      <c r="I125" s="33" t="s">
        <v>134</v>
      </c>
      <c r="J125" s="33" t="s">
        <v>200</v>
      </c>
      <c r="K125" s="33" t="s">
        <v>605</v>
      </c>
      <c r="L125" s="33" t="s">
        <v>606</v>
      </c>
      <c r="M125" s="33" t="s">
        <v>607</v>
      </c>
      <c r="N125" s="34" t="s">
        <v>608</v>
      </c>
      <c r="O125" s="27" t="str">
        <f t="shared" si="3"/>
        <v/>
      </c>
      <c r="P125" s="12"/>
      <c r="Q125" s="12"/>
    </row>
    <row r="126" spans="1:17" ht="15.75" customHeight="1" x14ac:dyDescent="0.2">
      <c r="A126" s="22">
        <f t="shared" si="4"/>
        <v>118</v>
      </c>
      <c r="B126" s="23" t="s">
        <v>505</v>
      </c>
      <c r="C126" s="23" t="s">
        <v>506</v>
      </c>
      <c r="D126" s="22">
        <v>21</v>
      </c>
      <c r="E126" s="24">
        <v>297</v>
      </c>
      <c r="F126" s="24">
        <v>284</v>
      </c>
      <c r="G126" s="25">
        <f t="shared" si="2"/>
        <v>581</v>
      </c>
      <c r="H126" s="33" t="s">
        <v>609</v>
      </c>
      <c r="I126" s="33" t="s">
        <v>127</v>
      </c>
      <c r="J126" s="33" t="s">
        <v>209</v>
      </c>
      <c r="K126" s="33" t="s">
        <v>610</v>
      </c>
      <c r="L126" s="33" t="s">
        <v>611</v>
      </c>
      <c r="M126" s="33" t="s">
        <v>612</v>
      </c>
      <c r="N126" s="34" t="s">
        <v>613</v>
      </c>
      <c r="O126" s="27" t="str">
        <f t="shared" si="3"/>
        <v/>
      </c>
      <c r="P126" s="12"/>
      <c r="Q126" s="12"/>
    </row>
    <row r="127" spans="1:17" ht="15.75" customHeight="1" x14ac:dyDescent="0.2">
      <c r="A127" s="22">
        <f t="shared" si="4"/>
        <v>119</v>
      </c>
      <c r="B127" s="23" t="s">
        <v>505</v>
      </c>
      <c r="C127" s="23" t="s">
        <v>506</v>
      </c>
      <c r="D127" s="22">
        <v>22</v>
      </c>
      <c r="E127" s="24">
        <v>261</v>
      </c>
      <c r="F127" s="24">
        <v>327</v>
      </c>
      <c r="G127" s="25">
        <f t="shared" si="2"/>
        <v>588</v>
      </c>
      <c r="H127" s="33" t="s">
        <v>614</v>
      </c>
      <c r="I127" s="33" t="s">
        <v>127</v>
      </c>
      <c r="J127" s="33" t="s">
        <v>615</v>
      </c>
      <c r="K127" s="33" t="s">
        <v>616</v>
      </c>
      <c r="L127" s="33" t="s">
        <v>617</v>
      </c>
      <c r="M127" s="33" t="s">
        <v>618</v>
      </c>
      <c r="N127" s="34" t="s">
        <v>619</v>
      </c>
      <c r="O127" s="27" t="str">
        <f t="shared" si="3"/>
        <v/>
      </c>
      <c r="P127" s="12"/>
      <c r="Q127" s="12"/>
    </row>
    <row r="128" spans="1:17" ht="15.75" customHeight="1" x14ac:dyDescent="0.2">
      <c r="A128" s="22">
        <f t="shared" si="4"/>
        <v>120</v>
      </c>
      <c r="B128" s="23" t="s">
        <v>505</v>
      </c>
      <c r="C128" s="23" t="s">
        <v>506</v>
      </c>
      <c r="D128" s="22">
        <v>23</v>
      </c>
      <c r="E128" s="24">
        <v>283</v>
      </c>
      <c r="F128" s="24">
        <v>298</v>
      </c>
      <c r="G128" s="25">
        <f t="shared" si="2"/>
        <v>581</v>
      </c>
      <c r="H128" s="33" t="s">
        <v>620</v>
      </c>
      <c r="I128" s="33" t="s">
        <v>127</v>
      </c>
      <c r="J128" s="33" t="s">
        <v>215</v>
      </c>
      <c r="K128" s="33" t="s">
        <v>621</v>
      </c>
      <c r="L128" s="33" t="s">
        <v>622</v>
      </c>
      <c r="M128" s="33" t="s">
        <v>623</v>
      </c>
      <c r="N128" s="34" t="s">
        <v>624</v>
      </c>
      <c r="O128" s="27" t="str">
        <f t="shared" si="3"/>
        <v/>
      </c>
      <c r="P128" s="12"/>
      <c r="Q128" s="12"/>
    </row>
    <row r="129" spans="1:17" ht="15.75" customHeight="1" x14ac:dyDescent="0.2">
      <c r="A129" s="22">
        <f t="shared" si="4"/>
        <v>121</v>
      </c>
      <c r="B129" s="23" t="s">
        <v>505</v>
      </c>
      <c r="C129" s="23" t="s">
        <v>506</v>
      </c>
      <c r="D129" s="22">
        <v>24</v>
      </c>
      <c r="E129" s="24">
        <v>299</v>
      </c>
      <c r="F129" s="24">
        <v>285</v>
      </c>
      <c r="G129" s="25">
        <f t="shared" si="2"/>
        <v>584</v>
      </c>
      <c r="H129" s="33" t="s">
        <v>625</v>
      </c>
      <c r="I129" s="33" t="s">
        <v>127</v>
      </c>
      <c r="J129" s="33" t="s">
        <v>626</v>
      </c>
      <c r="K129" s="33" t="s">
        <v>627</v>
      </c>
      <c r="L129" s="33" t="s">
        <v>628</v>
      </c>
      <c r="M129" s="33" t="s">
        <v>629</v>
      </c>
      <c r="N129" s="34" t="s">
        <v>630</v>
      </c>
      <c r="O129" s="27" t="str">
        <f t="shared" si="3"/>
        <v/>
      </c>
      <c r="P129" s="12"/>
      <c r="Q129" s="12"/>
    </row>
    <row r="130" spans="1:17" ht="15.75" customHeight="1" x14ac:dyDescent="0.2">
      <c r="A130" s="22">
        <f t="shared" si="4"/>
        <v>122</v>
      </c>
      <c r="B130" s="23" t="s">
        <v>505</v>
      </c>
      <c r="C130" s="23" t="s">
        <v>506</v>
      </c>
      <c r="D130" s="22">
        <v>25</v>
      </c>
      <c r="E130" s="24">
        <v>243</v>
      </c>
      <c r="F130" s="24">
        <v>246</v>
      </c>
      <c r="G130" s="25">
        <f t="shared" si="2"/>
        <v>489</v>
      </c>
      <c r="H130" s="33" t="s">
        <v>631</v>
      </c>
      <c r="I130" s="33" t="s">
        <v>162</v>
      </c>
      <c r="J130" s="33" t="s">
        <v>632</v>
      </c>
      <c r="K130" s="33" t="s">
        <v>633</v>
      </c>
      <c r="L130" s="33" t="s">
        <v>634</v>
      </c>
      <c r="M130" s="33" t="s">
        <v>635</v>
      </c>
      <c r="N130" s="34" t="s">
        <v>636</v>
      </c>
      <c r="O130" s="27" t="str">
        <f t="shared" si="3"/>
        <v/>
      </c>
      <c r="P130" s="12"/>
      <c r="Q130" s="12"/>
    </row>
    <row r="131" spans="1:17" ht="15.75" customHeight="1" x14ac:dyDescent="0.2">
      <c r="A131" s="22">
        <f t="shared" si="4"/>
        <v>123</v>
      </c>
      <c r="B131" s="23" t="s">
        <v>505</v>
      </c>
      <c r="C131" s="23" t="s">
        <v>506</v>
      </c>
      <c r="D131" s="22">
        <v>26</v>
      </c>
      <c r="E131" s="24">
        <v>267</v>
      </c>
      <c r="F131" s="24">
        <v>262</v>
      </c>
      <c r="G131" s="25">
        <f t="shared" si="2"/>
        <v>529</v>
      </c>
      <c r="H131" s="33" t="s">
        <v>625</v>
      </c>
      <c r="I131" s="33" t="s">
        <v>121</v>
      </c>
      <c r="J131" s="33" t="s">
        <v>632</v>
      </c>
      <c r="K131" s="33" t="s">
        <v>637</v>
      </c>
      <c r="L131" s="33" t="s">
        <v>638</v>
      </c>
      <c r="M131" s="33" t="s">
        <v>639</v>
      </c>
      <c r="N131" s="34" t="s">
        <v>640</v>
      </c>
      <c r="O131" s="27" t="str">
        <f t="shared" si="3"/>
        <v/>
      </c>
      <c r="P131" s="12"/>
      <c r="Q131" s="12"/>
    </row>
    <row r="132" spans="1:17" ht="15.75" customHeight="1" x14ac:dyDescent="0.2">
      <c r="A132" s="22">
        <f t="shared" si="4"/>
        <v>124</v>
      </c>
      <c r="B132" s="23" t="s">
        <v>505</v>
      </c>
      <c r="C132" s="23" t="s">
        <v>506</v>
      </c>
      <c r="D132" s="22">
        <v>27</v>
      </c>
      <c r="E132" s="24">
        <v>287</v>
      </c>
      <c r="F132" s="24">
        <v>299</v>
      </c>
      <c r="G132" s="25">
        <f t="shared" si="2"/>
        <v>586</v>
      </c>
      <c r="H132" s="33" t="s">
        <v>641</v>
      </c>
      <c r="I132" s="33" t="s">
        <v>162</v>
      </c>
      <c r="J132" s="33" t="s">
        <v>642</v>
      </c>
      <c r="K132" s="33" t="s">
        <v>643</v>
      </c>
      <c r="L132" s="33" t="s">
        <v>644</v>
      </c>
      <c r="M132" s="33" t="s">
        <v>645</v>
      </c>
      <c r="N132" s="34" t="s">
        <v>646</v>
      </c>
      <c r="O132" s="27" t="str">
        <f t="shared" si="3"/>
        <v/>
      </c>
      <c r="P132" s="12"/>
      <c r="Q132" s="12"/>
    </row>
    <row r="133" spans="1:17" ht="15.75" customHeight="1" x14ac:dyDescent="0.2">
      <c r="A133" s="22">
        <f t="shared" si="4"/>
        <v>125</v>
      </c>
      <c r="B133" s="23" t="s">
        <v>505</v>
      </c>
      <c r="C133" s="23" t="s">
        <v>505</v>
      </c>
      <c r="D133" s="22">
        <v>1</v>
      </c>
      <c r="E133" s="24">
        <v>283</v>
      </c>
      <c r="F133" s="24">
        <v>306</v>
      </c>
      <c r="G133" s="25">
        <f t="shared" si="2"/>
        <v>589</v>
      </c>
      <c r="H133" s="33" t="s">
        <v>647</v>
      </c>
      <c r="I133" s="33" t="s">
        <v>134</v>
      </c>
      <c r="J133" s="33" t="s">
        <v>162</v>
      </c>
      <c r="K133" s="33" t="s">
        <v>648</v>
      </c>
      <c r="L133" s="33" t="s">
        <v>649</v>
      </c>
      <c r="M133" s="33" t="s">
        <v>650</v>
      </c>
      <c r="N133" s="34" t="s">
        <v>651</v>
      </c>
      <c r="O133" s="27" t="str">
        <f t="shared" si="3"/>
        <v/>
      </c>
      <c r="P133" s="12"/>
      <c r="Q133" s="12" t="s">
        <v>652</v>
      </c>
    </row>
    <row r="134" spans="1:17" ht="15.75" customHeight="1" x14ac:dyDescent="0.2">
      <c r="A134" s="22">
        <f t="shared" si="4"/>
        <v>126</v>
      </c>
      <c r="B134" s="23" t="s">
        <v>505</v>
      </c>
      <c r="C134" s="23" t="s">
        <v>505</v>
      </c>
      <c r="D134" s="22">
        <v>2</v>
      </c>
      <c r="E134" s="24">
        <v>284</v>
      </c>
      <c r="F134" s="24">
        <v>302</v>
      </c>
      <c r="G134" s="25">
        <f t="shared" si="2"/>
        <v>586</v>
      </c>
      <c r="H134" s="33" t="s">
        <v>653</v>
      </c>
      <c r="I134" s="33" t="s">
        <v>127</v>
      </c>
      <c r="J134" s="33" t="s">
        <v>121</v>
      </c>
      <c r="K134" s="33" t="s">
        <v>654</v>
      </c>
      <c r="L134" s="33" t="s">
        <v>655</v>
      </c>
      <c r="M134" s="33" t="s">
        <v>656</v>
      </c>
      <c r="N134" s="34" t="s">
        <v>657</v>
      </c>
      <c r="O134" s="27" t="str">
        <f t="shared" si="3"/>
        <v/>
      </c>
      <c r="P134" s="12"/>
      <c r="Q134" s="12"/>
    </row>
    <row r="135" spans="1:17" ht="15.75" customHeight="1" x14ac:dyDescent="0.2">
      <c r="A135" s="22">
        <f t="shared" si="4"/>
        <v>127</v>
      </c>
      <c r="B135" s="23" t="s">
        <v>505</v>
      </c>
      <c r="C135" s="23" t="s">
        <v>505</v>
      </c>
      <c r="D135" s="22">
        <v>3</v>
      </c>
      <c r="E135" s="24">
        <v>293</v>
      </c>
      <c r="F135" s="24">
        <v>283</v>
      </c>
      <c r="G135" s="25">
        <f t="shared" si="2"/>
        <v>576</v>
      </c>
      <c r="H135" s="33" t="s">
        <v>658</v>
      </c>
      <c r="I135" s="33" t="s">
        <v>120</v>
      </c>
      <c r="J135" s="33" t="s">
        <v>127</v>
      </c>
      <c r="K135" s="33" t="s">
        <v>659</v>
      </c>
      <c r="L135" s="33" t="s">
        <v>660</v>
      </c>
      <c r="M135" s="33" t="s">
        <v>661</v>
      </c>
      <c r="N135" s="34" t="s">
        <v>662</v>
      </c>
      <c r="O135" s="27" t="str">
        <f t="shared" si="3"/>
        <v/>
      </c>
      <c r="P135" s="12"/>
      <c r="Q135" s="12"/>
    </row>
    <row r="136" spans="1:17" ht="15.75" customHeight="1" x14ac:dyDescent="0.2">
      <c r="A136" s="22">
        <f t="shared" si="4"/>
        <v>128</v>
      </c>
      <c r="B136" s="23" t="s">
        <v>505</v>
      </c>
      <c r="C136" s="23" t="s">
        <v>505</v>
      </c>
      <c r="D136" s="22">
        <v>4</v>
      </c>
      <c r="E136" s="24">
        <v>277</v>
      </c>
      <c r="F136" s="24">
        <v>304</v>
      </c>
      <c r="G136" s="25">
        <f t="shared" si="2"/>
        <v>581</v>
      </c>
      <c r="H136" s="33" t="s">
        <v>663</v>
      </c>
      <c r="I136" s="33" t="s">
        <v>134</v>
      </c>
      <c r="J136" s="33" t="s">
        <v>134</v>
      </c>
      <c r="K136" s="33" t="s">
        <v>664</v>
      </c>
      <c r="L136" s="33" t="s">
        <v>665</v>
      </c>
      <c r="M136" s="33" t="s">
        <v>666</v>
      </c>
      <c r="N136" s="34" t="s">
        <v>667</v>
      </c>
      <c r="O136" s="27" t="str">
        <f t="shared" si="3"/>
        <v/>
      </c>
      <c r="P136" s="12"/>
      <c r="Q136" s="12"/>
    </row>
    <row r="137" spans="1:17" ht="15.75" customHeight="1" x14ac:dyDescent="0.2">
      <c r="A137" s="22">
        <f t="shared" si="4"/>
        <v>129</v>
      </c>
      <c r="B137" s="23" t="s">
        <v>505</v>
      </c>
      <c r="C137" s="23" t="s">
        <v>505</v>
      </c>
      <c r="D137" s="22">
        <v>5</v>
      </c>
      <c r="E137" s="24">
        <v>293</v>
      </c>
      <c r="F137" s="24">
        <v>300</v>
      </c>
      <c r="G137" s="25">
        <f t="shared" si="2"/>
        <v>593</v>
      </c>
      <c r="H137" s="33" t="s">
        <v>668</v>
      </c>
      <c r="I137" s="33" t="s">
        <v>121</v>
      </c>
      <c r="J137" s="33" t="s">
        <v>120</v>
      </c>
      <c r="K137" s="33" t="s">
        <v>669</v>
      </c>
      <c r="L137" s="33" t="s">
        <v>670</v>
      </c>
      <c r="M137" s="33" t="s">
        <v>671</v>
      </c>
      <c r="N137" s="34" t="s">
        <v>672</v>
      </c>
      <c r="O137" s="27" t="str">
        <f t="shared" si="3"/>
        <v/>
      </c>
      <c r="P137" s="12"/>
      <c r="Q137" s="12"/>
    </row>
    <row r="138" spans="1:17" ht="15.75" customHeight="1" x14ac:dyDescent="0.2">
      <c r="A138" s="22">
        <f t="shared" si="4"/>
        <v>130</v>
      </c>
      <c r="B138" s="23" t="s">
        <v>505</v>
      </c>
      <c r="C138" s="23" t="s">
        <v>505</v>
      </c>
      <c r="D138" s="22">
        <v>6</v>
      </c>
      <c r="E138" s="24">
        <v>284</v>
      </c>
      <c r="F138" s="24">
        <v>304</v>
      </c>
      <c r="G138" s="25">
        <f t="shared" si="2"/>
        <v>588</v>
      </c>
      <c r="H138" s="33" t="s">
        <v>673</v>
      </c>
      <c r="I138" s="33" t="s">
        <v>134</v>
      </c>
      <c r="J138" s="33" t="s">
        <v>120</v>
      </c>
      <c r="K138" s="33" t="s">
        <v>674</v>
      </c>
      <c r="L138" s="33" t="s">
        <v>675</v>
      </c>
      <c r="M138" s="33" t="s">
        <v>676</v>
      </c>
      <c r="N138" s="34" t="s">
        <v>677</v>
      </c>
      <c r="O138" s="27" t="str">
        <f t="shared" si="3"/>
        <v/>
      </c>
      <c r="P138" s="12"/>
      <c r="Q138" s="12"/>
    </row>
    <row r="139" spans="1:17" ht="15.75" customHeight="1" x14ac:dyDescent="0.2">
      <c r="A139" s="22">
        <f t="shared" si="4"/>
        <v>131</v>
      </c>
      <c r="B139" s="23" t="s">
        <v>505</v>
      </c>
      <c r="C139" s="23" t="s">
        <v>505</v>
      </c>
      <c r="D139" s="22">
        <v>7</v>
      </c>
      <c r="E139" s="24">
        <v>276</v>
      </c>
      <c r="F139" s="24">
        <v>297</v>
      </c>
      <c r="G139" s="25">
        <f t="shared" si="2"/>
        <v>573</v>
      </c>
      <c r="H139" s="33" t="s">
        <v>678</v>
      </c>
      <c r="I139" s="33" t="s">
        <v>162</v>
      </c>
      <c r="J139" s="33" t="s">
        <v>156</v>
      </c>
      <c r="K139" s="33" t="s">
        <v>679</v>
      </c>
      <c r="L139" s="33" t="s">
        <v>680</v>
      </c>
      <c r="M139" s="33" t="s">
        <v>681</v>
      </c>
      <c r="N139" s="34" t="s">
        <v>682</v>
      </c>
      <c r="O139" s="27" t="str">
        <f t="shared" si="3"/>
        <v/>
      </c>
      <c r="P139" s="12"/>
      <c r="Q139" s="12"/>
    </row>
    <row r="140" spans="1:17" ht="15.75" customHeight="1" x14ac:dyDescent="0.2">
      <c r="A140" s="22">
        <f t="shared" si="4"/>
        <v>132</v>
      </c>
      <c r="B140" s="23" t="s">
        <v>505</v>
      </c>
      <c r="C140" s="23" t="s">
        <v>505</v>
      </c>
      <c r="D140" s="22">
        <v>8</v>
      </c>
      <c r="E140" s="24">
        <v>305</v>
      </c>
      <c r="F140" s="24">
        <v>281</v>
      </c>
      <c r="G140" s="25">
        <f t="shared" si="2"/>
        <v>586</v>
      </c>
      <c r="H140" s="33" t="s">
        <v>683</v>
      </c>
      <c r="I140" s="33" t="s">
        <v>121</v>
      </c>
      <c r="J140" s="33" t="s">
        <v>163</v>
      </c>
      <c r="K140" s="33" t="s">
        <v>684</v>
      </c>
      <c r="L140" s="33" t="s">
        <v>685</v>
      </c>
      <c r="M140" s="33" t="s">
        <v>686</v>
      </c>
      <c r="N140" s="34" t="s">
        <v>687</v>
      </c>
      <c r="O140" s="27" t="str">
        <f t="shared" si="3"/>
        <v/>
      </c>
      <c r="P140" s="12"/>
      <c r="Q140" s="12"/>
    </row>
    <row r="141" spans="1:17" ht="15.75" customHeight="1" x14ac:dyDescent="0.2">
      <c r="A141" s="22">
        <f t="shared" si="4"/>
        <v>133</v>
      </c>
      <c r="B141" s="23" t="s">
        <v>505</v>
      </c>
      <c r="C141" s="23" t="s">
        <v>505</v>
      </c>
      <c r="D141" s="22">
        <v>9</v>
      </c>
      <c r="E141" s="24">
        <v>300</v>
      </c>
      <c r="F141" s="24">
        <v>284</v>
      </c>
      <c r="G141" s="25">
        <f t="shared" si="2"/>
        <v>584</v>
      </c>
      <c r="H141" s="33" t="s">
        <v>688</v>
      </c>
      <c r="I141" s="33" t="s">
        <v>127</v>
      </c>
      <c r="J141" s="33" t="s">
        <v>163</v>
      </c>
      <c r="K141" s="33" t="s">
        <v>689</v>
      </c>
      <c r="L141" s="33" t="s">
        <v>690</v>
      </c>
      <c r="M141" s="33" t="s">
        <v>691</v>
      </c>
      <c r="N141" s="34" t="s">
        <v>692</v>
      </c>
      <c r="O141" s="27" t="str">
        <f t="shared" si="3"/>
        <v/>
      </c>
      <c r="P141" s="12"/>
      <c r="Q141" s="12"/>
    </row>
    <row r="142" spans="1:17" ht="15.75" customHeight="1" x14ac:dyDescent="0.2">
      <c r="A142" s="22">
        <f t="shared" si="4"/>
        <v>134</v>
      </c>
      <c r="B142" s="23" t="s">
        <v>505</v>
      </c>
      <c r="C142" s="23" t="s">
        <v>505</v>
      </c>
      <c r="D142" s="22">
        <v>10</v>
      </c>
      <c r="E142" s="24">
        <v>304</v>
      </c>
      <c r="F142" s="24">
        <v>284</v>
      </c>
      <c r="G142" s="25">
        <f t="shared" si="2"/>
        <v>588</v>
      </c>
      <c r="H142" s="33" t="s">
        <v>693</v>
      </c>
      <c r="I142" s="33" t="s">
        <v>162</v>
      </c>
      <c r="J142" s="33" t="s">
        <v>174</v>
      </c>
      <c r="K142" s="33" t="s">
        <v>694</v>
      </c>
      <c r="L142" s="33" t="s">
        <v>695</v>
      </c>
      <c r="M142" s="33" t="s">
        <v>696</v>
      </c>
      <c r="N142" s="34" t="s">
        <v>697</v>
      </c>
      <c r="O142" s="27" t="str">
        <f t="shared" si="3"/>
        <v/>
      </c>
      <c r="P142" s="12"/>
      <c r="Q142" s="12"/>
    </row>
    <row r="143" spans="1:17" ht="15.75" customHeight="1" x14ac:dyDescent="0.2">
      <c r="A143" s="22">
        <f t="shared" si="4"/>
        <v>135</v>
      </c>
      <c r="B143" s="23" t="s">
        <v>505</v>
      </c>
      <c r="C143" s="23" t="s">
        <v>505</v>
      </c>
      <c r="D143" s="22">
        <v>11</v>
      </c>
      <c r="E143" s="24">
        <v>299</v>
      </c>
      <c r="F143" s="24">
        <v>294</v>
      </c>
      <c r="G143" s="25">
        <f t="shared" si="2"/>
        <v>593</v>
      </c>
      <c r="H143" s="33" t="s">
        <v>698</v>
      </c>
      <c r="I143" s="33" t="s">
        <v>146</v>
      </c>
      <c r="J143" s="33" t="s">
        <v>169</v>
      </c>
      <c r="K143" s="33" t="s">
        <v>699</v>
      </c>
      <c r="L143" s="33" t="s">
        <v>700</v>
      </c>
      <c r="M143" s="33" t="s">
        <v>701</v>
      </c>
      <c r="N143" s="34" t="s">
        <v>702</v>
      </c>
      <c r="O143" s="27" t="str">
        <f t="shared" si="3"/>
        <v/>
      </c>
      <c r="P143" s="12"/>
      <c r="Q143" s="12"/>
    </row>
    <row r="144" spans="1:17" ht="15.75" customHeight="1" x14ac:dyDescent="0.2">
      <c r="A144" s="22">
        <f t="shared" si="4"/>
        <v>136</v>
      </c>
      <c r="B144" s="23" t="s">
        <v>505</v>
      </c>
      <c r="C144" s="23" t="s">
        <v>505</v>
      </c>
      <c r="D144" s="22">
        <v>12</v>
      </c>
      <c r="E144" s="24">
        <v>319</v>
      </c>
      <c r="F144" s="24">
        <v>269</v>
      </c>
      <c r="G144" s="25">
        <f t="shared" si="2"/>
        <v>588</v>
      </c>
      <c r="H144" s="33" t="s">
        <v>703</v>
      </c>
      <c r="I144" s="33" t="s">
        <v>151</v>
      </c>
      <c r="J144" s="33" t="s">
        <v>169</v>
      </c>
      <c r="K144" s="33" t="s">
        <v>704</v>
      </c>
      <c r="L144" s="33" t="s">
        <v>705</v>
      </c>
      <c r="M144" s="33" t="s">
        <v>706</v>
      </c>
      <c r="N144" s="34" t="s">
        <v>707</v>
      </c>
      <c r="O144" s="27" t="str">
        <f t="shared" si="3"/>
        <v/>
      </c>
      <c r="P144" s="12"/>
      <c r="Q144" s="12"/>
    </row>
    <row r="145" spans="1:17" ht="15.75" customHeight="1" x14ac:dyDescent="0.2">
      <c r="A145" s="22">
        <f t="shared" si="4"/>
        <v>137</v>
      </c>
      <c r="B145" s="23" t="s">
        <v>505</v>
      </c>
      <c r="C145" s="23" t="s">
        <v>505</v>
      </c>
      <c r="D145" s="22">
        <v>13</v>
      </c>
      <c r="E145" s="24">
        <v>292</v>
      </c>
      <c r="F145" s="24">
        <v>298</v>
      </c>
      <c r="G145" s="25">
        <f t="shared" si="2"/>
        <v>590</v>
      </c>
      <c r="H145" s="33" t="s">
        <v>708</v>
      </c>
      <c r="I145" s="33" t="s">
        <v>120</v>
      </c>
      <c r="J145" s="33" t="s">
        <v>146</v>
      </c>
      <c r="K145" s="33" t="s">
        <v>709</v>
      </c>
      <c r="L145" s="33" t="s">
        <v>710</v>
      </c>
      <c r="M145" s="33" t="s">
        <v>711</v>
      </c>
      <c r="N145" s="34" t="s">
        <v>712</v>
      </c>
      <c r="O145" s="27" t="str">
        <f t="shared" si="3"/>
        <v/>
      </c>
      <c r="P145" s="12"/>
      <c r="Q145" s="12"/>
    </row>
    <row r="146" spans="1:17" ht="15.75" customHeight="1" x14ac:dyDescent="0.2">
      <c r="A146" s="22">
        <f t="shared" si="4"/>
        <v>138</v>
      </c>
      <c r="B146" s="23" t="s">
        <v>505</v>
      </c>
      <c r="C146" s="23" t="s">
        <v>505</v>
      </c>
      <c r="D146" s="22">
        <v>14</v>
      </c>
      <c r="E146" s="24">
        <v>273</v>
      </c>
      <c r="F146" s="24">
        <v>309</v>
      </c>
      <c r="G146" s="25">
        <f t="shared" si="2"/>
        <v>582</v>
      </c>
      <c r="H146" s="33" t="s">
        <v>713</v>
      </c>
      <c r="I146" s="33" t="s">
        <v>121</v>
      </c>
      <c r="J146" s="33" t="s">
        <v>146</v>
      </c>
      <c r="K146" s="33" t="s">
        <v>714</v>
      </c>
      <c r="L146" s="33" t="s">
        <v>715</v>
      </c>
      <c r="M146" s="33" t="s">
        <v>716</v>
      </c>
      <c r="N146" s="34" t="s">
        <v>717</v>
      </c>
      <c r="O146" s="27" t="str">
        <f t="shared" si="3"/>
        <v/>
      </c>
      <c r="P146" s="12"/>
      <c r="Q146" s="12"/>
    </row>
    <row r="147" spans="1:17" ht="15.75" customHeight="1" x14ac:dyDescent="0.2">
      <c r="A147" s="22">
        <f t="shared" si="4"/>
        <v>139</v>
      </c>
      <c r="B147" s="23" t="s">
        <v>505</v>
      </c>
      <c r="C147" s="23" t="s">
        <v>505</v>
      </c>
      <c r="D147" s="22">
        <v>15</v>
      </c>
      <c r="E147" s="24">
        <v>303</v>
      </c>
      <c r="F147" s="24">
        <v>291</v>
      </c>
      <c r="G147" s="25">
        <f t="shared" si="2"/>
        <v>594</v>
      </c>
      <c r="H147" s="33" t="s">
        <v>718</v>
      </c>
      <c r="I147" s="33" t="s">
        <v>120</v>
      </c>
      <c r="J147" s="33" t="s">
        <v>151</v>
      </c>
      <c r="K147" s="33" t="s">
        <v>719</v>
      </c>
      <c r="L147" s="33" t="s">
        <v>720</v>
      </c>
      <c r="M147" s="33" t="s">
        <v>721</v>
      </c>
      <c r="N147" s="34" t="s">
        <v>722</v>
      </c>
      <c r="O147" s="27" t="str">
        <f t="shared" si="3"/>
        <v/>
      </c>
      <c r="P147" s="12"/>
      <c r="Q147" s="12"/>
    </row>
    <row r="148" spans="1:17" ht="15.75" customHeight="1" x14ac:dyDescent="0.2">
      <c r="A148" s="22">
        <f t="shared" si="4"/>
        <v>140</v>
      </c>
      <c r="B148" s="23" t="s">
        <v>505</v>
      </c>
      <c r="C148" s="23" t="s">
        <v>505</v>
      </c>
      <c r="D148" s="22">
        <v>16</v>
      </c>
      <c r="E148" s="24">
        <v>305</v>
      </c>
      <c r="F148" s="24">
        <v>292</v>
      </c>
      <c r="G148" s="25">
        <f t="shared" si="2"/>
        <v>597</v>
      </c>
      <c r="H148" s="33" t="s">
        <v>723</v>
      </c>
      <c r="I148" s="33" t="s">
        <v>127</v>
      </c>
      <c r="J148" s="33" t="s">
        <v>200</v>
      </c>
      <c r="K148" s="33" t="s">
        <v>724</v>
      </c>
      <c r="L148" s="33" t="s">
        <v>725</v>
      </c>
      <c r="M148" s="33" t="s">
        <v>726</v>
      </c>
      <c r="N148" s="34" t="s">
        <v>727</v>
      </c>
      <c r="O148" s="27" t="str">
        <f t="shared" si="3"/>
        <v/>
      </c>
      <c r="P148" s="12"/>
      <c r="Q148" s="12"/>
    </row>
    <row r="149" spans="1:17" ht="15.75" customHeight="1" x14ac:dyDescent="0.2">
      <c r="A149" s="22">
        <f t="shared" si="4"/>
        <v>141</v>
      </c>
      <c r="B149" s="23" t="s">
        <v>505</v>
      </c>
      <c r="C149" s="23" t="s">
        <v>505</v>
      </c>
      <c r="D149" s="22">
        <v>17</v>
      </c>
      <c r="E149" s="24">
        <v>296</v>
      </c>
      <c r="F149" s="24">
        <v>296</v>
      </c>
      <c r="G149" s="25">
        <f t="shared" si="2"/>
        <v>592</v>
      </c>
      <c r="H149" s="33" t="s">
        <v>728</v>
      </c>
      <c r="I149" s="33" t="s">
        <v>121</v>
      </c>
      <c r="J149" s="33" t="s">
        <v>189</v>
      </c>
      <c r="K149" s="33" t="s">
        <v>729</v>
      </c>
      <c r="L149" s="33" t="s">
        <v>730</v>
      </c>
      <c r="M149" s="33" t="s">
        <v>731</v>
      </c>
      <c r="N149" s="34" t="s">
        <v>732</v>
      </c>
      <c r="O149" s="27" t="str">
        <f t="shared" si="3"/>
        <v/>
      </c>
      <c r="P149" s="12"/>
      <c r="Q149" s="12"/>
    </row>
    <row r="150" spans="1:17" ht="15.75" customHeight="1" x14ac:dyDescent="0.2">
      <c r="A150" s="22">
        <f t="shared" si="4"/>
        <v>142</v>
      </c>
      <c r="B150" s="23" t="s">
        <v>505</v>
      </c>
      <c r="C150" s="23" t="s">
        <v>505</v>
      </c>
      <c r="D150" s="22">
        <v>18</v>
      </c>
      <c r="E150" s="24">
        <v>295</v>
      </c>
      <c r="F150" s="24">
        <v>286</v>
      </c>
      <c r="G150" s="25">
        <f t="shared" si="2"/>
        <v>581</v>
      </c>
      <c r="H150" s="33" t="s">
        <v>733</v>
      </c>
      <c r="I150" s="33" t="s">
        <v>134</v>
      </c>
      <c r="J150" s="33" t="s">
        <v>140</v>
      </c>
      <c r="K150" s="33" t="s">
        <v>734</v>
      </c>
      <c r="L150" s="33" t="s">
        <v>735</v>
      </c>
      <c r="M150" s="33" t="s">
        <v>736</v>
      </c>
      <c r="N150" s="34" t="s">
        <v>737</v>
      </c>
      <c r="O150" s="27" t="str">
        <f t="shared" si="3"/>
        <v/>
      </c>
      <c r="P150" s="12"/>
      <c r="Q150" s="12"/>
    </row>
    <row r="151" spans="1:17" ht="15.75" customHeight="1" x14ac:dyDescent="0.2">
      <c r="A151" s="22">
        <f t="shared" si="4"/>
        <v>143</v>
      </c>
      <c r="B151" s="23" t="s">
        <v>505</v>
      </c>
      <c r="C151" s="23" t="s">
        <v>505</v>
      </c>
      <c r="D151" s="22">
        <v>19</v>
      </c>
      <c r="E151" s="24">
        <v>290</v>
      </c>
      <c r="F151" s="24">
        <v>305</v>
      </c>
      <c r="G151" s="25">
        <f t="shared" si="2"/>
        <v>595</v>
      </c>
      <c r="H151" s="33" t="s">
        <v>738</v>
      </c>
      <c r="I151" s="33" t="s">
        <v>121</v>
      </c>
      <c r="J151" s="33" t="s">
        <v>209</v>
      </c>
      <c r="K151" s="33" t="s">
        <v>739</v>
      </c>
      <c r="L151" s="33" t="s">
        <v>740</v>
      </c>
      <c r="M151" s="33" t="s">
        <v>741</v>
      </c>
      <c r="N151" s="34" t="s">
        <v>742</v>
      </c>
      <c r="O151" s="27" t="str">
        <f t="shared" si="3"/>
        <v/>
      </c>
      <c r="P151" s="12"/>
      <c r="Q151" s="12"/>
    </row>
    <row r="152" spans="1:17" ht="15.75" customHeight="1" x14ac:dyDescent="0.2">
      <c r="A152" s="22">
        <f t="shared" si="4"/>
        <v>144</v>
      </c>
      <c r="B152" s="23" t="s">
        <v>505</v>
      </c>
      <c r="C152" s="23" t="s">
        <v>505</v>
      </c>
      <c r="D152" s="22">
        <v>20</v>
      </c>
      <c r="E152" s="24">
        <v>305</v>
      </c>
      <c r="F152" s="24">
        <v>277</v>
      </c>
      <c r="G152" s="25">
        <f t="shared" si="2"/>
        <v>582</v>
      </c>
      <c r="H152" s="33" t="s">
        <v>743</v>
      </c>
      <c r="I152" s="33" t="s">
        <v>162</v>
      </c>
      <c r="J152" s="33" t="s">
        <v>180</v>
      </c>
      <c r="K152" s="33" t="s">
        <v>744</v>
      </c>
      <c r="L152" s="33" t="s">
        <v>745</v>
      </c>
      <c r="M152" s="33" t="s">
        <v>746</v>
      </c>
      <c r="N152" s="34" t="s">
        <v>747</v>
      </c>
      <c r="O152" s="27" t="str">
        <f t="shared" si="3"/>
        <v/>
      </c>
      <c r="P152" s="12"/>
      <c r="Q152" s="12"/>
    </row>
    <row r="153" spans="1:17" ht="15.75" customHeight="1" x14ac:dyDescent="0.2">
      <c r="A153" s="22">
        <f t="shared" si="4"/>
        <v>145</v>
      </c>
      <c r="B153" s="23" t="s">
        <v>505</v>
      </c>
      <c r="C153" s="23" t="s">
        <v>748</v>
      </c>
      <c r="D153" s="22">
        <v>1</v>
      </c>
      <c r="E153" s="24">
        <v>274</v>
      </c>
      <c r="F153" s="24">
        <v>318</v>
      </c>
      <c r="G153" s="25">
        <f t="shared" si="2"/>
        <v>592</v>
      </c>
      <c r="H153" s="33" t="s">
        <v>749</v>
      </c>
      <c r="I153" s="33" t="s">
        <v>134</v>
      </c>
      <c r="J153" s="33" t="s">
        <v>162</v>
      </c>
      <c r="K153" s="33" t="s">
        <v>750</v>
      </c>
      <c r="L153" s="33" t="s">
        <v>751</v>
      </c>
      <c r="M153" s="33" t="s">
        <v>752</v>
      </c>
      <c r="N153" s="34" t="s">
        <v>753</v>
      </c>
      <c r="O153" s="27" t="str">
        <f t="shared" si="3"/>
        <v/>
      </c>
      <c r="P153" s="12"/>
      <c r="Q153" s="12" t="s">
        <v>754</v>
      </c>
    </row>
    <row r="154" spans="1:17" ht="15.75" customHeight="1" x14ac:dyDescent="0.2">
      <c r="A154" s="22">
        <f t="shared" si="4"/>
        <v>146</v>
      </c>
      <c r="B154" s="23" t="s">
        <v>505</v>
      </c>
      <c r="C154" s="23" t="s">
        <v>748</v>
      </c>
      <c r="D154" s="22">
        <v>2</v>
      </c>
      <c r="E154" s="24">
        <v>299</v>
      </c>
      <c r="F154" s="24">
        <v>287</v>
      </c>
      <c r="G154" s="25">
        <f t="shared" si="2"/>
        <v>586</v>
      </c>
      <c r="H154" s="33" t="s">
        <v>755</v>
      </c>
      <c r="I154" s="33" t="s">
        <v>162</v>
      </c>
      <c r="J154" s="33" t="s">
        <v>121</v>
      </c>
      <c r="K154" s="33" t="s">
        <v>756</v>
      </c>
      <c r="L154" s="33" t="s">
        <v>757</v>
      </c>
      <c r="M154" s="33" t="s">
        <v>758</v>
      </c>
      <c r="N154" s="34" t="s">
        <v>759</v>
      </c>
      <c r="O154" s="27" t="str">
        <f t="shared" si="3"/>
        <v/>
      </c>
      <c r="P154" s="12"/>
      <c r="Q154" s="12"/>
    </row>
    <row r="155" spans="1:17" ht="15.75" customHeight="1" x14ac:dyDescent="0.2">
      <c r="A155" s="22">
        <f t="shared" si="4"/>
        <v>147</v>
      </c>
      <c r="B155" s="23" t="s">
        <v>505</v>
      </c>
      <c r="C155" s="23" t="s">
        <v>748</v>
      </c>
      <c r="D155" s="22">
        <v>3</v>
      </c>
      <c r="E155" s="24">
        <v>283</v>
      </c>
      <c r="F155" s="24">
        <v>299</v>
      </c>
      <c r="G155" s="25">
        <f t="shared" si="2"/>
        <v>582</v>
      </c>
      <c r="H155" s="33" t="s">
        <v>760</v>
      </c>
      <c r="I155" s="33" t="s">
        <v>127</v>
      </c>
      <c r="J155" s="33" t="s">
        <v>189</v>
      </c>
      <c r="K155" s="33" t="s">
        <v>761</v>
      </c>
      <c r="L155" s="33" t="s">
        <v>762</v>
      </c>
      <c r="M155" s="33" t="s">
        <v>763</v>
      </c>
      <c r="N155" s="34" t="s">
        <v>764</v>
      </c>
      <c r="O155" s="27" t="str">
        <f t="shared" si="3"/>
        <v/>
      </c>
      <c r="P155" s="12"/>
      <c r="Q155" s="12"/>
    </row>
    <row r="156" spans="1:17" ht="15.75" customHeight="1" x14ac:dyDescent="0.2">
      <c r="A156" s="22">
        <f t="shared" si="4"/>
        <v>148</v>
      </c>
      <c r="B156" s="23" t="s">
        <v>505</v>
      </c>
      <c r="C156" s="23" t="s">
        <v>748</v>
      </c>
      <c r="D156" s="22">
        <v>4</v>
      </c>
      <c r="E156" s="24">
        <v>299</v>
      </c>
      <c r="F156" s="24">
        <v>286</v>
      </c>
      <c r="G156" s="25">
        <f t="shared" si="2"/>
        <v>585</v>
      </c>
      <c r="H156" s="33" t="s">
        <v>765</v>
      </c>
      <c r="I156" s="33" t="s">
        <v>162</v>
      </c>
      <c r="J156" s="33" t="s">
        <v>127</v>
      </c>
      <c r="K156" s="33" t="s">
        <v>766</v>
      </c>
      <c r="L156" s="33" t="s">
        <v>767</v>
      </c>
      <c r="M156" s="33" t="s">
        <v>768</v>
      </c>
      <c r="N156" s="34" t="s">
        <v>769</v>
      </c>
      <c r="O156" s="27" t="str">
        <f t="shared" si="3"/>
        <v/>
      </c>
      <c r="P156" s="12"/>
      <c r="Q156" s="12"/>
    </row>
    <row r="157" spans="1:17" ht="15.75" customHeight="1" x14ac:dyDescent="0.2">
      <c r="A157" s="22">
        <f t="shared" si="4"/>
        <v>149</v>
      </c>
      <c r="B157" s="23" t="s">
        <v>505</v>
      </c>
      <c r="C157" s="23" t="s">
        <v>748</v>
      </c>
      <c r="D157" s="22">
        <v>5</v>
      </c>
      <c r="E157" s="24">
        <v>280</v>
      </c>
      <c r="F157" s="24">
        <v>311</v>
      </c>
      <c r="G157" s="25">
        <f t="shared" si="2"/>
        <v>591</v>
      </c>
      <c r="H157" s="33" t="s">
        <v>770</v>
      </c>
      <c r="I157" s="33" t="s">
        <v>120</v>
      </c>
      <c r="J157" s="33" t="s">
        <v>127</v>
      </c>
      <c r="K157" s="33" t="s">
        <v>771</v>
      </c>
      <c r="L157" s="33" t="s">
        <v>772</v>
      </c>
      <c r="M157" s="33" t="s">
        <v>773</v>
      </c>
      <c r="N157" s="34" t="s">
        <v>774</v>
      </c>
      <c r="O157" s="27" t="str">
        <f t="shared" si="3"/>
        <v/>
      </c>
      <c r="P157" s="12"/>
      <c r="Q157" s="12"/>
    </row>
    <row r="158" spans="1:17" ht="15.75" customHeight="1" x14ac:dyDescent="0.2">
      <c r="A158" s="22">
        <f t="shared" si="4"/>
        <v>150</v>
      </c>
      <c r="B158" s="23" t="s">
        <v>505</v>
      </c>
      <c r="C158" s="23" t="s">
        <v>748</v>
      </c>
      <c r="D158" s="22">
        <v>6</v>
      </c>
      <c r="E158" s="24">
        <v>296</v>
      </c>
      <c r="F158" s="24">
        <v>295</v>
      </c>
      <c r="G158" s="25">
        <f t="shared" si="2"/>
        <v>591</v>
      </c>
      <c r="H158" s="33" t="s">
        <v>775</v>
      </c>
      <c r="I158" s="33" t="s">
        <v>162</v>
      </c>
      <c r="J158" s="33" t="s">
        <v>134</v>
      </c>
      <c r="K158" s="33" t="s">
        <v>776</v>
      </c>
      <c r="L158" s="33" t="s">
        <v>772</v>
      </c>
      <c r="M158" s="33" t="s">
        <v>777</v>
      </c>
      <c r="N158" s="34" t="s">
        <v>778</v>
      </c>
      <c r="O158" s="27" t="str">
        <f t="shared" si="3"/>
        <v/>
      </c>
      <c r="P158" s="12"/>
      <c r="Q158" s="12"/>
    </row>
    <row r="159" spans="1:17" ht="15.75" customHeight="1" x14ac:dyDescent="0.2">
      <c r="A159" s="22">
        <f t="shared" si="4"/>
        <v>151</v>
      </c>
      <c r="B159" s="23" t="s">
        <v>505</v>
      </c>
      <c r="C159" s="23" t="s">
        <v>748</v>
      </c>
      <c r="D159" s="22">
        <v>7</v>
      </c>
      <c r="E159" s="24">
        <v>302</v>
      </c>
      <c r="F159" s="24">
        <v>289</v>
      </c>
      <c r="G159" s="25">
        <f t="shared" si="2"/>
        <v>591</v>
      </c>
      <c r="H159" s="33" t="s">
        <v>779</v>
      </c>
      <c r="I159" s="33" t="s">
        <v>121</v>
      </c>
      <c r="J159" s="33" t="s">
        <v>134</v>
      </c>
      <c r="K159" s="33" t="s">
        <v>780</v>
      </c>
      <c r="L159" s="33" t="s">
        <v>781</v>
      </c>
      <c r="M159" s="33" t="s">
        <v>782</v>
      </c>
      <c r="N159" s="34" t="s">
        <v>783</v>
      </c>
      <c r="O159" s="27" t="str">
        <f t="shared" si="3"/>
        <v/>
      </c>
      <c r="P159" s="12"/>
      <c r="Q159" s="12"/>
    </row>
    <row r="160" spans="1:17" ht="15.75" customHeight="1" x14ac:dyDescent="0.2">
      <c r="A160" s="22">
        <f t="shared" si="4"/>
        <v>152</v>
      </c>
      <c r="B160" s="23" t="s">
        <v>505</v>
      </c>
      <c r="C160" s="23" t="s">
        <v>748</v>
      </c>
      <c r="D160" s="22">
        <v>8</v>
      </c>
      <c r="E160" s="24">
        <v>293</v>
      </c>
      <c r="F160" s="24">
        <v>295</v>
      </c>
      <c r="G160" s="25">
        <f t="shared" si="2"/>
        <v>588</v>
      </c>
      <c r="H160" s="33" t="s">
        <v>784</v>
      </c>
      <c r="I160" s="33" t="s">
        <v>162</v>
      </c>
      <c r="J160" s="33" t="s">
        <v>200</v>
      </c>
      <c r="K160" s="33" t="s">
        <v>785</v>
      </c>
      <c r="L160" s="33" t="s">
        <v>786</v>
      </c>
      <c r="M160" s="33" t="s">
        <v>787</v>
      </c>
      <c r="N160" s="34" t="s">
        <v>788</v>
      </c>
      <c r="O160" s="27" t="str">
        <f t="shared" si="3"/>
        <v/>
      </c>
      <c r="P160" s="12"/>
      <c r="Q160" s="12"/>
    </row>
    <row r="161" spans="1:17" ht="15.75" customHeight="1" x14ac:dyDescent="0.2">
      <c r="A161" s="22">
        <f t="shared" si="4"/>
        <v>153</v>
      </c>
      <c r="B161" s="23" t="s">
        <v>505</v>
      </c>
      <c r="C161" s="23" t="s">
        <v>748</v>
      </c>
      <c r="D161" s="22">
        <v>9</v>
      </c>
      <c r="E161" s="24">
        <v>285</v>
      </c>
      <c r="F161" s="24">
        <v>284</v>
      </c>
      <c r="G161" s="25">
        <f t="shared" si="2"/>
        <v>569</v>
      </c>
      <c r="H161" s="33" t="s">
        <v>789</v>
      </c>
      <c r="I161" s="33" t="s">
        <v>127</v>
      </c>
      <c r="J161" s="33" t="s">
        <v>120</v>
      </c>
      <c r="K161" s="33" t="s">
        <v>790</v>
      </c>
      <c r="L161" s="33" t="s">
        <v>791</v>
      </c>
      <c r="M161" s="33" t="s">
        <v>792</v>
      </c>
      <c r="N161" s="34" t="s">
        <v>793</v>
      </c>
      <c r="O161" s="27" t="str">
        <f t="shared" si="3"/>
        <v/>
      </c>
      <c r="P161" s="12"/>
      <c r="Q161" s="12"/>
    </row>
    <row r="162" spans="1:17" ht="15.75" customHeight="1" x14ac:dyDescent="0.2">
      <c r="A162" s="22">
        <f t="shared" si="4"/>
        <v>154</v>
      </c>
      <c r="B162" s="23" t="s">
        <v>505</v>
      </c>
      <c r="C162" s="23" t="s">
        <v>748</v>
      </c>
      <c r="D162" s="22">
        <v>10</v>
      </c>
      <c r="E162" s="24">
        <v>295</v>
      </c>
      <c r="F162" s="24">
        <v>283</v>
      </c>
      <c r="G162" s="25">
        <f t="shared" si="2"/>
        <v>578</v>
      </c>
      <c r="H162" s="33" t="s">
        <v>794</v>
      </c>
      <c r="I162" s="33" t="s">
        <v>162</v>
      </c>
      <c r="J162" s="33" t="s">
        <v>120</v>
      </c>
      <c r="K162" s="33" t="s">
        <v>795</v>
      </c>
      <c r="L162" s="33" t="s">
        <v>796</v>
      </c>
      <c r="M162" s="33" t="s">
        <v>797</v>
      </c>
      <c r="N162" s="34" t="s">
        <v>798</v>
      </c>
      <c r="O162" s="27" t="str">
        <f t="shared" si="3"/>
        <v/>
      </c>
      <c r="P162" s="12"/>
      <c r="Q162" s="12"/>
    </row>
    <row r="163" spans="1:17" ht="15.75" customHeight="1" x14ac:dyDescent="0.2">
      <c r="A163" s="22">
        <f t="shared" si="4"/>
        <v>155</v>
      </c>
      <c r="B163" s="23" t="s">
        <v>505</v>
      </c>
      <c r="C163" s="23" t="s">
        <v>748</v>
      </c>
      <c r="D163" s="22">
        <v>11</v>
      </c>
      <c r="E163" s="24">
        <v>308</v>
      </c>
      <c r="F163" s="24">
        <v>286</v>
      </c>
      <c r="G163" s="25">
        <f t="shared" si="2"/>
        <v>594</v>
      </c>
      <c r="H163" s="33" t="s">
        <v>799</v>
      </c>
      <c r="I163" s="33" t="s">
        <v>127</v>
      </c>
      <c r="J163" s="33" t="s">
        <v>215</v>
      </c>
      <c r="K163" s="33" t="s">
        <v>800</v>
      </c>
      <c r="L163" s="33" t="s">
        <v>801</v>
      </c>
      <c r="M163" s="33" t="s">
        <v>802</v>
      </c>
      <c r="N163" s="34" t="s">
        <v>803</v>
      </c>
      <c r="O163" s="27" t="str">
        <f t="shared" si="3"/>
        <v/>
      </c>
      <c r="P163" s="12"/>
      <c r="Q163" s="12"/>
    </row>
    <row r="164" spans="1:17" ht="15.75" customHeight="1" x14ac:dyDescent="0.2">
      <c r="A164" s="22">
        <f t="shared" si="4"/>
        <v>156</v>
      </c>
      <c r="B164" s="23" t="s">
        <v>505</v>
      </c>
      <c r="C164" s="23" t="s">
        <v>748</v>
      </c>
      <c r="D164" s="22">
        <v>12</v>
      </c>
      <c r="E164" s="24">
        <v>297</v>
      </c>
      <c r="F164" s="24">
        <v>290</v>
      </c>
      <c r="G164" s="25">
        <f t="shared" si="2"/>
        <v>587</v>
      </c>
      <c r="H164" s="33" t="s">
        <v>804</v>
      </c>
      <c r="I164" s="33" t="s">
        <v>162</v>
      </c>
      <c r="J164" s="33" t="s">
        <v>140</v>
      </c>
      <c r="K164" s="33" t="s">
        <v>805</v>
      </c>
      <c r="L164" s="33" t="s">
        <v>806</v>
      </c>
      <c r="M164" s="33" t="s">
        <v>807</v>
      </c>
      <c r="N164" s="34" t="s">
        <v>808</v>
      </c>
      <c r="O164" s="27" t="str">
        <f t="shared" si="3"/>
        <v/>
      </c>
      <c r="P164" s="12"/>
      <c r="Q164" s="12"/>
    </row>
    <row r="165" spans="1:17" ht="15.75" customHeight="1" x14ac:dyDescent="0.2">
      <c r="A165" s="22">
        <f t="shared" si="4"/>
        <v>157</v>
      </c>
      <c r="B165" s="23" t="s">
        <v>505</v>
      </c>
      <c r="C165" s="23" t="s">
        <v>748</v>
      </c>
      <c r="D165" s="22">
        <v>13</v>
      </c>
      <c r="E165" s="24">
        <v>291</v>
      </c>
      <c r="F165" s="24">
        <v>300</v>
      </c>
      <c r="G165" s="25">
        <f t="shared" si="2"/>
        <v>591</v>
      </c>
      <c r="H165" s="33" t="s">
        <v>809</v>
      </c>
      <c r="I165" s="33" t="s">
        <v>121</v>
      </c>
      <c r="J165" s="33" t="s">
        <v>615</v>
      </c>
      <c r="K165" s="33" t="s">
        <v>810</v>
      </c>
      <c r="L165" s="33" t="s">
        <v>811</v>
      </c>
      <c r="M165" s="33" t="s">
        <v>812</v>
      </c>
      <c r="N165" s="34" t="s">
        <v>813</v>
      </c>
      <c r="O165" s="27" t="str">
        <f t="shared" si="3"/>
        <v/>
      </c>
      <c r="P165" s="12"/>
      <c r="Q165" s="12"/>
    </row>
    <row r="166" spans="1:17" ht="15.75" customHeight="1" x14ac:dyDescent="0.2">
      <c r="A166" s="22">
        <f t="shared" si="4"/>
        <v>158</v>
      </c>
      <c r="B166" s="23" t="s">
        <v>505</v>
      </c>
      <c r="C166" s="23" t="s">
        <v>748</v>
      </c>
      <c r="D166" s="22">
        <v>14</v>
      </c>
      <c r="E166" s="24">
        <v>298</v>
      </c>
      <c r="F166" s="24">
        <v>296</v>
      </c>
      <c r="G166" s="25">
        <f t="shared" si="2"/>
        <v>594</v>
      </c>
      <c r="H166" s="33" t="s">
        <v>814</v>
      </c>
      <c r="I166" s="33" t="s">
        <v>134</v>
      </c>
      <c r="J166" s="33" t="s">
        <v>140</v>
      </c>
      <c r="K166" s="33" t="s">
        <v>815</v>
      </c>
      <c r="L166" s="33" t="s">
        <v>816</v>
      </c>
      <c r="M166" s="33" t="s">
        <v>817</v>
      </c>
      <c r="N166" s="34" t="s">
        <v>818</v>
      </c>
      <c r="O166" s="27" t="str">
        <f t="shared" si="3"/>
        <v/>
      </c>
      <c r="P166" s="12"/>
      <c r="Q166" s="12"/>
    </row>
    <row r="167" spans="1:17" ht="15.75" customHeight="1" x14ac:dyDescent="0.2">
      <c r="A167" s="22">
        <f t="shared" si="4"/>
        <v>159</v>
      </c>
      <c r="B167" s="23" t="s">
        <v>505</v>
      </c>
      <c r="C167" s="23" t="s">
        <v>748</v>
      </c>
      <c r="D167" s="22">
        <v>15</v>
      </c>
      <c r="E167" s="24">
        <v>308</v>
      </c>
      <c r="F167" s="24">
        <v>282</v>
      </c>
      <c r="G167" s="25">
        <f t="shared" si="2"/>
        <v>590</v>
      </c>
      <c r="H167" s="33" t="s">
        <v>819</v>
      </c>
      <c r="I167" s="33" t="s">
        <v>162</v>
      </c>
      <c r="J167" s="33" t="s">
        <v>140</v>
      </c>
      <c r="K167" s="33" t="s">
        <v>820</v>
      </c>
      <c r="L167" s="33" t="s">
        <v>821</v>
      </c>
      <c r="M167" s="33" t="s">
        <v>822</v>
      </c>
      <c r="N167" s="34" t="s">
        <v>823</v>
      </c>
      <c r="O167" s="27" t="str">
        <f t="shared" si="3"/>
        <v/>
      </c>
      <c r="P167" s="12"/>
      <c r="Q167" s="12"/>
    </row>
    <row r="168" spans="1:17" ht="15.75" customHeight="1" x14ac:dyDescent="0.2">
      <c r="A168" s="22">
        <f t="shared" si="4"/>
        <v>160</v>
      </c>
      <c r="B168" s="23" t="s">
        <v>505</v>
      </c>
      <c r="C168" s="23" t="s">
        <v>748</v>
      </c>
      <c r="D168" s="22">
        <v>16</v>
      </c>
      <c r="E168" s="24">
        <v>295</v>
      </c>
      <c r="F168" s="24">
        <v>300</v>
      </c>
      <c r="G168" s="25">
        <f t="shared" si="2"/>
        <v>595</v>
      </c>
      <c r="H168" s="33" t="s">
        <v>824</v>
      </c>
      <c r="I168" s="33" t="s">
        <v>162</v>
      </c>
      <c r="J168" s="33" t="s">
        <v>151</v>
      </c>
      <c r="K168" s="33" t="s">
        <v>825</v>
      </c>
      <c r="L168" s="33" t="s">
        <v>826</v>
      </c>
      <c r="M168" s="33" t="s">
        <v>827</v>
      </c>
      <c r="N168" s="34" t="s">
        <v>517</v>
      </c>
      <c r="O168" s="27" t="str">
        <f t="shared" si="3"/>
        <v/>
      </c>
      <c r="P168" s="12"/>
      <c r="Q168" s="12"/>
    </row>
    <row r="169" spans="1:17" ht="15.75" customHeight="1" x14ac:dyDescent="0.2">
      <c r="A169" s="22">
        <f t="shared" si="4"/>
        <v>161</v>
      </c>
      <c r="B169" s="23" t="s">
        <v>505</v>
      </c>
      <c r="C169" s="23" t="s">
        <v>748</v>
      </c>
      <c r="D169" s="22">
        <v>17</v>
      </c>
      <c r="E169" s="24">
        <v>299</v>
      </c>
      <c r="F169" s="24">
        <v>283</v>
      </c>
      <c r="G169" s="25">
        <f t="shared" si="2"/>
        <v>582</v>
      </c>
      <c r="H169" s="33" t="s">
        <v>828</v>
      </c>
      <c r="I169" s="33" t="s">
        <v>121</v>
      </c>
      <c r="J169" s="33" t="s">
        <v>156</v>
      </c>
      <c r="K169" s="33" t="s">
        <v>829</v>
      </c>
      <c r="L169" s="33" t="s">
        <v>398</v>
      </c>
      <c r="M169" s="33" t="s">
        <v>830</v>
      </c>
      <c r="N169" s="34" t="s">
        <v>831</v>
      </c>
      <c r="O169" s="27" t="str">
        <f t="shared" si="3"/>
        <v/>
      </c>
      <c r="P169" s="12"/>
      <c r="Q169" s="12"/>
    </row>
    <row r="170" spans="1:17" ht="15.75" customHeight="1" x14ac:dyDescent="0.2">
      <c r="A170" s="22">
        <f t="shared" si="4"/>
        <v>162</v>
      </c>
      <c r="B170" s="23" t="s">
        <v>505</v>
      </c>
      <c r="C170" s="23" t="s">
        <v>748</v>
      </c>
      <c r="D170" s="22">
        <v>18</v>
      </c>
      <c r="E170" s="24">
        <v>288</v>
      </c>
      <c r="F170" s="24">
        <v>300</v>
      </c>
      <c r="G170" s="25">
        <f t="shared" si="2"/>
        <v>588</v>
      </c>
      <c r="H170" s="33" t="s">
        <v>832</v>
      </c>
      <c r="I170" s="33" t="s">
        <v>162</v>
      </c>
      <c r="J170" s="33" t="s">
        <v>163</v>
      </c>
      <c r="K170" s="33" t="s">
        <v>833</v>
      </c>
      <c r="L170" s="33" t="s">
        <v>834</v>
      </c>
      <c r="M170" s="33" t="s">
        <v>835</v>
      </c>
      <c r="N170" s="34" t="s">
        <v>836</v>
      </c>
      <c r="O170" s="27" t="str">
        <f t="shared" si="3"/>
        <v/>
      </c>
      <c r="P170" s="12"/>
      <c r="Q170" s="12"/>
    </row>
    <row r="171" spans="1:17" ht="15.75" customHeight="1" x14ac:dyDescent="0.2">
      <c r="A171" s="22">
        <f t="shared" si="4"/>
        <v>163</v>
      </c>
      <c r="B171" s="23" t="s">
        <v>505</v>
      </c>
      <c r="C171" s="23" t="s">
        <v>748</v>
      </c>
      <c r="D171" s="22">
        <v>19</v>
      </c>
      <c r="E171" s="24">
        <v>288</v>
      </c>
      <c r="F171" s="24">
        <v>300</v>
      </c>
      <c r="G171" s="25">
        <f t="shared" si="2"/>
        <v>588</v>
      </c>
      <c r="H171" s="33" t="s">
        <v>832</v>
      </c>
      <c r="I171" s="33" t="s">
        <v>121</v>
      </c>
      <c r="J171" s="33" t="s">
        <v>163</v>
      </c>
      <c r="K171" s="33" t="s">
        <v>837</v>
      </c>
      <c r="L171" s="33" t="s">
        <v>838</v>
      </c>
      <c r="M171" s="33" t="s">
        <v>839</v>
      </c>
      <c r="N171" s="34" t="s">
        <v>840</v>
      </c>
      <c r="O171" s="27" t="str">
        <f t="shared" si="3"/>
        <v/>
      </c>
      <c r="P171" s="12"/>
      <c r="Q171" s="12"/>
    </row>
    <row r="172" spans="1:17" ht="15.75" customHeight="1" x14ac:dyDescent="0.2">
      <c r="A172" s="22">
        <f t="shared" si="4"/>
        <v>164</v>
      </c>
      <c r="B172" s="23" t="s">
        <v>505</v>
      </c>
      <c r="C172" s="23" t="s">
        <v>748</v>
      </c>
      <c r="D172" s="22">
        <v>20</v>
      </c>
      <c r="E172" s="24">
        <v>299</v>
      </c>
      <c r="F172" s="24">
        <v>278</v>
      </c>
      <c r="G172" s="25">
        <f t="shared" si="2"/>
        <v>577</v>
      </c>
      <c r="H172" s="33" t="s">
        <v>841</v>
      </c>
      <c r="I172" s="33" t="s">
        <v>134</v>
      </c>
      <c r="J172" s="33" t="s">
        <v>169</v>
      </c>
      <c r="K172" s="33" t="s">
        <v>842</v>
      </c>
      <c r="L172" s="33" t="s">
        <v>843</v>
      </c>
      <c r="M172" s="33" t="s">
        <v>844</v>
      </c>
      <c r="N172" s="34" t="s">
        <v>845</v>
      </c>
      <c r="O172" s="27" t="str">
        <f t="shared" si="3"/>
        <v/>
      </c>
      <c r="P172" s="12"/>
      <c r="Q172" s="12"/>
    </row>
    <row r="173" spans="1:17" ht="15.75" customHeight="1" x14ac:dyDescent="0.2">
      <c r="A173" s="22">
        <f t="shared" si="4"/>
        <v>165</v>
      </c>
      <c r="B173" s="23" t="s">
        <v>505</v>
      </c>
      <c r="C173" s="23" t="s">
        <v>748</v>
      </c>
      <c r="D173" s="22">
        <v>21</v>
      </c>
      <c r="E173" s="24">
        <v>288</v>
      </c>
      <c r="F173" s="24">
        <v>294</v>
      </c>
      <c r="G173" s="25">
        <f t="shared" si="2"/>
        <v>582</v>
      </c>
      <c r="H173" s="33" t="s">
        <v>846</v>
      </c>
      <c r="I173" s="33" t="s">
        <v>162</v>
      </c>
      <c r="J173" s="33" t="s">
        <v>174</v>
      </c>
      <c r="K173" s="33" t="s">
        <v>847</v>
      </c>
      <c r="L173" s="33" t="s">
        <v>848</v>
      </c>
      <c r="M173" s="33" t="s">
        <v>849</v>
      </c>
      <c r="N173" s="34" t="s">
        <v>850</v>
      </c>
      <c r="O173" s="27" t="str">
        <f t="shared" si="3"/>
        <v/>
      </c>
      <c r="P173" s="12"/>
      <c r="Q173" s="12"/>
    </row>
    <row r="174" spans="1:17" ht="15.75" customHeight="1" x14ac:dyDescent="0.2">
      <c r="A174" s="22">
        <f t="shared" si="4"/>
        <v>166</v>
      </c>
      <c r="B174" s="23" t="s">
        <v>505</v>
      </c>
      <c r="C174" s="23" t="s">
        <v>748</v>
      </c>
      <c r="D174" s="22">
        <v>22</v>
      </c>
      <c r="E174" s="24">
        <v>311</v>
      </c>
      <c r="F174" s="24">
        <v>278</v>
      </c>
      <c r="G174" s="25">
        <f t="shared" si="2"/>
        <v>589</v>
      </c>
      <c r="H174" s="33" t="s">
        <v>851</v>
      </c>
      <c r="I174" s="33" t="s">
        <v>162</v>
      </c>
      <c r="J174" s="33" t="s">
        <v>626</v>
      </c>
      <c r="K174" s="33" t="s">
        <v>852</v>
      </c>
      <c r="L174" s="33" t="s">
        <v>291</v>
      </c>
      <c r="M174" s="33" t="s">
        <v>853</v>
      </c>
      <c r="N174" s="34" t="s">
        <v>854</v>
      </c>
      <c r="O174" s="27" t="str">
        <f t="shared" si="3"/>
        <v/>
      </c>
      <c r="P174" s="12"/>
      <c r="Q174" s="12"/>
    </row>
    <row r="175" spans="1:17" ht="15.75" customHeight="1" x14ac:dyDescent="0.2">
      <c r="A175" s="22">
        <f t="shared" si="4"/>
        <v>167</v>
      </c>
      <c r="B175" s="23" t="s">
        <v>505</v>
      </c>
      <c r="C175" s="23" t="s">
        <v>748</v>
      </c>
      <c r="D175" s="22">
        <v>23</v>
      </c>
      <c r="E175" s="24">
        <v>302</v>
      </c>
      <c r="F175" s="24">
        <v>287</v>
      </c>
      <c r="G175" s="25">
        <f t="shared" si="2"/>
        <v>589</v>
      </c>
      <c r="H175" s="33" t="s">
        <v>855</v>
      </c>
      <c r="I175" s="33" t="s">
        <v>134</v>
      </c>
      <c r="J175" s="33" t="s">
        <v>209</v>
      </c>
      <c r="K175" s="33" t="s">
        <v>856</v>
      </c>
      <c r="L175" s="33" t="s">
        <v>857</v>
      </c>
      <c r="M175" s="33" t="s">
        <v>858</v>
      </c>
      <c r="N175" s="34" t="s">
        <v>859</v>
      </c>
      <c r="O175" s="27" t="str">
        <f t="shared" si="3"/>
        <v/>
      </c>
      <c r="P175" s="12"/>
      <c r="Q175" s="12"/>
    </row>
    <row r="176" spans="1:17" ht="15.75" customHeight="1" x14ac:dyDescent="0.2">
      <c r="A176" s="22">
        <f t="shared" si="4"/>
        <v>168</v>
      </c>
      <c r="B176" s="23" t="s">
        <v>505</v>
      </c>
      <c r="C176" s="23" t="s">
        <v>748</v>
      </c>
      <c r="D176" s="22">
        <v>24</v>
      </c>
      <c r="E176" s="24">
        <v>308</v>
      </c>
      <c r="F176" s="24">
        <v>289</v>
      </c>
      <c r="G176" s="25">
        <f t="shared" si="2"/>
        <v>597</v>
      </c>
      <c r="H176" s="33" t="s">
        <v>860</v>
      </c>
      <c r="I176" s="33" t="s">
        <v>146</v>
      </c>
      <c r="J176" s="33" t="s">
        <v>180</v>
      </c>
      <c r="K176" s="33" t="s">
        <v>861</v>
      </c>
      <c r="L176" s="33" t="s">
        <v>862</v>
      </c>
      <c r="M176" s="33" t="s">
        <v>863</v>
      </c>
      <c r="N176" s="34" t="s">
        <v>864</v>
      </c>
      <c r="O176" s="27" t="str">
        <f t="shared" si="3"/>
        <v/>
      </c>
      <c r="P176" s="12"/>
      <c r="Q176" s="12"/>
    </row>
    <row r="177" spans="1:17" ht="15.75" customHeight="1" x14ac:dyDescent="0.2">
      <c r="A177" s="22">
        <f t="shared" si="4"/>
        <v>169</v>
      </c>
      <c r="B177" s="23" t="s">
        <v>505</v>
      </c>
      <c r="C177" s="23" t="s">
        <v>748</v>
      </c>
      <c r="D177" s="22">
        <v>25</v>
      </c>
      <c r="E177" s="24">
        <v>302</v>
      </c>
      <c r="F177" s="24">
        <v>296</v>
      </c>
      <c r="G177" s="25">
        <f t="shared" si="2"/>
        <v>598</v>
      </c>
      <c r="H177" s="33" t="s">
        <v>865</v>
      </c>
      <c r="I177" s="33" t="s">
        <v>146</v>
      </c>
      <c r="J177" s="33" t="s">
        <v>180</v>
      </c>
      <c r="K177" s="33" t="s">
        <v>866</v>
      </c>
      <c r="L177" s="33" t="s">
        <v>862</v>
      </c>
      <c r="M177" s="33" t="s">
        <v>867</v>
      </c>
      <c r="N177" s="34" t="s">
        <v>868</v>
      </c>
      <c r="O177" s="27" t="str">
        <f t="shared" si="3"/>
        <v/>
      </c>
      <c r="P177" s="12"/>
      <c r="Q177" s="12"/>
    </row>
    <row r="178" spans="1:17" ht="15.75" customHeight="1" x14ac:dyDescent="0.2">
      <c r="A178" s="22">
        <f t="shared" si="4"/>
        <v>170</v>
      </c>
      <c r="B178" s="23" t="s">
        <v>505</v>
      </c>
      <c r="C178" s="23" t="s">
        <v>869</v>
      </c>
      <c r="D178" s="22">
        <v>1</v>
      </c>
      <c r="E178" s="24">
        <v>305</v>
      </c>
      <c r="F178" s="24">
        <v>286</v>
      </c>
      <c r="G178" s="25">
        <f t="shared" si="2"/>
        <v>591</v>
      </c>
      <c r="H178" s="33" t="s">
        <v>870</v>
      </c>
      <c r="I178" s="33" t="s">
        <v>121</v>
      </c>
      <c r="J178" s="33" t="s">
        <v>162</v>
      </c>
      <c r="K178" s="33" t="s">
        <v>871</v>
      </c>
      <c r="L178" s="33" t="s">
        <v>872</v>
      </c>
      <c r="M178" s="33" t="s">
        <v>873</v>
      </c>
      <c r="N178" s="34" t="s">
        <v>874</v>
      </c>
      <c r="O178" s="27" t="str">
        <f t="shared" si="3"/>
        <v/>
      </c>
      <c r="P178" s="12"/>
      <c r="Q178" s="12"/>
    </row>
    <row r="179" spans="1:17" ht="15.75" customHeight="1" x14ac:dyDescent="0.2">
      <c r="A179" s="22">
        <f t="shared" si="4"/>
        <v>171</v>
      </c>
      <c r="B179" s="23" t="s">
        <v>505</v>
      </c>
      <c r="C179" s="23" t="s">
        <v>869</v>
      </c>
      <c r="D179" s="22">
        <v>2</v>
      </c>
      <c r="E179" s="24">
        <v>303</v>
      </c>
      <c r="F179" s="24">
        <v>287</v>
      </c>
      <c r="G179" s="25">
        <f t="shared" si="2"/>
        <v>590</v>
      </c>
      <c r="H179" s="33" t="s">
        <v>875</v>
      </c>
      <c r="I179" s="33" t="s">
        <v>162</v>
      </c>
      <c r="J179" s="33" t="s">
        <v>215</v>
      </c>
      <c r="K179" s="33" t="s">
        <v>876</v>
      </c>
      <c r="L179" s="33" t="s">
        <v>877</v>
      </c>
      <c r="M179" s="33" t="s">
        <v>878</v>
      </c>
      <c r="N179" s="34" t="s">
        <v>879</v>
      </c>
      <c r="O179" s="27" t="str">
        <f t="shared" si="3"/>
        <v/>
      </c>
      <c r="P179" s="12"/>
      <c r="Q179" s="12"/>
    </row>
    <row r="180" spans="1:17" ht="15.75" customHeight="1" x14ac:dyDescent="0.2">
      <c r="A180" s="22">
        <f t="shared" si="4"/>
        <v>172</v>
      </c>
      <c r="B180" s="23" t="s">
        <v>505</v>
      </c>
      <c r="C180" s="23" t="s">
        <v>869</v>
      </c>
      <c r="D180" s="22">
        <v>3</v>
      </c>
      <c r="E180" s="24">
        <v>290</v>
      </c>
      <c r="F180" s="24">
        <v>298</v>
      </c>
      <c r="G180" s="25">
        <f t="shared" si="2"/>
        <v>588</v>
      </c>
      <c r="H180" s="33" t="s">
        <v>880</v>
      </c>
      <c r="I180" s="33" t="s">
        <v>121</v>
      </c>
      <c r="J180" s="33" t="s">
        <v>626</v>
      </c>
      <c r="K180" s="33" t="s">
        <v>881</v>
      </c>
      <c r="L180" s="33" t="s">
        <v>882</v>
      </c>
      <c r="M180" s="33" t="s">
        <v>883</v>
      </c>
      <c r="N180" s="34" t="s">
        <v>884</v>
      </c>
      <c r="O180" s="27" t="str">
        <f t="shared" si="3"/>
        <v/>
      </c>
      <c r="P180" s="12"/>
      <c r="Q180" s="12"/>
    </row>
    <row r="181" spans="1:17" ht="15.75" customHeight="1" x14ac:dyDescent="0.2">
      <c r="A181" s="22">
        <f t="shared" si="4"/>
        <v>173</v>
      </c>
      <c r="B181" s="23" t="s">
        <v>505</v>
      </c>
      <c r="C181" s="23" t="s">
        <v>869</v>
      </c>
      <c r="D181" s="22">
        <v>4</v>
      </c>
      <c r="E181" s="24">
        <v>297</v>
      </c>
      <c r="F181" s="24">
        <v>298</v>
      </c>
      <c r="G181" s="25">
        <f t="shared" si="2"/>
        <v>595</v>
      </c>
      <c r="H181" s="33" t="s">
        <v>885</v>
      </c>
      <c r="I181" s="33" t="s">
        <v>121</v>
      </c>
      <c r="J181" s="33" t="s">
        <v>121</v>
      </c>
      <c r="K181" s="33" t="s">
        <v>886</v>
      </c>
      <c r="L181" s="33" t="s">
        <v>887</v>
      </c>
      <c r="M181" s="33" t="s">
        <v>888</v>
      </c>
      <c r="N181" s="34" t="s">
        <v>889</v>
      </c>
      <c r="O181" s="27" t="str">
        <f t="shared" si="3"/>
        <v/>
      </c>
      <c r="P181" s="12"/>
      <c r="Q181" s="12"/>
    </row>
    <row r="182" spans="1:17" ht="15.75" customHeight="1" x14ac:dyDescent="0.2">
      <c r="A182" s="22">
        <f t="shared" si="4"/>
        <v>174</v>
      </c>
      <c r="B182" s="23" t="s">
        <v>505</v>
      </c>
      <c r="C182" s="23" t="s">
        <v>869</v>
      </c>
      <c r="D182" s="22">
        <v>5</v>
      </c>
      <c r="E182" s="24">
        <v>302</v>
      </c>
      <c r="F182" s="24">
        <v>290</v>
      </c>
      <c r="G182" s="25">
        <f t="shared" si="2"/>
        <v>592</v>
      </c>
      <c r="H182" s="33" t="s">
        <v>890</v>
      </c>
      <c r="I182" s="33" t="s">
        <v>127</v>
      </c>
      <c r="J182" s="33" t="s">
        <v>121</v>
      </c>
      <c r="K182" s="33" t="s">
        <v>891</v>
      </c>
      <c r="L182" s="33" t="s">
        <v>892</v>
      </c>
      <c r="M182" s="33" t="s">
        <v>893</v>
      </c>
      <c r="N182" s="34" t="s">
        <v>753</v>
      </c>
      <c r="O182" s="27" t="str">
        <f t="shared" si="3"/>
        <v/>
      </c>
      <c r="P182" s="12"/>
      <c r="Q182" s="12"/>
    </row>
    <row r="183" spans="1:17" ht="15.75" customHeight="1" x14ac:dyDescent="0.2">
      <c r="A183" s="22">
        <f t="shared" si="4"/>
        <v>175</v>
      </c>
      <c r="B183" s="23" t="s">
        <v>505</v>
      </c>
      <c r="C183" s="23" t="s">
        <v>869</v>
      </c>
      <c r="D183" s="22">
        <v>6</v>
      </c>
      <c r="E183" s="24">
        <v>310</v>
      </c>
      <c r="F183" s="24">
        <v>284</v>
      </c>
      <c r="G183" s="25">
        <f t="shared" si="2"/>
        <v>594</v>
      </c>
      <c r="H183" s="33" t="s">
        <v>894</v>
      </c>
      <c r="I183" s="33" t="s">
        <v>134</v>
      </c>
      <c r="J183" s="33" t="s">
        <v>127</v>
      </c>
      <c r="K183" s="33" t="s">
        <v>895</v>
      </c>
      <c r="L183" s="33" t="s">
        <v>896</v>
      </c>
      <c r="M183" s="33" t="s">
        <v>897</v>
      </c>
      <c r="N183" s="34" t="s">
        <v>898</v>
      </c>
      <c r="O183" s="27" t="str">
        <f t="shared" si="3"/>
        <v/>
      </c>
      <c r="P183" s="12"/>
      <c r="Q183" s="12"/>
    </row>
    <row r="184" spans="1:17" ht="15.75" customHeight="1" x14ac:dyDescent="0.2">
      <c r="A184" s="22">
        <f t="shared" si="4"/>
        <v>176</v>
      </c>
      <c r="B184" s="23" t="s">
        <v>505</v>
      </c>
      <c r="C184" s="23" t="s">
        <v>869</v>
      </c>
      <c r="D184" s="22">
        <v>7</v>
      </c>
      <c r="E184" s="24">
        <v>296</v>
      </c>
      <c r="F184" s="24">
        <v>295</v>
      </c>
      <c r="G184" s="25">
        <f t="shared" si="2"/>
        <v>591</v>
      </c>
      <c r="H184" s="33" t="s">
        <v>899</v>
      </c>
      <c r="I184" s="33" t="s">
        <v>162</v>
      </c>
      <c r="J184" s="33" t="s">
        <v>134</v>
      </c>
      <c r="K184" s="33" t="s">
        <v>900</v>
      </c>
      <c r="L184" s="33" t="s">
        <v>901</v>
      </c>
      <c r="M184" s="33" t="s">
        <v>902</v>
      </c>
      <c r="N184" s="34" t="s">
        <v>903</v>
      </c>
      <c r="O184" s="27" t="str">
        <f t="shared" si="3"/>
        <v/>
      </c>
      <c r="P184" s="12"/>
      <c r="Q184" s="12"/>
    </row>
    <row r="185" spans="1:17" ht="15.75" customHeight="1" x14ac:dyDescent="0.2">
      <c r="A185" s="22">
        <f t="shared" si="4"/>
        <v>177</v>
      </c>
      <c r="B185" s="23" t="s">
        <v>505</v>
      </c>
      <c r="C185" s="23" t="s">
        <v>869</v>
      </c>
      <c r="D185" s="22">
        <v>8</v>
      </c>
      <c r="E185" s="24">
        <v>301</v>
      </c>
      <c r="F185" s="24">
        <v>286</v>
      </c>
      <c r="G185" s="25">
        <f t="shared" si="2"/>
        <v>587</v>
      </c>
      <c r="H185" s="33" t="s">
        <v>904</v>
      </c>
      <c r="I185" s="33" t="s">
        <v>127</v>
      </c>
      <c r="J185" s="33" t="s">
        <v>134</v>
      </c>
      <c r="K185" s="33" t="s">
        <v>905</v>
      </c>
      <c r="L185" s="33" t="s">
        <v>906</v>
      </c>
      <c r="M185" s="33" t="s">
        <v>907</v>
      </c>
      <c r="N185" s="34" t="s">
        <v>908</v>
      </c>
      <c r="O185" s="27" t="str">
        <f t="shared" si="3"/>
        <v/>
      </c>
      <c r="P185" s="12"/>
      <c r="Q185" s="12"/>
    </row>
    <row r="186" spans="1:17" ht="15.75" customHeight="1" x14ac:dyDescent="0.2">
      <c r="A186" s="22">
        <f t="shared" si="4"/>
        <v>178</v>
      </c>
      <c r="B186" s="23" t="s">
        <v>505</v>
      </c>
      <c r="C186" s="23" t="s">
        <v>869</v>
      </c>
      <c r="D186" s="22">
        <v>9</v>
      </c>
      <c r="E186" s="24">
        <v>314</v>
      </c>
      <c r="F186" s="24">
        <v>281</v>
      </c>
      <c r="G186" s="25">
        <f t="shared" si="2"/>
        <v>595</v>
      </c>
      <c r="H186" s="33" t="s">
        <v>909</v>
      </c>
      <c r="I186" s="33" t="s">
        <v>120</v>
      </c>
      <c r="J186" s="33" t="s">
        <v>642</v>
      </c>
      <c r="K186" s="33" t="s">
        <v>910</v>
      </c>
      <c r="L186" s="33" t="s">
        <v>911</v>
      </c>
      <c r="M186" s="33" t="s">
        <v>912</v>
      </c>
      <c r="N186" s="34" t="s">
        <v>913</v>
      </c>
      <c r="O186" s="27" t="str">
        <f t="shared" si="3"/>
        <v/>
      </c>
      <c r="P186" s="12"/>
      <c r="Q186" s="12"/>
    </row>
    <row r="187" spans="1:17" ht="15.75" customHeight="1" x14ac:dyDescent="0.2">
      <c r="A187" s="22">
        <f t="shared" si="4"/>
        <v>179</v>
      </c>
      <c r="B187" s="23" t="s">
        <v>505</v>
      </c>
      <c r="C187" s="23" t="s">
        <v>869</v>
      </c>
      <c r="D187" s="22">
        <v>10</v>
      </c>
      <c r="E187" s="24">
        <v>312</v>
      </c>
      <c r="F187" s="24">
        <v>282</v>
      </c>
      <c r="G187" s="25">
        <f t="shared" si="2"/>
        <v>594</v>
      </c>
      <c r="H187" s="33" t="s">
        <v>914</v>
      </c>
      <c r="I187" s="33" t="s">
        <v>134</v>
      </c>
      <c r="J187" s="33" t="s">
        <v>120</v>
      </c>
      <c r="K187" s="33" t="s">
        <v>915</v>
      </c>
      <c r="L187" s="33" t="s">
        <v>916</v>
      </c>
      <c r="M187" s="33" t="s">
        <v>917</v>
      </c>
      <c r="N187" s="34" t="s">
        <v>918</v>
      </c>
      <c r="O187" s="27" t="str">
        <f t="shared" si="3"/>
        <v/>
      </c>
      <c r="P187" s="12"/>
      <c r="Q187" s="12"/>
    </row>
    <row r="188" spans="1:17" ht="15.75" customHeight="1" x14ac:dyDescent="0.2">
      <c r="A188" s="22">
        <f t="shared" si="4"/>
        <v>180</v>
      </c>
      <c r="B188" s="23" t="s">
        <v>505</v>
      </c>
      <c r="C188" s="23" t="s">
        <v>869</v>
      </c>
      <c r="D188" s="22">
        <v>11</v>
      </c>
      <c r="E188" s="24">
        <v>318</v>
      </c>
      <c r="F188" s="24">
        <v>276</v>
      </c>
      <c r="G188" s="25">
        <f t="shared" si="2"/>
        <v>594</v>
      </c>
      <c r="H188" s="33" t="s">
        <v>919</v>
      </c>
      <c r="I188" s="33" t="s">
        <v>134</v>
      </c>
      <c r="J188" s="33" t="s">
        <v>120</v>
      </c>
      <c r="K188" s="33" t="s">
        <v>920</v>
      </c>
      <c r="L188" s="33" t="s">
        <v>916</v>
      </c>
      <c r="M188" s="33" t="s">
        <v>921</v>
      </c>
      <c r="N188" s="34" t="s">
        <v>922</v>
      </c>
      <c r="O188" s="27" t="str">
        <f t="shared" si="3"/>
        <v/>
      </c>
      <c r="P188" s="12"/>
      <c r="Q188" s="12"/>
    </row>
    <row r="189" spans="1:17" ht="15.75" customHeight="1" x14ac:dyDescent="0.2">
      <c r="A189" s="22">
        <f t="shared" si="4"/>
        <v>181</v>
      </c>
      <c r="B189" s="23" t="s">
        <v>505</v>
      </c>
      <c r="C189" s="23" t="s">
        <v>869</v>
      </c>
      <c r="D189" s="22">
        <v>12</v>
      </c>
      <c r="E189" s="24">
        <v>306</v>
      </c>
      <c r="F189" s="24">
        <v>277</v>
      </c>
      <c r="G189" s="25">
        <f t="shared" si="2"/>
        <v>583</v>
      </c>
      <c r="H189" s="33" t="s">
        <v>909</v>
      </c>
      <c r="I189" s="33" t="s">
        <v>134</v>
      </c>
      <c r="J189" s="33" t="s">
        <v>120</v>
      </c>
      <c r="K189" s="33" t="s">
        <v>923</v>
      </c>
      <c r="L189" s="33" t="s">
        <v>916</v>
      </c>
      <c r="M189" s="33" t="s">
        <v>924</v>
      </c>
      <c r="N189" s="34" t="s">
        <v>925</v>
      </c>
      <c r="O189" s="27" t="str">
        <f t="shared" si="3"/>
        <v/>
      </c>
      <c r="P189" s="12"/>
      <c r="Q189" s="12"/>
    </row>
    <row r="190" spans="1:17" ht="15.75" customHeight="1" x14ac:dyDescent="0.2">
      <c r="A190" s="22">
        <f t="shared" si="4"/>
        <v>182</v>
      </c>
      <c r="B190" s="23" t="s">
        <v>505</v>
      </c>
      <c r="C190" s="23" t="s">
        <v>869</v>
      </c>
      <c r="D190" s="22">
        <v>13</v>
      </c>
      <c r="E190" s="24">
        <v>315</v>
      </c>
      <c r="F190" s="24">
        <v>278</v>
      </c>
      <c r="G190" s="25">
        <f t="shared" si="2"/>
        <v>593</v>
      </c>
      <c r="H190" s="33" t="s">
        <v>926</v>
      </c>
      <c r="I190" s="33" t="s">
        <v>162</v>
      </c>
      <c r="J190" s="33" t="s">
        <v>146</v>
      </c>
      <c r="K190" s="33" t="s">
        <v>927</v>
      </c>
      <c r="L190" s="33" t="s">
        <v>928</v>
      </c>
      <c r="M190" s="33" t="s">
        <v>929</v>
      </c>
      <c r="N190" s="34" t="s">
        <v>930</v>
      </c>
      <c r="O190" s="27" t="str">
        <f t="shared" si="3"/>
        <v/>
      </c>
      <c r="P190" s="12"/>
      <c r="Q190" s="12"/>
    </row>
    <row r="191" spans="1:17" ht="15.75" customHeight="1" x14ac:dyDescent="0.2">
      <c r="A191" s="22">
        <f t="shared" si="4"/>
        <v>183</v>
      </c>
      <c r="B191" s="23" t="s">
        <v>505</v>
      </c>
      <c r="C191" s="23" t="s">
        <v>869</v>
      </c>
      <c r="D191" s="22">
        <v>14</v>
      </c>
      <c r="E191" s="24">
        <v>324</v>
      </c>
      <c r="F191" s="24">
        <v>269</v>
      </c>
      <c r="G191" s="25">
        <f t="shared" si="2"/>
        <v>593</v>
      </c>
      <c r="H191" s="33" t="s">
        <v>931</v>
      </c>
      <c r="I191" s="33" t="s">
        <v>127</v>
      </c>
      <c r="J191" s="33" t="s">
        <v>932</v>
      </c>
      <c r="K191" s="33" t="s">
        <v>933</v>
      </c>
      <c r="L191" s="33" t="s">
        <v>934</v>
      </c>
      <c r="M191" s="33" t="s">
        <v>935</v>
      </c>
      <c r="N191" s="34" t="s">
        <v>936</v>
      </c>
      <c r="O191" s="27" t="str">
        <f t="shared" si="3"/>
        <v/>
      </c>
      <c r="P191" s="12"/>
      <c r="Q191" s="12"/>
    </row>
    <row r="192" spans="1:17" ht="15.75" customHeight="1" x14ac:dyDescent="0.2">
      <c r="A192" s="22">
        <f t="shared" si="4"/>
        <v>184</v>
      </c>
      <c r="B192" s="23" t="s">
        <v>505</v>
      </c>
      <c r="C192" s="23" t="s">
        <v>869</v>
      </c>
      <c r="D192" s="22">
        <v>15</v>
      </c>
      <c r="E192" s="24">
        <v>305</v>
      </c>
      <c r="F192" s="24">
        <v>283</v>
      </c>
      <c r="G192" s="25">
        <f t="shared" si="2"/>
        <v>588</v>
      </c>
      <c r="H192" s="33" t="s">
        <v>937</v>
      </c>
      <c r="I192" s="33" t="s">
        <v>134</v>
      </c>
      <c r="J192" s="33" t="s">
        <v>932</v>
      </c>
      <c r="K192" s="33" t="s">
        <v>938</v>
      </c>
      <c r="L192" s="33" t="s">
        <v>939</v>
      </c>
      <c r="M192" s="33" t="s">
        <v>940</v>
      </c>
      <c r="N192" s="34" t="s">
        <v>941</v>
      </c>
      <c r="O192" s="27" t="str">
        <f t="shared" si="3"/>
        <v/>
      </c>
      <c r="P192" s="12"/>
      <c r="Q192" s="12"/>
    </row>
    <row r="193" spans="1:17" ht="15.75" customHeight="1" x14ac:dyDescent="0.2">
      <c r="A193" s="22">
        <f t="shared" si="4"/>
        <v>185</v>
      </c>
      <c r="B193" s="23" t="s">
        <v>505</v>
      </c>
      <c r="C193" s="23" t="s">
        <v>869</v>
      </c>
      <c r="D193" s="22">
        <v>16</v>
      </c>
      <c r="E193" s="24">
        <v>299</v>
      </c>
      <c r="F193" s="24">
        <v>296</v>
      </c>
      <c r="G193" s="25">
        <f t="shared" si="2"/>
        <v>595</v>
      </c>
      <c r="H193" s="33" t="s">
        <v>942</v>
      </c>
      <c r="I193" s="33" t="s">
        <v>162</v>
      </c>
      <c r="J193" s="33" t="s">
        <v>140</v>
      </c>
      <c r="K193" s="33" t="s">
        <v>943</v>
      </c>
      <c r="L193" s="33" t="s">
        <v>944</v>
      </c>
      <c r="M193" s="33" t="s">
        <v>945</v>
      </c>
      <c r="N193" s="34" t="s">
        <v>946</v>
      </c>
      <c r="O193" s="27" t="str">
        <f t="shared" si="3"/>
        <v/>
      </c>
      <c r="P193" s="12"/>
      <c r="Q193" s="12"/>
    </row>
    <row r="194" spans="1:17" ht="15.75" customHeight="1" x14ac:dyDescent="0.2">
      <c r="A194" s="22">
        <f t="shared" si="4"/>
        <v>186</v>
      </c>
      <c r="B194" s="23" t="s">
        <v>505</v>
      </c>
      <c r="C194" s="23" t="s">
        <v>869</v>
      </c>
      <c r="D194" s="22">
        <v>17</v>
      </c>
      <c r="E194" s="24">
        <v>300</v>
      </c>
      <c r="F194" s="24">
        <v>295</v>
      </c>
      <c r="G194" s="25">
        <f t="shared" si="2"/>
        <v>595</v>
      </c>
      <c r="H194" s="33" t="s">
        <v>947</v>
      </c>
      <c r="I194" s="33" t="s">
        <v>121</v>
      </c>
      <c r="J194" s="33" t="s">
        <v>151</v>
      </c>
      <c r="K194" s="33" t="s">
        <v>948</v>
      </c>
      <c r="L194" s="33" t="s">
        <v>498</v>
      </c>
      <c r="M194" s="33" t="s">
        <v>949</v>
      </c>
      <c r="N194" s="34" t="s">
        <v>950</v>
      </c>
      <c r="O194" s="27" t="str">
        <f t="shared" si="3"/>
        <v/>
      </c>
      <c r="P194" s="12"/>
      <c r="Q194" s="12"/>
    </row>
    <row r="195" spans="1:17" ht="15.75" customHeight="1" x14ac:dyDescent="0.2">
      <c r="A195" s="22">
        <f t="shared" si="4"/>
        <v>187</v>
      </c>
      <c r="B195" s="23" t="s">
        <v>505</v>
      </c>
      <c r="C195" s="23" t="s">
        <v>869</v>
      </c>
      <c r="D195" s="22">
        <v>18</v>
      </c>
      <c r="E195" s="24">
        <v>280</v>
      </c>
      <c r="F195" s="24">
        <v>313</v>
      </c>
      <c r="G195" s="25">
        <f t="shared" si="2"/>
        <v>593</v>
      </c>
      <c r="H195" s="33" t="s">
        <v>951</v>
      </c>
      <c r="I195" s="33" t="s">
        <v>162</v>
      </c>
      <c r="J195" s="33" t="s">
        <v>189</v>
      </c>
      <c r="K195" s="33" t="s">
        <v>952</v>
      </c>
      <c r="L195" s="33" t="s">
        <v>953</v>
      </c>
      <c r="M195" s="33" t="s">
        <v>954</v>
      </c>
      <c r="N195" s="34" t="s">
        <v>955</v>
      </c>
      <c r="O195" s="27" t="str">
        <f t="shared" si="3"/>
        <v/>
      </c>
      <c r="P195" s="12"/>
      <c r="Q195" s="12"/>
    </row>
    <row r="196" spans="1:17" ht="15.75" customHeight="1" x14ac:dyDescent="0.2">
      <c r="A196" s="22">
        <f t="shared" si="4"/>
        <v>188</v>
      </c>
      <c r="B196" s="23" t="s">
        <v>505</v>
      </c>
      <c r="C196" s="23" t="s">
        <v>869</v>
      </c>
      <c r="D196" s="22">
        <v>19</v>
      </c>
      <c r="E196" s="24">
        <v>308</v>
      </c>
      <c r="F196" s="24">
        <v>285</v>
      </c>
      <c r="G196" s="25">
        <f t="shared" si="2"/>
        <v>593</v>
      </c>
      <c r="H196" s="33" t="s">
        <v>956</v>
      </c>
      <c r="I196" s="33" t="s">
        <v>127</v>
      </c>
      <c r="J196" s="33" t="s">
        <v>174</v>
      </c>
      <c r="K196" s="33" t="s">
        <v>957</v>
      </c>
      <c r="L196" s="33" t="s">
        <v>498</v>
      </c>
      <c r="M196" s="33" t="s">
        <v>958</v>
      </c>
      <c r="N196" s="34" t="s">
        <v>959</v>
      </c>
      <c r="O196" s="27" t="str">
        <f t="shared" si="3"/>
        <v/>
      </c>
      <c r="P196" s="12"/>
      <c r="Q196" s="12"/>
    </row>
    <row r="197" spans="1:17" ht="15.75" customHeight="1" x14ac:dyDescent="0.2">
      <c r="A197" s="22">
        <f t="shared" si="4"/>
        <v>189</v>
      </c>
      <c r="B197" s="23" t="s">
        <v>505</v>
      </c>
      <c r="C197" s="23" t="s">
        <v>869</v>
      </c>
      <c r="D197" s="22">
        <v>20</v>
      </c>
      <c r="E197" s="24">
        <v>303</v>
      </c>
      <c r="F197" s="24">
        <v>288</v>
      </c>
      <c r="G197" s="25">
        <f t="shared" si="2"/>
        <v>591</v>
      </c>
      <c r="H197" s="33" t="s">
        <v>960</v>
      </c>
      <c r="I197" s="33" t="s">
        <v>134</v>
      </c>
      <c r="J197" s="33" t="s">
        <v>174</v>
      </c>
      <c r="K197" s="33" t="s">
        <v>961</v>
      </c>
      <c r="L197" s="33" t="s">
        <v>962</v>
      </c>
      <c r="M197" s="33" t="s">
        <v>963</v>
      </c>
      <c r="N197" s="34" t="s">
        <v>964</v>
      </c>
      <c r="O197" s="27" t="str">
        <f t="shared" si="3"/>
        <v/>
      </c>
      <c r="P197" s="12"/>
      <c r="Q197" s="12"/>
    </row>
    <row r="198" spans="1:17" ht="15.75" customHeight="1" x14ac:dyDescent="0.2">
      <c r="A198" s="22">
        <f t="shared" si="4"/>
        <v>190</v>
      </c>
      <c r="B198" s="23" t="s">
        <v>505</v>
      </c>
      <c r="C198" s="23" t="s">
        <v>869</v>
      </c>
      <c r="D198" s="22">
        <v>21</v>
      </c>
      <c r="E198" s="24">
        <v>289</v>
      </c>
      <c r="F198" s="24">
        <v>302</v>
      </c>
      <c r="G198" s="25">
        <f t="shared" si="2"/>
        <v>591</v>
      </c>
      <c r="H198" s="33" t="s">
        <v>965</v>
      </c>
      <c r="I198" s="33" t="s">
        <v>162</v>
      </c>
      <c r="J198" s="33" t="s">
        <v>169</v>
      </c>
      <c r="K198" s="33" t="s">
        <v>966</v>
      </c>
      <c r="L198" s="33" t="s">
        <v>967</v>
      </c>
      <c r="M198" s="33" t="s">
        <v>968</v>
      </c>
      <c r="N198" s="34" t="s">
        <v>969</v>
      </c>
      <c r="O198" s="27" t="str">
        <f t="shared" si="3"/>
        <v/>
      </c>
      <c r="P198" s="12"/>
      <c r="Q198" s="12"/>
    </row>
    <row r="199" spans="1:17" ht="15.75" customHeight="1" x14ac:dyDescent="0.2">
      <c r="A199" s="22">
        <f t="shared" si="4"/>
        <v>191</v>
      </c>
      <c r="B199" s="23" t="s">
        <v>505</v>
      </c>
      <c r="C199" s="23" t="s">
        <v>869</v>
      </c>
      <c r="D199" s="22">
        <v>22</v>
      </c>
      <c r="E199" s="24">
        <v>308</v>
      </c>
      <c r="F199" s="24">
        <v>287</v>
      </c>
      <c r="G199" s="25">
        <f t="shared" si="2"/>
        <v>595</v>
      </c>
      <c r="H199" s="33" t="s">
        <v>970</v>
      </c>
      <c r="I199" s="33" t="s">
        <v>162</v>
      </c>
      <c r="J199" s="33" t="s">
        <v>163</v>
      </c>
      <c r="K199" s="33" t="s">
        <v>971</v>
      </c>
      <c r="L199" s="33" t="s">
        <v>972</v>
      </c>
      <c r="M199" s="33" t="s">
        <v>973</v>
      </c>
      <c r="N199" s="34" t="s">
        <v>974</v>
      </c>
      <c r="O199" s="27" t="str">
        <f t="shared" si="3"/>
        <v/>
      </c>
      <c r="P199" s="12"/>
      <c r="Q199" s="12"/>
    </row>
    <row r="200" spans="1:17" ht="15.75" customHeight="1" x14ac:dyDescent="0.2">
      <c r="A200" s="22">
        <f t="shared" si="4"/>
        <v>192</v>
      </c>
      <c r="B200" s="23" t="s">
        <v>505</v>
      </c>
      <c r="C200" s="23" t="s">
        <v>869</v>
      </c>
      <c r="D200" s="22">
        <v>23</v>
      </c>
      <c r="E200" s="24">
        <v>307</v>
      </c>
      <c r="F200" s="24">
        <v>285</v>
      </c>
      <c r="G200" s="25">
        <f t="shared" si="2"/>
        <v>592</v>
      </c>
      <c r="H200" s="33" t="s">
        <v>975</v>
      </c>
      <c r="I200" s="33" t="s">
        <v>127</v>
      </c>
      <c r="J200" s="33" t="s">
        <v>156</v>
      </c>
      <c r="K200" s="33" t="s">
        <v>976</v>
      </c>
      <c r="L200" s="33" t="s">
        <v>977</v>
      </c>
      <c r="M200" s="33" t="s">
        <v>978</v>
      </c>
      <c r="N200" s="34" t="s">
        <v>979</v>
      </c>
      <c r="O200" s="27" t="str">
        <f t="shared" si="3"/>
        <v/>
      </c>
      <c r="P200" s="12"/>
      <c r="Q200" s="12"/>
    </row>
    <row r="201" spans="1:17" ht="15.75" customHeight="1" x14ac:dyDescent="0.2">
      <c r="A201" s="22">
        <f t="shared" si="4"/>
        <v>193</v>
      </c>
      <c r="B201" s="23" t="s">
        <v>505</v>
      </c>
      <c r="C201" s="23" t="s">
        <v>869</v>
      </c>
      <c r="D201" s="22">
        <v>24</v>
      </c>
      <c r="E201" s="24">
        <v>302</v>
      </c>
      <c r="F201" s="24">
        <v>286</v>
      </c>
      <c r="G201" s="25">
        <f t="shared" si="2"/>
        <v>588</v>
      </c>
      <c r="H201" s="33" t="s">
        <v>975</v>
      </c>
      <c r="I201" s="33" t="s">
        <v>134</v>
      </c>
      <c r="J201" s="33" t="s">
        <v>156</v>
      </c>
      <c r="K201" s="33" t="s">
        <v>980</v>
      </c>
      <c r="L201" s="33" t="s">
        <v>977</v>
      </c>
      <c r="M201" s="33" t="s">
        <v>981</v>
      </c>
      <c r="N201" s="34" t="s">
        <v>982</v>
      </c>
      <c r="O201" s="27" t="str">
        <f t="shared" si="3"/>
        <v/>
      </c>
      <c r="P201" s="12"/>
      <c r="Q201" s="12"/>
    </row>
    <row r="202" spans="1:17" ht="15.75" customHeight="1" x14ac:dyDescent="0.2">
      <c r="A202" s="22">
        <f t="shared" si="4"/>
        <v>194</v>
      </c>
      <c r="B202" s="23" t="s">
        <v>505</v>
      </c>
      <c r="C202" s="23" t="s">
        <v>869</v>
      </c>
      <c r="D202" s="22">
        <v>25</v>
      </c>
      <c r="E202" s="24">
        <v>299</v>
      </c>
      <c r="F202" s="24">
        <v>294</v>
      </c>
      <c r="G202" s="25">
        <f t="shared" si="2"/>
        <v>593</v>
      </c>
      <c r="H202" s="33" t="s">
        <v>983</v>
      </c>
      <c r="I202" s="33" t="s">
        <v>127</v>
      </c>
      <c r="J202" s="33" t="s">
        <v>180</v>
      </c>
      <c r="K202" s="33" t="s">
        <v>984</v>
      </c>
      <c r="L202" s="33" t="s">
        <v>985</v>
      </c>
      <c r="M202" s="33" t="s">
        <v>986</v>
      </c>
      <c r="N202" s="34" t="s">
        <v>987</v>
      </c>
      <c r="O202" s="27" t="str">
        <f t="shared" si="3"/>
        <v/>
      </c>
      <c r="P202" s="12"/>
      <c r="Q202" s="12"/>
    </row>
    <row r="203" spans="1:17" ht="15.75" customHeight="1" x14ac:dyDescent="0.2">
      <c r="A203" s="22">
        <f t="shared" si="4"/>
        <v>195</v>
      </c>
      <c r="B203" s="23" t="s">
        <v>505</v>
      </c>
      <c r="C203" s="23" t="s">
        <v>869</v>
      </c>
      <c r="D203" s="22">
        <v>26</v>
      </c>
      <c r="E203" s="24">
        <v>279</v>
      </c>
      <c r="F203" s="24">
        <v>317</v>
      </c>
      <c r="G203" s="25">
        <f t="shared" si="2"/>
        <v>596</v>
      </c>
      <c r="H203" s="33" t="s">
        <v>988</v>
      </c>
      <c r="I203" s="33" t="s">
        <v>989</v>
      </c>
      <c r="J203" s="33" t="s">
        <v>990</v>
      </c>
      <c r="K203" s="33" t="s">
        <v>991</v>
      </c>
      <c r="L203" s="33" t="s">
        <v>992</v>
      </c>
      <c r="M203" s="33" t="s">
        <v>993</v>
      </c>
      <c r="N203" s="34" t="s">
        <v>994</v>
      </c>
      <c r="O203" s="27" t="str">
        <f t="shared" si="3"/>
        <v/>
      </c>
      <c r="P203" s="12"/>
      <c r="Q203" s="12"/>
    </row>
    <row r="204" spans="1:17" ht="15.75" customHeight="1" x14ac:dyDescent="0.2">
      <c r="A204" s="22">
        <f t="shared" si="4"/>
        <v>196</v>
      </c>
      <c r="B204" s="23" t="s">
        <v>505</v>
      </c>
      <c r="C204" s="23" t="s">
        <v>869</v>
      </c>
      <c r="D204" s="22">
        <v>27</v>
      </c>
      <c r="E204" s="24">
        <v>283</v>
      </c>
      <c r="F204" s="24">
        <v>313</v>
      </c>
      <c r="G204" s="25">
        <f t="shared" si="2"/>
        <v>596</v>
      </c>
      <c r="H204" s="33" t="s">
        <v>995</v>
      </c>
      <c r="I204" s="33" t="s">
        <v>121</v>
      </c>
      <c r="J204" s="33" t="s">
        <v>200</v>
      </c>
      <c r="K204" s="33" t="s">
        <v>996</v>
      </c>
      <c r="L204" s="33" t="s">
        <v>997</v>
      </c>
      <c r="M204" s="33" t="s">
        <v>998</v>
      </c>
      <c r="N204" s="34" t="s">
        <v>999</v>
      </c>
      <c r="O204" s="27" t="str">
        <f t="shared" si="3"/>
        <v/>
      </c>
      <c r="P204" s="12"/>
      <c r="Q204" s="12"/>
    </row>
    <row r="205" spans="1:17" ht="15.75" customHeight="1" x14ac:dyDescent="0.2">
      <c r="A205" s="22">
        <f t="shared" si="4"/>
        <v>197</v>
      </c>
      <c r="B205" s="23" t="s">
        <v>505</v>
      </c>
      <c r="C205" s="23" t="s">
        <v>869</v>
      </c>
      <c r="D205" s="22">
        <v>28</v>
      </c>
      <c r="E205" s="24">
        <v>280</v>
      </c>
      <c r="F205" s="24">
        <v>318</v>
      </c>
      <c r="G205" s="25">
        <f t="shared" si="2"/>
        <v>598</v>
      </c>
      <c r="H205" s="33" t="s">
        <v>1000</v>
      </c>
      <c r="I205" s="33" t="s">
        <v>134</v>
      </c>
      <c r="J205" s="33" t="s">
        <v>209</v>
      </c>
      <c r="K205" s="33" t="s">
        <v>1001</v>
      </c>
      <c r="L205" s="33" t="s">
        <v>1002</v>
      </c>
      <c r="M205" s="33" t="s">
        <v>1003</v>
      </c>
      <c r="N205" s="34" t="s">
        <v>1004</v>
      </c>
      <c r="O205" s="27" t="str">
        <f t="shared" si="3"/>
        <v/>
      </c>
      <c r="P205" s="12"/>
      <c r="Q205" s="12"/>
    </row>
    <row r="206" spans="1:17" ht="15.75" customHeight="1" x14ac:dyDescent="0.2">
      <c r="A206" s="22">
        <f t="shared" si="4"/>
        <v>198</v>
      </c>
      <c r="B206" s="23" t="s">
        <v>505</v>
      </c>
      <c r="C206" s="23" t="s">
        <v>869</v>
      </c>
      <c r="D206" s="22">
        <v>29</v>
      </c>
      <c r="E206" s="24">
        <v>298</v>
      </c>
      <c r="F206" s="24">
        <v>296</v>
      </c>
      <c r="G206" s="25">
        <f t="shared" si="2"/>
        <v>594</v>
      </c>
      <c r="H206" s="33" t="s">
        <v>951</v>
      </c>
      <c r="I206" s="33" t="s">
        <v>134</v>
      </c>
      <c r="J206" s="33" t="s">
        <v>189</v>
      </c>
      <c r="K206" s="33" t="s">
        <v>1005</v>
      </c>
      <c r="L206" s="33" t="s">
        <v>475</v>
      </c>
      <c r="M206" s="33" t="s">
        <v>1006</v>
      </c>
      <c r="N206" s="34" t="s">
        <v>1007</v>
      </c>
      <c r="O206" s="27" t="str">
        <f t="shared" si="3"/>
        <v/>
      </c>
      <c r="P206" s="12"/>
      <c r="Q206" s="12"/>
    </row>
    <row r="207" spans="1:17" ht="15.75" customHeight="1" x14ac:dyDescent="0.2">
      <c r="A207" s="22">
        <f t="shared" si="4"/>
        <v>199</v>
      </c>
      <c r="B207" s="23" t="s">
        <v>505</v>
      </c>
      <c r="C207" s="23" t="s">
        <v>869</v>
      </c>
      <c r="D207" s="22">
        <v>30</v>
      </c>
      <c r="E207" s="24">
        <v>295</v>
      </c>
      <c r="F207" s="24">
        <v>297</v>
      </c>
      <c r="G207" s="25">
        <f t="shared" si="2"/>
        <v>592</v>
      </c>
      <c r="H207" s="33" t="s">
        <v>1008</v>
      </c>
      <c r="I207" s="33" t="s">
        <v>134</v>
      </c>
      <c r="J207" s="33" t="s">
        <v>189</v>
      </c>
      <c r="K207" s="33" t="s">
        <v>1009</v>
      </c>
      <c r="L207" s="33" t="s">
        <v>475</v>
      </c>
      <c r="M207" s="33" t="s">
        <v>1010</v>
      </c>
      <c r="N207" s="34" t="s">
        <v>1011</v>
      </c>
      <c r="O207" s="27" t="str">
        <f t="shared" si="3"/>
        <v/>
      </c>
      <c r="P207" s="12"/>
      <c r="Q207" s="12"/>
    </row>
    <row r="208" spans="1:17" ht="15.75" customHeight="1" x14ac:dyDescent="0.2">
      <c r="A208" s="22">
        <f t="shared" si="4"/>
        <v>200</v>
      </c>
      <c r="B208" s="23" t="s">
        <v>505</v>
      </c>
      <c r="C208" s="23" t="s">
        <v>869</v>
      </c>
      <c r="D208" s="22">
        <v>31</v>
      </c>
      <c r="E208" s="24">
        <v>311</v>
      </c>
      <c r="F208" s="24">
        <v>280</v>
      </c>
      <c r="G208" s="25">
        <f t="shared" si="2"/>
        <v>591</v>
      </c>
      <c r="H208" s="33" t="s">
        <v>1012</v>
      </c>
      <c r="I208" s="33" t="s">
        <v>134</v>
      </c>
      <c r="J208" s="33" t="s">
        <v>615</v>
      </c>
      <c r="K208" s="33" t="s">
        <v>1013</v>
      </c>
      <c r="L208" s="33" t="s">
        <v>1014</v>
      </c>
      <c r="M208" s="33" t="s">
        <v>1015</v>
      </c>
      <c r="N208" s="34" t="s">
        <v>1016</v>
      </c>
      <c r="O208" s="27" t="str">
        <f t="shared" si="3"/>
        <v/>
      </c>
      <c r="P208" s="12"/>
      <c r="Q208" s="12"/>
    </row>
    <row r="209" spans="1:17" ht="15.75" customHeight="1" x14ac:dyDescent="0.2">
      <c r="A209" s="22">
        <f t="shared" si="4"/>
        <v>201</v>
      </c>
      <c r="B209" s="23" t="s">
        <v>505</v>
      </c>
      <c r="C209" s="23" t="s">
        <v>869</v>
      </c>
      <c r="D209" s="22">
        <v>32</v>
      </c>
      <c r="E209" s="24">
        <v>300</v>
      </c>
      <c r="F209" s="24">
        <v>296</v>
      </c>
      <c r="G209" s="25">
        <f t="shared" si="2"/>
        <v>596</v>
      </c>
      <c r="H209" s="33" t="s">
        <v>1017</v>
      </c>
      <c r="I209" s="33" t="s">
        <v>127</v>
      </c>
      <c r="J209" s="33" t="s">
        <v>1018</v>
      </c>
      <c r="K209" s="33" t="s">
        <v>1019</v>
      </c>
      <c r="L209" s="33" t="s">
        <v>1020</v>
      </c>
      <c r="M209" s="33" t="s">
        <v>1021</v>
      </c>
      <c r="N209" s="34" t="s">
        <v>1022</v>
      </c>
      <c r="O209" s="27" t="str">
        <f t="shared" si="3"/>
        <v/>
      </c>
      <c r="P209" s="12"/>
      <c r="Q209" s="12"/>
    </row>
    <row r="210" spans="1:17" ht="15.75" customHeight="1" x14ac:dyDescent="0.2">
      <c r="A210" s="22">
        <f t="shared" si="4"/>
        <v>202</v>
      </c>
      <c r="B210" s="23" t="s">
        <v>1023</v>
      </c>
      <c r="C210" s="23" t="s">
        <v>1024</v>
      </c>
      <c r="D210" s="29">
        <v>1</v>
      </c>
      <c r="E210" s="24">
        <v>255</v>
      </c>
      <c r="F210" s="24">
        <v>255</v>
      </c>
      <c r="G210" s="25">
        <f t="shared" si="2"/>
        <v>510</v>
      </c>
      <c r="H210" s="26" t="s">
        <v>1025</v>
      </c>
      <c r="I210" s="27" t="s">
        <v>36</v>
      </c>
      <c r="J210" s="27" t="s">
        <v>28</v>
      </c>
      <c r="K210" s="26" t="s">
        <v>1026</v>
      </c>
      <c r="L210" s="26" t="s">
        <v>1027</v>
      </c>
      <c r="M210" s="27" t="s">
        <v>1028</v>
      </c>
      <c r="N210" s="28" t="s">
        <v>1029</v>
      </c>
      <c r="O210" s="27" t="str">
        <f t="shared" si="3"/>
        <v/>
      </c>
      <c r="P210" s="12" t="s">
        <v>1030</v>
      </c>
      <c r="Q210" s="12" t="s">
        <v>1031</v>
      </c>
    </row>
    <row r="211" spans="1:17" ht="15.75" customHeight="1" x14ac:dyDescent="0.2">
      <c r="A211" s="22">
        <f t="shared" si="4"/>
        <v>203</v>
      </c>
      <c r="B211" s="23" t="s">
        <v>1023</v>
      </c>
      <c r="C211" s="23" t="s">
        <v>1024</v>
      </c>
      <c r="D211" s="22">
        <v>2</v>
      </c>
      <c r="E211" s="24">
        <v>297</v>
      </c>
      <c r="F211" s="24">
        <v>273</v>
      </c>
      <c r="G211" s="25">
        <f t="shared" si="2"/>
        <v>570</v>
      </c>
      <c r="H211" s="26" t="s">
        <v>1032</v>
      </c>
      <c r="I211" s="27" t="s">
        <v>63</v>
      </c>
      <c r="J211" s="27" t="s">
        <v>27</v>
      </c>
      <c r="K211" s="26" t="s">
        <v>1033</v>
      </c>
      <c r="L211" s="26" t="s">
        <v>1034</v>
      </c>
      <c r="M211" s="27" t="s">
        <v>1035</v>
      </c>
      <c r="N211" s="28" t="s">
        <v>1036</v>
      </c>
      <c r="O211" s="27" t="str">
        <f t="shared" si="3"/>
        <v/>
      </c>
      <c r="P211" s="12" t="s">
        <v>1030</v>
      </c>
      <c r="Q211" s="12"/>
    </row>
    <row r="212" spans="1:17" ht="15.75" customHeight="1" x14ac:dyDescent="0.2">
      <c r="A212" s="22">
        <f t="shared" si="4"/>
        <v>204</v>
      </c>
      <c r="B212" s="23" t="s">
        <v>1023</v>
      </c>
      <c r="C212" s="23" t="s">
        <v>1024</v>
      </c>
      <c r="D212" s="22">
        <v>3</v>
      </c>
      <c r="E212" s="24">
        <v>261</v>
      </c>
      <c r="F212" s="24">
        <v>298</v>
      </c>
      <c r="G212" s="25">
        <f t="shared" si="2"/>
        <v>559</v>
      </c>
      <c r="H212" s="26" t="s">
        <v>1025</v>
      </c>
      <c r="I212" s="27" t="s">
        <v>28</v>
      </c>
      <c r="J212" s="27" t="s">
        <v>63</v>
      </c>
      <c r="K212" s="26" t="s">
        <v>1037</v>
      </c>
      <c r="L212" s="26" t="s">
        <v>1038</v>
      </c>
      <c r="M212" s="27" t="s">
        <v>1039</v>
      </c>
      <c r="N212" s="28" t="s">
        <v>1040</v>
      </c>
      <c r="O212" s="27" t="str">
        <f t="shared" si="3"/>
        <v/>
      </c>
      <c r="P212" s="12" t="s">
        <v>1030</v>
      </c>
      <c r="Q212" s="12"/>
    </row>
    <row r="213" spans="1:17" ht="15.75" customHeight="1" x14ac:dyDescent="0.2">
      <c r="A213" s="22">
        <f t="shared" si="4"/>
        <v>205</v>
      </c>
      <c r="B213" s="23" t="s">
        <v>1023</v>
      </c>
      <c r="C213" s="23" t="s">
        <v>1024</v>
      </c>
      <c r="D213" s="22">
        <v>4</v>
      </c>
      <c r="E213" s="24">
        <v>219</v>
      </c>
      <c r="F213" s="24">
        <v>249</v>
      </c>
      <c r="G213" s="25">
        <f t="shared" si="2"/>
        <v>468</v>
      </c>
      <c r="H213" s="26" t="s">
        <v>1041</v>
      </c>
      <c r="I213" s="27" t="s">
        <v>28</v>
      </c>
      <c r="J213" s="27" t="s">
        <v>57</v>
      </c>
      <c r="K213" s="26" t="s">
        <v>1042</v>
      </c>
      <c r="L213" s="26" t="s">
        <v>1043</v>
      </c>
      <c r="M213" s="27" t="s">
        <v>1044</v>
      </c>
      <c r="N213" s="28" t="s">
        <v>1045</v>
      </c>
      <c r="O213" s="27" t="str">
        <f t="shared" si="3"/>
        <v/>
      </c>
      <c r="P213" s="12" t="s">
        <v>1030</v>
      </c>
      <c r="Q213" s="12"/>
    </row>
    <row r="214" spans="1:17" ht="15.75" customHeight="1" x14ac:dyDescent="0.2">
      <c r="A214" s="22">
        <f t="shared" si="4"/>
        <v>206</v>
      </c>
      <c r="B214" s="23" t="s">
        <v>1023</v>
      </c>
      <c r="C214" s="23" t="s">
        <v>1024</v>
      </c>
      <c r="D214" s="22">
        <v>5</v>
      </c>
      <c r="E214" s="24">
        <v>241</v>
      </c>
      <c r="F214" s="24">
        <v>278</v>
      </c>
      <c r="G214" s="25">
        <f t="shared" si="2"/>
        <v>519</v>
      </c>
      <c r="H214" s="26" t="s">
        <v>1046</v>
      </c>
      <c r="I214" s="27" t="s">
        <v>63</v>
      </c>
      <c r="J214" s="27" t="s">
        <v>64</v>
      </c>
      <c r="K214" s="26" t="s">
        <v>1047</v>
      </c>
      <c r="L214" s="26" t="s">
        <v>1048</v>
      </c>
      <c r="M214" s="27" t="s">
        <v>1049</v>
      </c>
      <c r="N214" s="28" t="s">
        <v>1050</v>
      </c>
      <c r="O214" s="27" t="str">
        <f t="shared" si="3"/>
        <v/>
      </c>
      <c r="P214" s="12" t="s">
        <v>1030</v>
      </c>
      <c r="Q214" s="12"/>
    </row>
    <row r="215" spans="1:17" ht="15.75" customHeight="1" x14ac:dyDescent="0.2">
      <c r="A215" s="22">
        <f t="shared" si="4"/>
        <v>207</v>
      </c>
      <c r="B215" s="23" t="s">
        <v>1023</v>
      </c>
      <c r="C215" s="23" t="s">
        <v>1024</v>
      </c>
      <c r="D215" s="22">
        <v>6</v>
      </c>
      <c r="E215" s="24">
        <v>272</v>
      </c>
      <c r="F215" s="24">
        <v>259</v>
      </c>
      <c r="G215" s="25">
        <f t="shared" si="2"/>
        <v>531</v>
      </c>
      <c r="H215" s="26" t="s">
        <v>1051</v>
      </c>
      <c r="I215" s="27" t="s">
        <v>27</v>
      </c>
      <c r="J215" s="27" t="s">
        <v>107</v>
      </c>
      <c r="K215" s="26" t="s">
        <v>1052</v>
      </c>
      <c r="L215" s="26" t="s">
        <v>1053</v>
      </c>
      <c r="M215" s="27" t="s">
        <v>1054</v>
      </c>
      <c r="N215" s="28" t="s">
        <v>1055</v>
      </c>
      <c r="O215" s="27" t="str">
        <f t="shared" si="3"/>
        <v/>
      </c>
      <c r="P215" s="12" t="s">
        <v>1030</v>
      </c>
      <c r="Q215" s="12"/>
    </row>
    <row r="216" spans="1:17" ht="15.75" customHeight="1" x14ac:dyDescent="0.2">
      <c r="A216" s="22">
        <f t="shared" si="4"/>
        <v>208</v>
      </c>
      <c r="B216" s="23" t="s">
        <v>1023</v>
      </c>
      <c r="C216" s="23" t="s">
        <v>1024</v>
      </c>
      <c r="D216" s="22">
        <v>7</v>
      </c>
      <c r="E216" s="24">
        <v>236</v>
      </c>
      <c r="F216" s="24">
        <v>251</v>
      </c>
      <c r="G216" s="25">
        <f t="shared" si="2"/>
        <v>487</v>
      </c>
      <c r="H216" s="26" t="s">
        <v>1056</v>
      </c>
      <c r="I216" s="27" t="s">
        <v>63</v>
      </c>
      <c r="J216" s="27" t="s">
        <v>469</v>
      </c>
      <c r="K216" s="26" t="s">
        <v>1057</v>
      </c>
      <c r="L216" s="26" t="s">
        <v>1058</v>
      </c>
      <c r="M216" s="27" t="s">
        <v>1059</v>
      </c>
      <c r="N216" s="28" t="s">
        <v>1060</v>
      </c>
      <c r="O216" s="27" t="str">
        <f t="shared" si="3"/>
        <v/>
      </c>
      <c r="P216" s="12" t="s">
        <v>1030</v>
      </c>
      <c r="Q216" s="12"/>
    </row>
    <row r="217" spans="1:17" ht="15.75" customHeight="1" x14ac:dyDescent="0.2">
      <c r="A217" s="22">
        <f t="shared" si="4"/>
        <v>209</v>
      </c>
      <c r="B217" s="23" t="s">
        <v>1023</v>
      </c>
      <c r="C217" s="23" t="s">
        <v>1024</v>
      </c>
      <c r="D217" s="22">
        <v>901</v>
      </c>
      <c r="E217" s="24">
        <v>357</v>
      </c>
      <c r="F217" s="24">
        <v>27</v>
      </c>
      <c r="G217" s="25">
        <f t="shared" si="2"/>
        <v>384</v>
      </c>
      <c r="H217" s="26" t="s">
        <v>1061</v>
      </c>
      <c r="I217" s="27" t="s">
        <v>28</v>
      </c>
      <c r="J217" s="27" t="s">
        <v>64</v>
      </c>
      <c r="K217" s="33" t="s">
        <v>1062</v>
      </c>
      <c r="L217" s="26" t="s">
        <v>1063</v>
      </c>
      <c r="M217" s="33" t="s">
        <v>1064</v>
      </c>
      <c r="N217" s="34" t="s">
        <v>1065</v>
      </c>
      <c r="O217" s="27" t="str">
        <f t="shared" si="3"/>
        <v/>
      </c>
      <c r="P217" s="12" t="s">
        <v>1030</v>
      </c>
      <c r="Q217" s="12"/>
    </row>
    <row r="218" spans="1:17" ht="15.75" customHeight="1" x14ac:dyDescent="0.2">
      <c r="A218" s="22">
        <f t="shared" si="4"/>
        <v>210</v>
      </c>
      <c r="B218" s="23" t="s">
        <v>1023</v>
      </c>
      <c r="C218" s="23" t="s">
        <v>1066</v>
      </c>
      <c r="D218" s="22">
        <v>1</v>
      </c>
      <c r="E218" s="24">
        <v>263</v>
      </c>
      <c r="F218" s="24">
        <v>283</v>
      </c>
      <c r="G218" s="25">
        <f t="shared" si="2"/>
        <v>546</v>
      </c>
      <c r="H218" s="26" t="s">
        <v>1067</v>
      </c>
      <c r="I218" s="27" t="s">
        <v>28</v>
      </c>
      <c r="J218" s="27" t="s">
        <v>28</v>
      </c>
      <c r="K218" s="26" t="s">
        <v>1068</v>
      </c>
      <c r="L218" s="26" t="s">
        <v>1069</v>
      </c>
      <c r="M218" s="27" t="s">
        <v>1070</v>
      </c>
      <c r="N218" s="28" t="s">
        <v>1071</v>
      </c>
      <c r="O218" s="27" t="str">
        <f t="shared" si="3"/>
        <v/>
      </c>
      <c r="P218" s="12" t="s">
        <v>1030</v>
      </c>
      <c r="Q218" s="12"/>
    </row>
    <row r="219" spans="1:17" ht="15.75" customHeight="1" x14ac:dyDescent="0.2">
      <c r="A219" s="22">
        <f t="shared" si="4"/>
        <v>211</v>
      </c>
      <c r="B219" s="23" t="s">
        <v>1023</v>
      </c>
      <c r="C219" s="23" t="s">
        <v>1066</v>
      </c>
      <c r="D219" s="22">
        <v>2</v>
      </c>
      <c r="E219" s="24">
        <v>263</v>
      </c>
      <c r="F219" s="24">
        <v>273</v>
      </c>
      <c r="G219" s="25">
        <f t="shared" si="2"/>
        <v>536</v>
      </c>
      <c r="H219" s="26" t="s">
        <v>1072</v>
      </c>
      <c r="I219" s="27" t="s">
        <v>28</v>
      </c>
      <c r="J219" s="27" t="s">
        <v>63</v>
      </c>
      <c r="K219" s="26" t="s">
        <v>1073</v>
      </c>
      <c r="L219" s="26" t="s">
        <v>1074</v>
      </c>
      <c r="M219" s="27" t="s">
        <v>1075</v>
      </c>
      <c r="N219" s="28" t="s">
        <v>1076</v>
      </c>
      <c r="O219" s="27" t="str">
        <f t="shared" si="3"/>
        <v/>
      </c>
      <c r="P219" s="12" t="s">
        <v>1030</v>
      </c>
      <c r="Q219" s="12"/>
    </row>
    <row r="220" spans="1:17" ht="15.75" customHeight="1" x14ac:dyDescent="0.2">
      <c r="A220" s="22">
        <f t="shared" si="4"/>
        <v>212</v>
      </c>
      <c r="B220" s="23" t="s">
        <v>1023</v>
      </c>
      <c r="C220" s="23" t="s">
        <v>1066</v>
      </c>
      <c r="D220" s="29">
        <v>3</v>
      </c>
      <c r="E220" s="24">
        <v>282</v>
      </c>
      <c r="F220" s="24">
        <v>286</v>
      </c>
      <c r="G220" s="25">
        <f t="shared" si="2"/>
        <v>568</v>
      </c>
      <c r="H220" s="26" t="s">
        <v>1077</v>
      </c>
      <c r="I220" s="27" t="s">
        <v>36</v>
      </c>
      <c r="J220" s="27" t="s">
        <v>42</v>
      </c>
      <c r="K220" s="26" t="s">
        <v>1078</v>
      </c>
      <c r="L220" s="26" t="s">
        <v>1079</v>
      </c>
      <c r="M220" s="27" t="s">
        <v>1080</v>
      </c>
      <c r="N220" s="28" t="s">
        <v>1081</v>
      </c>
      <c r="O220" s="27" t="str">
        <f t="shared" si="3"/>
        <v/>
      </c>
      <c r="P220" s="12" t="s">
        <v>1030</v>
      </c>
      <c r="Q220" s="12" t="s">
        <v>1082</v>
      </c>
    </row>
    <row r="221" spans="1:17" ht="15.75" customHeight="1" x14ac:dyDescent="0.2">
      <c r="A221" s="22">
        <f t="shared" si="4"/>
        <v>213</v>
      </c>
      <c r="B221" s="23" t="s">
        <v>1023</v>
      </c>
      <c r="C221" s="23" t="s">
        <v>1066</v>
      </c>
      <c r="D221" s="22">
        <v>4</v>
      </c>
      <c r="E221" s="24">
        <v>274</v>
      </c>
      <c r="F221" s="24">
        <v>284</v>
      </c>
      <c r="G221" s="25">
        <f t="shared" si="2"/>
        <v>558</v>
      </c>
      <c r="H221" s="26" t="s">
        <v>1083</v>
      </c>
      <c r="I221" s="27" t="s">
        <v>36</v>
      </c>
      <c r="J221" s="27" t="s">
        <v>42</v>
      </c>
      <c r="K221" s="26" t="s">
        <v>1084</v>
      </c>
      <c r="L221" s="26" t="s">
        <v>1085</v>
      </c>
      <c r="M221" s="27" t="s">
        <v>1086</v>
      </c>
      <c r="N221" s="28" t="s">
        <v>1087</v>
      </c>
      <c r="O221" s="27" t="str">
        <f t="shared" si="3"/>
        <v/>
      </c>
      <c r="P221" s="12" t="s">
        <v>1030</v>
      </c>
      <c r="Q221" s="12"/>
    </row>
    <row r="222" spans="1:17" ht="15.75" customHeight="1" x14ac:dyDescent="0.2">
      <c r="A222" s="22">
        <f t="shared" si="4"/>
        <v>214</v>
      </c>
      <c r="B222" s="23" t="s">
        <v>1023</v>
      </c>
      <c r="C222" s="23" t="s">
        <v>1066</v>
      </c>
      <c r="D222" s="22">
        <v>5</v>
      </c>
      <c r="E222" s="24">
        <v>263</v>
      </c>
      <c r="F222" s="24">
        <v>300</v>
      </c>
      <c r="G222" s="25">
        <f t="shared" si="2"/>
        <v>563</v>
      </c>
      <c r="H222" s="26" t="s">
        <v>1088</v>
      </c>
      <c r="I222" s="27" t="s">
        <v>28</v>
      </c>
      <c r="J222" s="27" t="s">
        <v>36</v>
      </c>
      <c r="K222" s="26" t="s">
        <v>1089</v>
      </c>
      <c r="L222" s="26" t="s">
        <v>1090</v>
      </c>
      <c r="M222" s="27" t="s">
        <v>1091</v>
      </c>
      <c r="N222" s="28" t="s">
        <v>1092</v>
      </c>
      <c r="O222" s="27" t="str">
        <f t="shared" si="3"/>
        <v/>
      </c>
      <c r="P222" s="12" t="s">
        <v>1030</v>
      </c>
      <c r="Q222" s="12"/>
    </row>
    <row r="223" spans="1:17" ht="15.75" customHeight="1" x14ac:dyDescent="0.2">
      <c r="A223" s="22">
        <f t="shared" si="4"/>
        <v>215</v>
      </c>
      <c r="B223" s="23" t="s">
        <v>1023</v>
      </c>
      <c r="C223" s="23" t="s">
        <v>1066</v>
      </c>
      <c r="D223" s="22">
        <v>6</v>
      </c>
      <c r="E223" s="24">
        <v>279</v>
      </c>
      <c r="F223" s="24">
        <v>278</v>
      </c>
      <c r="G223" s="25">
        <f t="shared" si="2"/>
        <v>557</v>
      </c>
      <c r="H223" s="26" t="s">
        <v>1093</v>
      </c>
      <c r="I223" s="27" t="s">
        <v>28</v>
      </c>
      <c r="J223" s="27" t="s">
        <v>57</v>
      </c>
      <c r="K223" s="26" t="s">
        <v>1094</v>
      </c>
      <c r="L223" s="26" t="s">
        <v>1095</v>
      </c>
      <c r="M223" s="27" t="s">
        <v>1096</v>
      </c>
      <c r="N223" s="28" t="s">
        <v>1097</v>
      </c>
      <c r="O223" s="27" t="str">
        <f t="shared" si="3"/>
        <v/>
      </c>
      <c r="P223" s="12" t="s">
        <v>1030</v>
      </c>
      <c r="Q223" s="12"/>
    </row>
    <row r="224" spans="1:17" ht="15.75" customHeight="1" x14ac:dyDescent="0.2">
      <c r="A224" s="22">
        <f t="shared" si="4"/>
        <v>216</v>
      </c>
      <c r="B224" s="23" t="s">
        <v>1023</v>
      </c>
      <c r="C224" s="23" t="s">
        <v>1066</v>
      </c>
      <c r="D224" s="22">
        <v>7</v>
      </c>
      <c r="E224" s="24">
        <v>294</v>
      </c>
      <c r="F224" s="24">
        <v>285</v>
      </c>
      <c r="G224" s="25">
        <f t="shared" si="2"/>
        <v>579</v>
      </c>
      <c r="H224" s="26" t="s">
        <v>1072</v>
      </c>
      <c r="I224" s="27" t="s">
        <v>63</v>
      </c>
      <c r="J224" s="27" t="s">
        <v>107</v>
      </c>
      <c r="K224" s="26" t="s">
        <v>1098</v>
      </c>
      <c r="L224" s="26" t="s">
        <v>1099</v>
      </c>
      <c r="M224" s="27" t="s">
        <v>1100</v>
      </c>
      <c r="N224" s="28" t="s">
        <v>1101</v>
      </c>
      <c r="O224" s="27" t="str">
        <f t="shared" si="3"/>
        <v/>
      </c>
      <c r="P224" s="12" t="s">
        <v>1030</v>
      </c>
      <c r="Q224" s="12"/>
    </row>
    <row r="225" spans="1:17" ht="15.75" customHeight="1" x14ac:dyDescent="0.2">
      <c r="A225" s="22">
        <f t="shared" si="4"/>
        <v>217</v>
      </c>
      <c r="B225" s="23" t="s">
        <v>1023</v>
      </c>
      <c r="C225" s="23" t="s">
        <v>1066</v>
      </c>
      <c r="D225" s="22">
        <v>8</v>
      </c>
      <c r="E225" s="24">
        <v>283</v>
      </c>
      <c r="F225" s="24">
        <v>304</v>
      </c>
      <c r="G225" s="25">
        <f t="shared" si="2"/>
        <v>587</v>
      </c>
      <c r="H225" s="26" t="s">
        <v>1072</v>
      </c>
      <c r="I225" s="27" t="s">
        <v>63</v>
      </c>
      <c r="J225" s="27" t="s">
        <v>107</v>
      </c>
      <c r="K225" s="26" t="s">
        <v>1102</v>
      </c>
      <c r="L225" s="26" t="s">
        <v>1099</v>
      </c>
      <c r="M225" s="27" t="s">
        <v>1103</v>
      </c>
      <c r="N225" s="28" t="s">
        <v>1104</v>
      </c>
      <c r="O225" s="27" t="str">
        <f t="shared" si="3"/>
        <v/>
      </c>
      <c r="P225" s="12" t="s">
        <v>1030</v>
      </c>
      <c r="Q225" s="12"/>
    </row>
    <row r="226" spans="1:17" ht="15.75" customHeight="1" x14ac:dyDescent="0.2">
      <c r="A226" s="22">
        <f t="shared" si="4"/>
        <v>218</v>
      </c>
      <c r="B226" s="23" t="s">
        <v>1023</v>
      </c>
      <c r="C226" s="23" t="s">
        <v>1066</v>
      </c>
      <c r="D226" s="22">
        <v>9</v>
      </c>
      <c r="E226" s="24">
        <v>271</v>
      </c>
      <c r="F226" s="24">
        <v>267</v>
      </c>
      <c r="G226" s="25">
        <f t="shared" si="2"/>
        <v>538</v>
      </c>
      <c r="H226" s="26" t="s">
        <v>1105</v>
      </c>
      <c r="I226" s="27" t="s">
        <v>27</v>
      </c>
      <c r="J226" s="27" t="s">
        <v>64</v>
      </c>
      <c r="K226" s="26" t="s">
        <v>1106</v>
      </c>
      <c r="L226" s="26" t="s">
        <v>1107</v>
      </c>
      <c r="M226" s="27" t="s">
        <v>1108</v>
      </c>
      <c r="N226" s="28" t="s">
        <v>1109</v>
      </c>
      <c r="O226" s="27" t="str">
        <f t="shared" si="3"/>
        <v/>
      </c>
      <c r="P226" s="12" t="s">
        <v>1030</v>
      </c>
      <c r="Q226" s="12"/>
    </row>
    <row r="227" spans="1:17" ht="15.75" customHeight="1" x14ac:dyDescent="0.2">
      <c r="A227" s="22">
        <f t="shared" si="4"/>
        <v>219</v>
      </c>
      <c r="B227" s="23" t="s">
        <v>1023</v>
      </c>
      <c r="C227" s="23" t="s">
        <v>1066</v>
      </c>
      <c r="D227" s="22">
        <v>10</v>
      </c>
      <c r="E227" s="24">
        <v>252</v>
      </c>
      <c r="F227" s="24">
        <v>267</v>
      </c>
      <c r="G227" s="25">
        <f t="shared" si="2"/>
        <v>519</v>
      </c>
      <c r="H227" s="26" t="s">
        <v>1110</v>
      </c>
      <c r="I227" s="27" t="s">
        <v>28</v>
      </c>
      <c r="J227" s="27" t="s">
        <v>28</v>
      </c>
      <c r="K227" s="26" t="s">
        <v>1111</v>
      </c>
      <c r="L227" s="26" t="s">
        <v>1112</v>
      </c>
      <c r="M227" s="27" t="s">
        <v>1113</v>
      </c>
      <c r="N227" s="28" t="s">
        <v>1114</v>
      </c>
      <c r="O227" s="27" t="str">
        <f t="shared" si="3"/>
        <v/>
      </c>
      <c r="P227" s="12" t="s">
        <v>1030</v>
      </c>
      <c r="Q227" s="12"/>
    </row>
    <row r="228" spans="1:17" ht="15.75" customHeight="1" x14ac:dyDescent="0.2">
      <c r="A228" s="22">
        <f t="shared" si="4"/>
        <v>220</v>
      </c>
      <c r="B228" s="23" t="s">
        <v>1023</v>
      </c>
      <c r="C228" s="23" t="s">
        <v>1115</v>
      </c>
      <c r="D228" s="22">
        <v>1</v>
      </c>
      <c r="E228" s="24">
        <v>258</v>
      </c>
      <c r="F228" s="24">
        <v>288</v>
      </c>
      <c r="G228" s="25">
        <f t="shared" si="2"/>
        <v>546</v>
      </c>
      <c r="H228" s="26" t="s">
        <v>1116</v>
      </c>
      <c r="I228" s="27" t="s">
        <v>127</v>
      </c>
      <c r="J228" s="27" t="s">
        <v>162</v>
      </c>
      <c r="K228" s="26" t="s">
        <v>1117</v>
      </c>
      <c r="L228" s="26" t="s">
        <v>1118</v>
      </c>
      <c r="M228" s="27" t="s">
        <v>1119</v>
      </c>
      <c r="N228" s="28" t="s">
        <v>1120</v>
      </c>
      <c r="O228" s="27" t="str">
        <f t="shared" si="3"/>
        <v/>
      </c>
      <c r="P228" s="12" t="s">
        <v>1030</v>
      </c>
      <c r="Q228" s="12"/>
    </row>
    <row r="229" spans="1:17" ht="15.75" customHeight="1" x14ac:dyDescent="0.2">
      <c r="A229" s="22">
        <f t="shared" si="4"/>
        <v>221</v>
      </c>
      <c r="B229" s="23" t="s">
        <v>1023</v>
      </c>
      <c r="C229" s="23" t="s">
        <v>1115</v>
      </c>
      <c r="D229" s="22">
        <v>2</v>
      </c>
      <c r="E229" s="24">
        <v>276</v>
      </c>
      <c r="F229" s="24">
        <v>281</v>
      </c>
      <c r="G229" s="25">
        <f t="shared" si="2"/>
        <v>557</v>
      </c>
      <c r="H229" s="26" t="s">
        <v>1121</v>
      </c>
      <c r="I229" s="27" t="s">
        <v>127</v>
      </c>
      <c r="J229" s="27" t="s">
        <v>162</v>
      </c>
      <c r="K229" s="26" t="s">
        <v>1122</v>
      </c>
      <c r="L229" s="26" t="s">
        <v>1123</v>
      </c>
      <c r="M229" s="27" t="s">
        <v>1124</v>
      </c>
      <c r="N229" s="28" t="s">
        <v>1125</v>
      </c>
      <c r="O229" s="27" t="str">
        <f t="shared" si="3"/>
        <v/>
      </c>
      <c r="P229" s="12" t="s">
        <v>1030</v>
      </c>
      <c r="Q229" s="12"/>
    </row>
    <row r="230" spans="1:17" ht="15.75" customHeight="1" x14ac:dyDescent="0.2">
      <c r="A230" s="22">
        <f t="shared" si="4"/>
        <v>222</v>
      </c>
      <c r="B230" s="23" t="s">
        <v>1023</v>
      </c>
      <c r="C230" s="23" t="s">
        <v>1115</v>
      </c>
      <c r="D230" s="22">
        <v>3</v>
      </c>
      <c r="E230" s="24">
        <v>247</v>
      </c>
      <c r="F230" s="24">
        <v>293</v>
      </c>
      <c r="G230" s="25">
        <f t="shared" si="2"/>
        <v>540</v>
      </c>
      <c r="H230" s="26" t="s">
        <v>1126</v>
      </c>
      <c r="I230" s="27" t="s">
        <v>121</v>
      </c>
      <c r="J230" s="27" t="s">
        <v>121</v>
      </c>
      <c r="K230" s="26" t="s">
        <v>1127</v>
      </c>
      <c r="L230" s="26" t="s">
        <v>1128</v>
      </c>
      <c r="M230" s="27" t="s">
        <v>1129</v>
      </c>
      <c r="N230" s="28" t="s">
        <v>1130</v>
      </c>
      <c r="O230" s="27" t="str">
        <f t="shared" si="3"/>
        <v/>
      </c>
      <c r="P230" s="12" t="s">
        <v>1030</v>
      </c>
      <c r="Q230" s="12"/>
    </row>
    <row r="231" spans="1:17" ht="15.75" customHeight="1" x14ac:dyDescent="0.2">
      <c r="A231" s="22">
        <f t="shared" si="4"/>
        <v>223</v>
      </c>
      <c r="B231" s="23" t="s">
        <v>1023</v>
      </c>
      <c r="C231" s="23" t="s">
        <v>1115</v>
      </c>
      <c r="D231" s="22">
        <v>4</v>
      </c>
      <c r="E231" s="24">
        <v>264</v>
      </c>
      <c r="F231" s="24">
        <v>268</v>
      </c>
      <c r="G231" s="25">
        <f t="shared" si="2"/>
        <v>532</v>
      </c>
      <c r="H231" s="26" t="s">
        <v>1131</v>
      </c>
      <c r="I231" s="27" t="s">
        <v>120</v>
      </c>
      <c r="J231" s="27" t="s">
        <v>127</v>
      </c>
      <c r="K231" s="26" t="s">
        <v>1132</v>
      </c>
      <c r="L231" s="26" t="s">
        <v>1133</v>
      </c>
      <c r="M231" s="27" t="s">
        <v>1134</v>
      </c>
      <c r="N231" s="28" t="s">
        <v>1135</v>
      </c>
      <c r="O231" s="27" t="str">
        <f t="shared" si="3"/>
        <v/>
      </c>
      <c r="P231" s="12" t="s">
        <v>1030</v>
      </c>
      <c r="Q231" s="12"/>
    </row>
    <row r="232" spans="1:17" ht="15.75" customHeight="1" x14ac:dyDescent="0.2">
      <c r="A232" s="22">
        <f t="shared" si="4"/>
        <v>224</v>
      </c>
      <c r="B232" s="23" t="s">
        <v>1023</v>
      </c>
      <c r="C232" s="23" t="s">
        <v>1115</v>
      </c>
      <c r="D232" s="29">
        <v>5</v>
      </c>
      <c r="E232" s="24">
        <v>253</v>
      </c>
      <c r="F232" s="24">
        <v>262</v>
      </c>
      <c r="G232" s="25">
        <f t="shared" si="2"/>
        <v>515</v>
      </c>
      <c r="H232" s="26" t="s">
        <v>1136</v>
      </c>
      <c r="I232" s="27" t="s">
        <v>134</v>
      </c>
      <c r="J232" s="27" t="s">
        <v>127</v>
      </c>
      <c r="K232" s="26" t="s">
        <v>1137</v>
      </c>
      <c r="L232" s="26" t="s">
        <v>1133</v>
      </c>
      <c r="M232" s="27" t="s">
        <v>1138</v>
      </c>
      <c r="N232" s="28" t="s">
        <v>1139</v>
      </c>
      <c r="O232" s="27" t="str">
        <f t="shared" si="3"/>
        <v/>
      </c>
      <c r="P232" s="12" t="s">
        <v>1030</v>
      </c>
      <c r="Q232" s="12" t="s">
        <v>1140</v>
      </c>
    </row>
    <row r="233" spans="1:17" ht="15.75" customHeight="1" x14ac:dyDescent="0.2">
      <c r="A233" s="22">
        <f t="shared" si="4"/>
        <v>225</v>
      </c>
      <c r="B233" s="23" t="s">
        <v>1023</v>
      </c>
      <c r="C233" s="23" t="s">
        <v>1115</v>
      </c>
      <c r="D233" s="22">
        <v>6</v>
      </c>
      <c r="E233" s="24">
        <v>239</v>
      </c>
      <c r="F233" s="24">
        <v>246</v>
      </c>
      <c r="G233" s="25">
        <f t="shared" si="2"/>
        <v>485</v>
      </c>
      <c r="H233" s="26" t="s">
        <v>1141</v>
      </c>
      <c r="I233" s="27" t="s">
        <v>120</v>
      </c>
      <c r="J233" s="27" t="s">
        <v>121</v>
      </c>
      <c r="K233" s="26" t="s">
        <v>1142</v>
      </c>
      <c r="L233" s="26" t="s">
        <v>1143</v>
      </c>
      <c r="M233" s="27" t="s">
        <v>1144</v>
      </c>
      <c r="N233" s="28" t="s">
        <v>1145</v>
      </c>
      <c r="O233" s="27" t="str">
        <f t="shared" si="3"/>
        <v/>
      </c>
      <c r="P233" s="12" t="s">
        <v>1030</v>
      </c>
      <c r="Q233" s="12"/>
    </row>
    <row r="234" spans="1:17" ht="15.75" customHeight="1" x14ac:dyDescent="0.2">
      <c r="A234" s="22">
        <f t="shared" si="4"/>
        <v>226</v>
      </c>
      <c r="B234" s="23" t="s">
        <v>1023</v>
      </c>
      <c r="C234" s="23" t="s">
        <v>1115</v>
      </c>
      <c r="D234" s="22">
        <v>7</v>
      </c>
      <c r="E234" s="24">
        <v>294</v>
      </c>
      <c r="F234" s="24">
        <v>288</v>
      </c>
      <c r="G234" s="25">
        <f t="shared" si="2"/>
        <v>582</v>
      </c>
      <c r="H234" s="26" t="s">
        <v>1146</v>
      </c>
      <c r="I234" s="27" t="s">
        <v>134</v>
      </c>
      <c r="J234" s="27" t="s">
        <v>127</v>
      </c>
      <c r="K234" s="26" t="s">
        <v>1147</v>
      </c>
      <c r="L234" s="26" t="s">
        <v>1133</v>
      </c>
      <c r="M234" s="27" t="s">
        <v>1148</v>
      </c>
      <c r="N234" s="28" t="s">
        <v>1149</v>
      </c>
      <c r="O234" s="27" t="str">
        <f t="shared" si="3"/>
        <v/>
      </c>
      <c r="P234" s="12" t="s">
        <v>1030</v>
      </c>
      <c r="Q234" s="12"/>
    </row>
    <row r="235" spans="1:17" ht="15.75" customHeight="1" x14ac:dyDescent="0.2">
      <c r="A235" s="22">
        <f t="shared" si="4"/>
        <v>227</v>
      </c>
      <c r="B235" s="23" t="s">
        <v>1023</v>
      </c>
      <c r="C235" s="23" t="s">
        <v>1115</v>
      </c>
      <c r="D235" s="22">
        <v>8</v>
      </c>
      <c r="E235" s="24">
        <v>283</v>
      </c>
      <c r="F235" s="24">
        <v>289</v>
      </c>
      <c r="G235" s="25">
        <f t="shared" si="2"/>
        <v>572</v>
      </c>
      <c r="H235" s="26" t="s">
        <v>1150</v>
      </c>
      <c r="I235" s="27" t="s">
        <v>121</v>
      </c>
      <c r="J235" s="27" t="s">
        <v>134</v>
      </c>
      <c r="K235" s="26" t="s">
        <v>1151</v>
      </c>
      <c r="L235" s="26" t="s">
        <v>1118</v>
      </c>
      <c r="M235" s="27" t="s">
        <v>1152</v>
      </c>
      <c r="N235" s="28" t="s">
        <v>1153</v>
      </c>
      <c r="O235" s="27" t="str">
        <f t="shared" si="3"/>
        <v/>
      </c>
      <c r="P235" s="12" t="s">
        <v>1030</v>
      </c>
      <c r="Q235" s="12"/>
    </row>
    <row r="236" spans="1:17" ht="15.75" customHeight="1" x14ac:dyDescent="0.2">
      <c r="A236" s="22">
        <f t="shared" si="4"/>
        <v>228</v>
      </c>
      <c r="B236" s="23" t="s">
        <v>1023</v>
      </c>
      <c r="C236" s="23" t="s">
        <v>1115</v>
      </c>
      <c r="D236" s="22">
        <v>9</v>
      </c>
      <c r="E236" s="24">
        <v>304</v>
      </c>
      <c r="F236" s="24">
        <v>291</v>
      </c>
      <c r="G236" s="25">
        <f t="shared" si="2"/>
        <v>595</v>
      </c>
      <c r="H236" s="26" t="s">
        <v>1154</v>
      </c>
      <c r="I236" s="27" t="s">
        <v>121</v>
      </c>
      <c r="J236" s="27" t="s">
        <v>180</v>
      </c>
      <c r="K236" s="26" t="s">
        <v>1155</v>
      </c>
      <c r="L236" s="26" t="s">
        <v>1156</v>
      </c>
      <c r="M236" s="27" t="s">
        <v>1157</v>
      </c>
      <c r="N236" s="28" t="s">
        <v>1158</v>
      </c>
      <c r="O236" s="27" t="str">
        <f t="shared" si="3"/>
        <v/>
      </c>
      <c r="P236" s="12" t="s">
        <v>1030</v>
      </c>
      <c r="Q236" s="12"/>
    </row>
    <row r="237" spans="1:17" ht="15.75" customHeight="1" x14ac:dyDescent="0.2">
      <c r="A237" s="22">
        <f t="shared" si="4"/>
        <v>229</v>
      </c>
      <c r="B237" s="23" t="s">
        <v>1023</v>
      </c>
      <c r="C237" s="23" t="s">
        <v>1115</v>
      </c>
      <c r="D237" s="22">
        <v>10</v>
      </c>
      <c r="E237" s="24">
        <v>291</v>
      </c>
      <c r="F237" s="24">
        <v>302</v>
      </c>
      <c r="G237" s="25">
        <f t="shared" si="2"/>
        <v>593</v>
      </c>
      <c r="H237" s="26" t="s">
        <v>1159</v>
      </c>
      <c r="I237" s="27" t="s">
        <v>162</v>
      </c>
      <c r="J237" s="27" t="s">
        <v>120</v>
      </c>
      <c r="K237" s="26" t="s">
        <v>1160</v>
      </c>
      <c r="L237" s="26" t="s">
        <v>1128</v>
      </c>
      <c r="M237" s="27" t="s">
        <v>1161</v>
      </c>
      <c r="N237" s="28" t="s">
        <v>1162</v>
      </c>
      <c r="O237" s="27" t="str">
        <f t="shared" si="3"/>
        <v/>
      </c>
      <c r="P237" s="12" t="s">
        <v>1030</v>
      </c>
      <c r="Q237" s="12"/>
    </row>
    <row r="238" spans="1:17" ht="15.75" customHeight="1" x14ac:dyDescent="0.2">
      <c r="A238" s="22">
        <f t="shared" si="4"/>
        <v>230</v>
      </c>
      <c r="B238" s="23" t="s">
        <v>1023</v>
      </c>
      <c r="C238" s="23" t="s">
        <v>1115</v>
      </c>
      <c r="D238" s="22">
        <v>11</v>
      </c>
      <c r="E238" s="24">
        <v>284</v>
      </c>
      <c r="F238" s="24">
        <v>295</v>
      </c>
      <c r="G238" s="25">
        <f t="shared" si="2"/>
        <v>579</v>
      </c>
      <c r="H238" s="26" t="s">
        <v>1163</v>
      </c>
      <c r="I238" s="27" t="s">
        <v>121</v>
      </c>
      <c r="J238" s="27" t="s">
        <v>120</v>
      </c>
      <c r="K238" s="26" t="s">
        <v>1164</v>
      </c>
      <c r="L238" s="26" t="s">
        <v>1165</v>
      </c>
      <c r="M238" s="27" t="s">
        <v>1166</v>
      </c>
      <c r="N238" s="28" t="s">
        <v>1167</v>
      </c>
      <c r="O238" s="27" t="str">
        <f t="shared" si="3"/>
        <v/>
      </c>
      <c r="P238" s="12" t="s">
        <v>1030</v>
      </c>
      <c r="Q238" s="12"/>
    </row>
    <row r="239" spans="1:17" ht="15.75" customHeight="1" x14ac:dyDescent="0.2">
      <c r="A239" s="22">
        <f t="shared" si="4"/>
        <v>231</v>
      </c>
      <c r="B239" s="23" t="s">
        <v>1023</v>
      </c>
      <c r="C239" s="23" t="s">
        <v>1115</v>
      </c>
      <c r="D239" s="22">
        <v>12</v>
      </c>
      <c r="E239" s="24">
        <v>286</v>
      </c>
      <c r="F239" s="24">
        <v>290</v>
      </c>
      <c r="G239" s="25">
        <f t="shared" si="2"/>
        <v>576</v>
      </c>
      <c r="H239" s="26" t="s">
        <v>1168</v>
      </c>
      <c r="I239" s="27" t="s">
        <v>134</v>
      </c>
      <c r="J239" s="27" t="s">
        <v>146</v>
      </c>
      <c r="K239" s="26" t="s">
        <v>1169</v>
      </c>
      <c r="L239" s="26" t="s">
        <v>1170</v>
      </c>
      <c r="M239" s="27" t="s">
        <v>1171</v>
      </c>
      <c r="N239" s="28" t="s">
        <v>1172</v>
      </c>
      <c r="O239" s="27" t="str">
        <f t="shared" si="3"/>
        <v/>
      </c>
      <c r="P239" s="12" t="s">
        <v>1030</v>
      </c>
      <c r="Q239" s="12"/>
    </row>
    <row r="240" spans="1:17" ht="15.75" customHeight="1" x14ac:dyDescent="0.2">
      <c r="A240" s="22">
        <f t="shared" si="4"/>
        <v>232</v>
      </c>
      <c r="B240" s="23" t="s">
        <v>1023</v>
      </c>
      <c r="C240" s="23" t="s">
        <v>1115</v>
      </c>
      <c r="D240" s="22">
        <v>13</v>
      </c>
      <c r="E240" s="24">
        <v>290</v>
      </c>
      <c r="F240" s="24">
        <v>304</v>
      </c>
      <c r="G240" s="25">
        <f t="shared" si="2"/>
        <v>594</v>
      </c>
      <c r="H240" s="26" t="s">
        <v>1173</v>
      </c>
      <c r="I240" s="27" t="s">
        <v>146</v>
      </c>
      <c r="J240" s="27" t="s">
        <v>146</v>
      </c>
      <c r="K240" s="26" t="s">
        <v>1174</v>
      </c>
      <c r="L240" s="26" t="s">
        <v>1175</v>
      </c>
      <c r="M240" s="27" t="s">
        <v>1176</v>
      </c>
      <c r="N240" s="28" t="s">
        <v>1177</v>
      </c>
      <c r="O240" s="27" t="str">
        <f t="shared" si="3"/>
        <v/>
      </c>
      <c r="P240" s="12" t="s">
        <v>1030</v>
      </c>
      <c r="Q240" s="12"/>
    </row>
    <row r="241" spans="1:17" ht="15.75" customHeight="1" x14ac:dyDescent="0.2">
      <c r="A241" s="22">
        <f t="shared" si="4"/>
        <v>233</v>
      </c>
      <c r="B241" s="23" t="s">
        <v>1023</v>
      </c>
      <c r="C241" s="23" t="s">
        <v>1115</v>
      </c>
      <c r="D241" s="22">
        <v>14</v>
      </c>
      <c r="E241" s="24">
        <v>280</v>
      </c>
      <c r="F241" s="24">
        <v>297</v>
      </c>
      <c r="G241" s="25">
        <f t="shared" si="2"/>
        <v>577</v>
      </c>
      <c r="H241" s="26" t="s">
        <v>1178</v>
      </c>
      <c r="I241" s="27" t="s">
        <v>162</v>
      </c>
      <c r="J241" s="27" t="s">
        <v>189</v>
      </c>
      <c r="K241" s="26" t="s">
        <v>1179</v>
      </c>
      <c r="L241" s="26" t="s">
        <v>1180</v>
      </c>
      <c r="M241" s="27" t="s">
        <v>1181</v>
      </c>
      <c r="N241" s="28" t="s">
        <v>1182</v>
      </c>
      <c r="O241" s="27" t="str">
        <f t="shared" si="3"/>
        <v/>
      </c>
      <c r="P241" s="12" t="s">
        <v>1030</v>
      </c>
      <c r="Q241" s="12"/>
    </row>
    <row r="242" spans="1:17" ht="15.75" customHeight="1" x14ac:dyDescent="0.2">
      <c r="A242" s="22">
        <f t="shared" si="4"/>
        <v>234</v>
      </c>
      <c r="B242" s="23" t="s">
        <v>1023</v>
      </c>
      <c r="C242" s="23" t="s">
        <v>1115</v>
      </c>
      <c r="D242" s="22">
        <v>15</v>
      </c>
      <c r="E242" s="24">
        <v>282</v>
      </c>
      <c r="F242" s="24">
        <v>296</v>
      </c>
      <c r="G242" s="25">
        <f t="shared" si="2"/>
        <v>578</v>
      </c>
      <c r="H242" s="26" t="s">
        <v>1183</v>
      </c>
      <c r="I242" s="27" t="s">
        <v>134</v>
      </c>
      <c r="J242" s="27" t="s">
        <v>140</v>
      </c>
      <c r="K242" s="26" t="s">
        <v>1184</v>
      </c>
      <c r="L242" s="26" t="s">
        <v>1185</v>
      </c>
      <c r="M242" s="27" t="s">
        <v>1186</v>
      </c>
      <c r="N242" s="28" t="s">
        <v>1187</v>
      </c>
      <c r="O242" s="27" t="str">
        <f t="shared" si="3"/>
        <v/>
      </c>
      <c r="P242" s="12" t="s">
        <v>1030</v>
      </c>
      <c r="Q242" s="12"/>
    </row>
    <row r="243" spans="1:17" ht="15.75" customHeight="1" x14ac:dyDescent="0.2">
      <c r="A243" s="22">
        <f t="shared" si="4"/>
        <v>235</v>
      </c>
      <c r="B243" s="23" t="s">
        <v>1023</v>
      </c>
      <c r="C243" s="23" t="s">
        <v>1115</v>
      </c>
      <c r="D243" s="22">
        <v>16</v>
      </c>
      <c r="E243" s="24">
        <v>293</v>
      </c>
      <c r="F243" s="24">
        <v>284</v>
      </c>
      <c r="G243" s="25">
        <f t="shared" si="2"/>
        <v>577</v>
      </c>
      <c r="H243" s="26" t="s">
        <v>1188</v>
      </c>
      <c r="I243" s="27" t="s">
        <v>146</v>
      </c>
      <c r="J243" s="27" t="s">
        <v>140</v>
      </c>
      <c r="K243" s="26" t="s">
        <v>1189</v>
      </c>
      <c r="L243" s="26" t="s">
        <v>1190</v>
      </c>
      <c r="M243" s="27" t="s">
        <v>1191</v>
      </c>
      <c r="N243" s="28" t="s">
        <v>1192</v>
      </c>
      <c r="O243" s="27" t="str">
        <f t="shared" si="3"/>
        <v/>
      </c>
      <c r="P243" s="12" t="s">
        <v>1030</v>
      </c>
      <c r="Q243" s="12"/>
    </row>
    <row r="244" spans="1:17" ht="15.75" customHeight="1" x14ac:dyDescent="0.2">
      <c r="A244" s="22">
        <f t="shared" si="4"/>
        <v>236</v>
      </c>
      <c r="B244" s="23" t="s">
        <v>1023</v>
      </c>
      <c r="C244" s="23" t="s">
        <v>1115</v>
      </c>
      <c r="D244" s="22">
        <v>17</v>
      </c>
      <c r="E244" s="24">
        <v>280</v>
      </c>
      <c r="F244" s="24">
        <v>309</v>
      </c>
      <c r="G244" s="25">
        <f t="shared" si="2"/>
        <v>589</v>
      </c>
      <c r="H244" s="26" t="s">
        <v>1193</v>
      </c>
      <c r="I244" s="27" t="s">
        <v>134</v>
      </c>
      <c r="J244" s="27" t="s">
        <v>169</v>
      </c>
      <c r="K244" s="26" t="s">
        <v>1194</v>
      </c>
      <c r="L244" s="26" t="s">
        <v>1195</v>
      </c>
      <c r="M244" s="27" t="s">
        <v>1196</v>
      </c>
      <c r="N244" s="28" t="s">
        <v>1197</v>
      </c>
      <c r="O244" s="27" t="str">
        <f t="shared" si="3"/>
        <v/>
      </c>
      <c r="P244" s="12" t="s">
        <v>1030</v>
      </c>
      <c r="Q244" s="12"/>
    </row>
    <row r="245" spans="1:17" ht="15.75" customHeight="1" x14ac:dyDescent="0.2">
      <c r="A245" s="22">
        <f t="shared" si="4"/>
        <v>237</v>
      </c>
      <c r="B245" s="23" t="s">
        <v>1023</v>
      </c>
      <c r="C245" s="23" t="s">
        <v>1115</v>
      </c>
      <c r="D245" s="22">
        <v>18</v>
      </c>
      <c r="E245" s="24">
        <v>272</v>
      </c>
      <c r="F245" s="24">
        <v>290</v>
      </c>
      <c r="G245" s="25">
        <f t="shared" si="2"/>
        <v>562</v>
      </c>
      <c r="H245" s="26" t="s">
        <v>1198</v>
      </c>
      <c r="I245" s="27" t="s">
        <v>127</v>
      </c>
      <c r="J245" s="27" t="s">
        <v>156</v>
      </c>
      <c r="K245" s="26" t="s">
        <v>1199</v>
      </c>
      <c r="L245" s="26" t="s">
        <v>1200</v>
      </c>
      <c r="M245" s="27" t="s">
        <v>1201</v>
      </c>
      <c r="N245" s="28" t="s">
        <v>1202</v>
      </c>
      <c r="O245" s="27" t="str">
        <f t="shared" si="3"/>
        <v/>
      </c>
      <c r="P245" s="12" t="s">
        <v>1030</v>
      </c>
      <c r="Q245" s="12"/>
    </row>
    <row r="246" spans="1:17" ht="15.75" customHeight="1" x14ac:dyDescent="0.2">
      <c r="A246" s="22">
        <f t="shared" si="4"/>
        <v>238</v>
      </c>
      <c r="B246" s="23" t="s">
        <v>1023</v>
      </c>
      <c r="C246" s="23" t="s">
        <v>1115</v>
      </c>
      <c r="D246" s="22">
        <v>19</v>
      </c>
      <c r="E246" s="24">
        <v>255</v>
      </c>
      <c r="F246" s="24">
        <v>299</v>
      </c>
      <c r="G246" s="25">
        <f t="shared" si="2"/>
        <v>554</v>
      </c>
      <c r="H246" s="26" t="s">
        <v>1203</v>
      </c>
      <c r="I246" s="27" t="s">
        <v>121</v>
      </c>
      <c r="J246" s="27" t="s">
        <v>189</v>
      </c>
      <c r="K246" s="26" t="s">
        <v>1204</v>
      </c>
      <c r="L246" s="26" t="s">
        <v>1205</v>
      </c>
      <c r="M246" s="27" t="s">
        <v>1206</v>
      </c>
      <c r="N246" s="28" t="s">
        <v>1207</v>
      </c>
      <c r="O246" s="27" t="str">
        <f t="shared" si="3"/>
        <v/>
      </c>
      <c r="P246" s="12" t="s">
        <v>1030</v>
      </c>
      <c r="Q246" s="12"/>
    </row>
    <row r="247" spans="1:17" ht="15.75" customHeight="1" x14ac:dyDescent="0.2">
      <c r="A247" s="22">
        <f t="shared" si="4"/>
        <v>239</v>
      </c>
      <c r="B247" s="23" t="s">
        <v>1023</v>
      </c>
      <c r="C247" s="23" t="s">
        <v>1115</v>
      </c>
      <c r="D247" s="22">
        <v>20</v>
      </c>
      <c r="E247" s="24">
        <v>292</v>
      </c>
      <c r="F247" s="24">
        <v>297</v>
      </c>
      <c r="G247" s="25">
        <f t="shared" si="2"/>
        <v>589</v>
      </c>
      <c r="H247" s="26" t="s">
        <v>1208</v>
      </c>
      <c r="I247" s="27" t="s">
        <v>146</v>
      </c>
      <c r="J247" s="27" t="s">
        <v>163</v>
      </c>
      <c r="K247" s="26" t="s">
        <v>1209</v>
      </c>
      <c r="L247" s="26" t="s">
        <v>1208</v>
      </c>
      <c r="M247" s="27" t="s">
        <v>1210</v>
      </c>
      <c r="N247" s="28" t="s">
        <v>1211</v>
      </c>
      <c r="O247" s="27" t="str">
        <f t="shared" si="3"/>
        <v/>
      </c>
      <c r="P247" s="12" t="s">
        <v>1030</v>
      </c>
      <c r="Q247" s="12"/>
    </row>
    <row r="248" spans="1:17" ht="15.75" customHeight="1" x14ac:dyDescent="0.2">
      <c r="A248" s="22">
        <f t="shared" si="4"/>
        <v>240</v>
      </c>
      <c r="B248" s="23" t="s">
        <v>1023</v>
      </c>
      <c r="C248" s="23" t="s">
        <v>1212</v>
      </c>
      <c r="D248" s="22">
        <v>1</v>
      </c>
      <c r="E248" s="24">
        <v>274</v>
      </c>
      <c r="F248" s="24">
        <v>304</v>
      </c>
      <c r="G248" s="25">
        <f t="shared" si="2"/>
        <v>578</v>
      </c>
      <c r="H248" s="26" t="s">
        <v>1213</v>
      </c>
      <c r="I248" s="27" t="s">
        <v>27</v>
      </c>
      <c r="J248" s="27" t="s">
        <v>28</v>
      </c>
      <c r="K248" s="26" t="s">
        <v>1214</v>
      </c>
      <c r="L248" s="26" t="s">
        <v>1215</v>
      </c>
      <c r="M248" s="27" t="s">
        <v>1216</v>
      </c>
      <c r="N248" s="28" t="s">
        <v>1217</v>
      </c>
      <c r="O248" s="27" t="str">
        <f t="shared" si="3"/>
        <v/>
      </c>
      <c r="P248" s="12" t="s">
        <v>1030</v>
      </c>
      <c r="Q248" s="12"/>
    </row>
    <row r="249" spans="1:17" ht="15.75" customHeight="1" x14ac:dyDescent="0.2">
      <c r="A249" s="22">
        <f t="shared" si="4"/>
        <v>241</v>
      </c>
      <c r="B249" s="23" t="s">
        <v>1023</v>
      </c>
      <c r="C249" s="23" t="s">
        <v>1212</v>
      </c>
      <c r="D249" s="22">
        <v>2</v>
      </c>
      <c r="E249" s="24">
        <v>298</v>
      </c>
      <c r="F249" s="24">
        <v>290</v>
      </c>
      <c r="G249" s="25">
        <f t="shared" si="2"/>
        <v>588</v>
      </c>
      <c r="H249" s="26" t="s">
        <v>1218</v>
      </c>
      <c r="I249" s="27" t="s">
        <v>28</v>
      </c>
      <c r="J249" s="27" t="s">
        <v>27</v>
      </c>
      <c r="K249" s="26" t="s">
        <v>1219</v>
      </c>
      <c r="L249" s="26" t="s">
        <v>1220</v>
      </c>
      <c r="M249" s="27" t="s">
        <v>1221</v>
      </c>
      <c r="N249" s="28" t="s">
        <v>1222</v>
      </c>
      <c r="O249" s="27" t="str">
        <f t="shared" si="3"/>
        <v/>
      </c>
      <c r="P249" s="12" t="s">
        <v>1030</v>
      </c>
      <c r="Q249" s="12"/>
    </row>
    <row r="250" spans="1:17" ht="15.75" customHeight="1" x14ac:dyDescent="0.2">
      <c r="A250" s="22">
        <f t="shared" si="4"/>
        <v>242</v>
      </c>
      <c r="B250" s="23" t="s">
        <v>1023</v>
      </c>
      <c r="C250" s="23" t="s">
        <v>1212</v>
      </c>
      <c r="D250" s="22">
        <v>3</v>
      </c>
      <c r="E250" s="24">
        <v>283</v>
      </c>
      <c r="F250" s="24">
        <v>314</v>
      </c>
      <c r="G250" s="25">
        <f t="shared" si="2"/>
        <v>597</v>
      </c>
      <c r="H250" s="26" t="s">
        <v>1218</v>
      </c>
      <c r="I250" s="27" t="s">
        <v>27</v>
      </c>
      <c r="J250" s="27" t="s">
        <v>63</v>
      </c>
      <c r="K250" s="26" t="s">
        <v>1223</v>
      </c>
      <c r="L250" s="26" t="s">
        <v>1224</v>
      </c>
      <c r="M250" s="27" t="s">
        <v>1225</v>
      </c>
      <c r="N250" s="28" t="s">
        <v>1226</v>
      </c>
      <c r="O250" s="27" t="str">
        <f t="shared" si="3"/>
        <v/>
      </c>
      <c r="P250" s="12" t="s">
        <v>1030</v>
      </c>
      <c r="Q250" s="12"/>
    </row>
    <row r="251" spans="1:17" ht="15.75" customHeight="1" x14ac:dyDescent="0.2">
      <c r="A251" s="22">
        <f t="shared" si="4"/>
        <v>243</v>
      </c>
      <c r="B251" s="23" t="s">
        <v>1023</v>
      </c>
      <c r="C251" s="23" t="s">
        <v>1212</v>
      </c>
      <c r="D251" s="22">
        <v>4</v>
      </c>
      <c r="E251" s="24">
        <v>280</v>
      </c>
      <c r="F251" s="24">
        <v>289</v>
      </c>
      <c r="G251" s="25">
        <f t="shared" si="2"/>
        <v>569</v>
      </c>
      <c r="H251" s="26" t="s">
        <v>1227</v>
      </c>
      <c r="I251" s="27" t="s">
        <v>27</v>
      </c>
      <c r="J251" s="27" t="s">
        <v>42</v>
      </c>
      <c r="K251" s="26" t="s">
        <v>1228</v>
      </c>
      <c r="L251" s="26" t="s">
        <v>1229</v>
      </c>
      <c r="M251" s="27" t="s">
        <v>1230</v>
      </c>
      <c r="N251" s="28" t="s">
        <v>1231</v>
      </c>
      <c r="O251" s="27" t="str">
        <f t="shared" si="3"/>
        <v/>
      </c>
      <c r="P251" s="12" t="s">
        <v>1030</v>
      </c>
      <c r="Q251" s="12"/>
    </row>
    <row r="252" spans="1:17" ht="15.75" customHeight="1" x14ac:dyDescent="0.2">
      <c r="A252" s="22">
        <f t="shared" si="4"/>
        <v>244</v>
      </c>
      <c r="B252" s="23" t="s">
        <v>1023</v>
      </c>
      <c r="C252" s="23" t="s">
        <v>1212</v>
      </c>
      <c r="D252" s="29">
        <v>5</v>
      </c>
      <c r="E252" s="24">
        <v>259</v>
      </c>
      <c r="F252" s="24">
        <v>286</v>
      </c>
      <c r="G252" s="25">
        <f t="shared" si="2"/>
        <v>545</v>
      </c>
      <c r="H252" s="26" t="s">
        <v>1232</v>
      </c>
      <c r="I252" s="27" t="s">
        <v>63</v>
      </c>
      <c r="J252" s="27" t="s">
        <v>36</v>
      </c>
      <c r="K252" s="26" t="s">
        <v>1233</v>
      </c>
      <c r="L252" s="26" t="s">
        <v>1234</v>
      </c>
      <c r="M252" s="27" t="s">
        <v>1235</v>
      </c>
      <c r="N252" s="28" t="s">
        <v>1236</v>
      </c>
      <c r="O252" s="27" t="str">
        <f t="shared" si="3"/>
        <v/>
      </c>
      <c r="P252" s="12" t="s">
        <v>1030</v>
      </c>
      <c r="Q252" s="21" t="s">
        <v>1237</v>
      </c>
    </row>
    <row r="253" spans="1:17" ht="15.75" customHeight="1" x14ac:dyDescent="0.2">
      <c r="A253" s="22">
        <f t="shared" si="4"/>
        <v>245</v>
      </c>
      <c r="B253" s="23" t="s">
        <v>1023</v>
      </c>
      <c r="C253" s="23" t="s">
        <v>1212</v>
      </c>
      <c r="D253" s="22">
        <v>6</v>
      </c>
      <c r="E253" s="24">
        <v>267</v>
      </c>
      <c r="F253" s="24">
        <v>291</v>
      </c>
      <c r="G253" s="25">
        <f t="shared" si="2"/>
        <v>558</v>
      </c>
      <c r="H253" s="26" t="s">
        <v>1238</v>
      </c>
      <c r="I253" s="27" t="s">
        <v>63</v>
      </c>
      <c r="J253" s="27" t="s">
        <v>463</v>
      </c>
      <c r="K253" s="26" t="s">
        <v>1239</v>
      </c>
      <c r="L253" s="26" t="s">
        <v>1240</v>
      </c>
      <c r="M253" s="27" t="s">
        <v>1241</v>
      </c>
      <c r="N253" s="28" t="s">
        <v>1242</v>
      </c>
      <c r="O253" s="27" t="str">
        <f t="shared" si="3"/>
        <v/>
      </c>
      <c r="P253" s="12" t="s">
        <v>1030</v>
      </c>
      <c r="Q253" s="12"/>
    </row>
    <row r="254" spans="1:17" ht="15.75" customHeight="1" x14ac:dyDescent="0.2">
      <c r="A254" s="22">
        <f t="shared" si="4"/>
        <v>246</v>
      </c>
      <c r="B254" s="23" t="s">
        <v>1023</v>
      </c>
      <c r="C254" s="23" t="s">
        <v>1212</v>
      </c>
      <c r="D254" s="22">
        <v>7</v>
      </c>
      <c r="E254" s="24">
        <v>274</v>
      </c>
      <c r="F254" s="24">
        <v>312</v>
      </c>
      <c r="G254" s="25">
        <f t="shared" si="2"/>
        <v>586</v>
      </c>
      <c r="H254" s="26" t="s">
        <v>1243</v>
      </c>
      <c r="I254" s="27" t="s">
        <v>57</v>
      </c>
      <c r="J254" s="27" t="s">
        <v>36</v>
      </c>
      <c r="K254" s="26" t="s">
        <v>1244</v>
      </c>
      <c r="L254" s="26" t="s">
        <v>1245</v>
      </c>
      <c r="M254" s="27" t="s">
        <v>1246</v>
      </c>
      <c r="N254" s="28" t="s">
        <v>1247</v>
      </c>
      <c r="O254" s="27" t="str">
        <f t="shared" si="3"/>
        <v/>
      </c>
      <c r="P254" s="12" t="s">
        <v>1030</v>
      </c>
      <c r="Q254" s="12"/>
    </row>
    <row r="255" spans="1:17" ht="15.75" customHeight="1" x14ac:dyDescent="0.2">
      <c r="A255" s="22">
        <f t="shared" si="4"/>
        <v>247</v>
      </c>
      <c r="B255" s="23" t="s">
        <v>1023</v>
      </c>
      <c r="C255" s="23" t="s">
        <v>1212</v>
      </c>
      <c r="D255" s="22">
        <v>8</v>
      </c>
      <c r="E255" s="24">
        <v>277</v>
      </c>
      <c r="F255" s="24">
        <v>273</v>
      </c>
      <c r="G255" s="25">
        <f t="shared" si="2"/>
        <v>550</v>
      </c>
      <c r="H255" s="26" t="s">
        <v>1248</v>
      </c>
      <c r="I255" s="27" t="s">
        <v>63</v>
      </c>
      <c r="J255" s="27" t="s">
        <v>36</v>
      </c>
      <c r="K255" s="26" t="s">
        <v>1249</v>
      </c>
      <c r="L255" s="26" t="s">
        <v>1250</v>
      </c>
      <c r="M255" s="27" t="s">
        <v>1251</v>
      </c>
      <c r="N255" s="28" t="s">
        <v>1252</v>
      </c>
      <c r="O255" s="27" t="str">
        <f t="shared" si="3"/>
        <v/>
      </c>
      <c r="P255" s="12" t="s">
        <v>1030</v>
      </c>
      <c r="Q255" s="12"/>
    </row>
    <row r="256" spans="1:17" ht="15.75" customHeight="1" x14ac:dyDescent="0.2">
      <c r="A256" s="22">
        <f t="shared" si="4"/>
        <v>248</v>
      </c>
      <c r="B256" s="23" t="s">
        <v>1023</v>
      </c>
      <c r="C256" s="23" t="s">
        <v>1212</v>
      </c>
      <c r="D256" s="22">
        <v>9</v>
      </c>
      <c r="E256" s="24">
        <v>292</v>
      </c>
      <c r="F256" s="24">
        <v>285</v>
      </c>
      <c r="G256" s="25">
        <f t="shared" si="2"/>
        <v>577</v>
      </c>
      <c r="H256" s="26" t="s">
        <v>1253</v>
      </c>
      <c r="I256" s="27" t="s">
        <v>28</v>
      </c>
      <c r="J256" s="27" t="s">
        <v>36</v>
      </c>
      <c r="K256" s="26" t="s">
        <v>1254</v>
      </c>
      <c r="L256" s="26" t="s">
        <v>1255</v>
      </c>
      <c r="M256" s="27" t="s">
        <v>1256</v>
      </c>
      <c r="N256" s="28" t="s">
        <v>1257</v>
      </c>
      <c r="O256" s="27" t="str">
        <f t="shared" si="3"/>
        <v/>
      </c>
      <c r="P256" s="12" t="s">
        <v>1030</v>
      </c>
      <c r="Q256" s="12"/>
    </row>
    <row r="257" spans="1:17" ht="15.75" customHeight="1" x14ac:dyDescent="0.2">
      <c r="A257" s="22">
        <f t="shared" si="4"/>
        <v>249</v>
      </c>
      <c r="B257" s="23" t="s">
        <v>1023</v>
      </c>
      <c r="C257" s="23" t="s">
        <v>1212</v>
      </c>
      <c r="D257" s="22">
        <v>10</v>
      </c>
      <c r="E257" s="24">
        <v>288</v>
      </c>
      <c r="F257" s="24">
        <v>299</v>
      </c>
      <c r="G257" s="25">
        <f t="shared" si="2"/>
        <v>587</v>
      </c>
      <c r="H257" s="26" t="s">
        <v>1258</v>
      </c>
      <c r="I257" s="27" t="s">
        <v>63</v>
      </c>
      <c r="J257" s="27" t="s">
        <v>483</v>
      </c>
      <c r="K257" s="26" t="s">
        <v>1259</v>
      </c>
      <c r="L257" s="26" t="s">
        <v>1260</v>
      </c>
      <c r="M257" s="27" t="s">
        <v>1261</v>
      </c>
      <c r="N257" s="28" t="s">
        <v>1262</v>
      </c>
      <c r="O257" s="27" t="str">
        <f t="shared" si="3"/>
        <v/>
      </c>
      <c r="P257" s="12" t="s">
        <v>1030</v>
      </c>
      <c r="Q257" s="12"/>
    </row>
    <row r="258" spans="1:17" ht="15.75" customHeight="1" x14ac:dyDescent="0.2">
      <c r="A258" s="22">
        <f t="shared" si="4"/>
        <v>250</v>
      </c>
      <c r="B258" s="23" t="s">
        <v>1023</v>
      </c>
      <c r="C258" s="23" t="s">
        <v>1212</v>
      </c>
      <c r="D258" s="22">
        <v>11</v>
      </c>
      <c r="E258" s="24">
        <v>271</v>
      </c>
      <c r="F258" s="24">
        <v>279</v>
      </c>
      <c r="G258" s="25">
        <f t="shared" si="2"/>
        <v>550</v>
      </c>
      <c r="H258" s="26" t="s">
        <v>1263</v>
      </c>
      <c r="I258" s="27" t="s">
        <v>28</v>
      </c>
      <c r="J258" s="27" t="s">
        <v>57</v>
      </c>
      <c r="K258" s="26" t="s">
        <v>1264</v>
      </c>
      <c r="L258" s="26" t="s">
        <v>1265</v>
      </c>
      <c r="M258" s="27" t="s">
        <v>1266</v>
      </c>
      <c r="N258" s="28" t="s">
        <v>1267</v>
      </c>
      <c r="O258" s="27" t="str">
        <f t="shared" si="3"/>
        <v/>
      </c>
      <c r="P258" s="12" t="s">
        <v>1030</v>
      </c>
      <c r="Q258" s="12"/>
    </row>
    <row r="259" spans="1:17" ht="15.75" customHeight="1" x14ac:dyDescent="0.2">
      <c r="A259" s="22">
        <f t="shared" si="4"/>
        <v>251</v>
      </c>
      <c r="B259" s="23" t="s">
        <v>1023</v>
      </c>
      <c r="C259" s="23" t="s">
        <v>1212</v>
      </c>
      <c r="D259" s="22">
        <v>12</v>
      </c>
      <c r="E259" s="24">
        <v>293</v>
      </c>
      <c r="F259" s="24">
        <v>279</v>
      </c>
      <c r="G259" s="25">
        <f t="shared" si="2"/>
        <v>572</v>
      </c>
      <c r="H259" s="26" t="s">
        <v>1268</v>
      </c>
      <c r="I259" s="27" t="s">
        <v>42</v>
      </c>
      <c r="J259" s="27" t="s">
        <v>57</v>
      </c>
      <c r="K259" s="26" t="s">
        <v>1269</v>
      </c>
      <c r="L259" s="26" t="s">
        <v>1270</v>
      </c>
      <c r="M259" s="27" t="s">
        <v>1271</v>
      </c>
      <c r="N259" s="28" t="s">
        <v>1272</v>
      </c>
      <c r="O259" s="27" t="str">
        <f t="shared" si="3"/>
        <v/>
      </c>
      <c r="P259" s="12" t="s">
        <v>1030</v>
      </c>
      <c r="Q259" s="12"/>
    </row>
    <row r="260" spans="1:17" ht="15.75" customHeight="1" x14ac:dyDescent="0.2">
      <c r="A260" s="22">
        <f t="shared" si="4"/>
        <v>252</v>
      </c>
      <c r="B260" s="23" t="s">
        <v>1023</v>
      </c>
      <c r="C260" s="23" t="s">
        <v>1212</v>
      </c>
      <c r="D260" s="22">
        <v>13</v>
      </c>
      <c r="E260" s="24">
        <v>271</v>
      </c>
      <c r="F260" s="24">
        <v>289</v>
      </c>
      <c r="G260" s="25">
        <f t="shared" si="2"/>
        <v>560</v>
      </c>
      <c r="H260" s="26" t="s">
        <v>1273</v>
      </c>
      <c r="I260" s="27" t="s">
        <v>28</v>
      </c>
      <c r="J260" s="27" t="s">
        <v>496</v>
      </c>
      <c r="K260" s="26" t="s">
        <v>1274</v>
      </c>
      <c r="L260" s="26" t="s">
        <v>1275</v>
      </c>
      <c r="M260" s="27" t="s">
        <v>1276</v>
      </c>
      <c r="N260" s="28" t="s">
        <v>1277</v>
      </c>
      <c r="O260" s="27" t="str">
        <f t="shared" si="3"/>
        <v/>
      </c>
      <c r="P260" s="12" t="s">
        <v>1030</v>
      </c>
      <c r="Q260" s="12"/>
    </row>
    <row r="261" spans="1:17" ht="15.75" customHeight="1" x14ac:dyDescent="0.2">
      <c r="A261" s="22">
        <f t="shared" si="4"/>
        <v>253</v>
      </c>
      <c r="B261" s="23" t="s">
        <v>1023</v>
      </c>
      <c r="C261" s="23" t="s">
        <v>1212</v>
      </c>
      <c r="D261" s="22">
        <v>14</v>
      </c>
      <c r="E261" s="24">
        <v>285</v>
      </c>
      <c r="F261" s="24">
        <v>284</v>
      </c>
      <c r="G261" s="25">
        <f t="shared" si="2"/>
        <v>569</v>
      </c>
      <c r="H261" s="26" t="s">
        <v>1278</v>
      </c>
      <c r="I261" s="27" t="s">
        <v>28</v>
      </c>
      <c r="J261" s="27" t="s">
        <v>107</v>
      </c>
      <c r="K261" s="26" t="s">
        <v>1279</v>
      </c>
      <c r="L261" s="26" t="s">
        <v>1280</v>
      </c>
      <c r="M261" s="27" t="s">
        <v>1281</v>
      </c>
      <c r="N261" s="28" t="s">
        <v>1282</v>
      </c>
      <c r="O261" s="27" t="str">
        <f t="shared" si="3"/>
        <v/>
      </c>
      <c r="P261" s="12" t="s">
        <v>1030</v>
      </c>
      <c r="Q261" s="12"/>
    </row>
    <row r="262" spans="1:17" ht="15.75" customHeight="1" x14ac:dyDescent="0.2">
      <c r="A262" s="22">
        <f t="shared" si="4"/>
        <v>254</v>
      </c>
      <c r="B262" s="23" t="s">
        <v>1023</v>
      </c>
      <c r="C262" s="23" t="s">
        <v>1212</v>
      </c>
      <c r="D262" s="22">
        <v>15</v>
      </c>
      <c r="E262" s="24">
        <v>290</v>
      </c>
      <c r="F262" s="24">
        <v>291</v>
      </c>
      <c r="G262" s="25">
        <f t="shared" si="2"/>
        <v>581</v>
      </c>
      <c r="H262" s="26" t="s">
        <v>1283</v>
      </c>
      <c r="I262" s="27" t="s">
        <v>27</v>
      </c>
      <c r="J262" s="27" t="s">
        <v>101</v>
      </c>
      <c r="K262" s="26" t="s">
        <v>1284</v>
      </c>
      <c r="L262" s="26" t="s">
        <v>1285</v>
      </c>
      <c r="M262" s="27" t="s">
        <v>1286</v>
      </c>
      <c r="N262" s="28" t="s">
        <v>1287</v>
      </c>
      <c r="O262" s="27" t="str">
        <f t="shared" si="3"/>
        <v/>
      </c>
      <c r="P262" s="12" t="s">
        <v>1030</v>
      </c>
      <c r="Q262" s="12"/>
    </row>
    <row r="263" spans="1:17" ht="15.75" customHeight="1" x14ac:dyDescent="0.2">
      <c r="A263" s="22">
        <f t="shared" si="4"/>
        <v>255</v>
      </c>
      <c r="B263" s="23" t="s">
        <v>1023</v>
      </c>
      <c r="C263" s="23" t="s">
        <v>1212</v>
      </c>
      <c r="D263" s="22">
        <v>16</v>
      </c>
      <c r="E263" s="24">
        <v>284</v>
      </c>
      <c r="F263" s="24">
        <v>298</v>
      </c>
      <c r="G263" s="25">
        <f t="shared" si="2"/>
        <v>582</v>
      </c>
      <c r="H263" s="26" t="s">
        <v>1288</v>
      </c>
      <c r="I263" s="27" t="s">
        <v>57</v>
      </c>
      <c r="J263" s="27" t="s">
        <v>64</v>
      </c>
      <c r="K263" s="26" t="s">
        <v>1289</v>
      </c>
      <c r="L263" s="26" t="s">
        <v>1290</v>
      </c>
      <c r="M263" s="27" t="s">
        <v>1291</v>
      </c>
      <c r="N263" s="28" t="s">
        <v>1292</v>
      </c>
      <c r="O263" s="27" t="str">
        <f t="shared" si="3"/>
        <v/>
      </c>
      <c r="P263" s="12" t="s">
        <v>1030</v>
      </c>
      <c r="Q263" s="12"/>
    </row>
    <row r="264" spans="1:17" ht="15.75" customHeight="1" x14ac:dyDescent="0.2">
      <c r="A264" s="22">
        <f t="shared" si="4"/>
        <v>256</v>
      </c>
      <c r="B264" s="23" t="s">
        <v>1023</v>
      </c>
      <c r="C264" s="23" t="s">
        <v>1212</v>
      </c>
      <c r="D264" s="29">
        <v>17</v>
      </c>
      <c r="E264" s="24">
        <v>271</v>
      </c>
      <c r="F264" s="24">
        <v>261</v>
      </c>
      <c r="G264" s="25">
        <f t="shared" ref="G264:G518" si="5">SUM(E264:F264)</f>
        <v>532</v>
      </c>
      <c r="H264" s="26" t="s">
        <v>1293</v>
      </c>
      <c r="I264" s="27" t="s">
        <v>27</v>
      </c>
      <c r="J264" s="27" t="s">
        <v>64</v>
      </c>
      <c r="K264" s="26" t="s">
        <v>1294</v>
      </c>
      <c r="L264" s="26" t="s">
        <v>1295</v>
      </c>
      <c r="M264" s="27" t="s">
        <v>1296</v>
      </c>
      <c r="N264" s="28" t="s">
        <v>1297</v>
      </c>
      <c r="O264" s="27" t="str">
        <f t="shared" ref="O264:O518" si="6">IF(COUNTBLANK(H264:N264)=0,"","ISI LOKASI TPS")</f>
        <v/>
      </c>
      <c r="P264" s="12" t="s">
        <v>1030</v>
      </c>
      <c r="Q264" s="12" t="s">
        <v>1030</v>
      </c>
    </row>
    <row r="265" spans="1:17" ht="15.75" customHeight="1" x14ac:dyDescent="0.2">
      <c r="A265" s="22">
        <f t="shared" ref="A265:A519" si="7">A264+1</f>
        <v>257</v>
      </c>
      <c r="B265" s="23" t="s">
        <v>1023</v>
      </c>
      <c r="C265" s="23" t="s">
        <v>1212</v>
      </c>
      <c r="D265" s="22">
        <v>18</v>
      </c>
      <c r="E265" s="24">
        <v>277</v>
      </c>
      <c r="F265" s="24">
        <v>305</v>
      </c>
      <c r="G265" s="25">
        <f t="shared" si="5"/>
        <v>582</v>
      </c>
      <c r="H265" s="26" t="s">
        <v>1293</v>
      </c>
      <c r="I265" s="27" t="s">
        <v>63</v>
      </c>
      <c r="J265" s="27" t="s">
        <v>64</v>
      </c>
      <c r="K265" s="26" t="s">
        <v>1298</v>
      </c>
      <c r="L265" s="26" t="s">
        <v>1299</v>
      </c>
      <c r="M265" s="27" t="s">
        <v>1300</v>
      </c>
      <c r="N265" s="28" t="s">
        <v>1301</v>
      </c>
      <c r="O265" s="27" t="str">
        <f t="shared" si="6"/>
        <v/>
      </c>
      <c r="P265" s="12" t="s">
        <v>1030</v>
      </c>
      <c r="Q265" s="12"/>
    </row>
    <row r="266" spans="1:17" ht="15.75" customHeight="1" x14ac:dyDescent="0.2">
      <c r="A266" s="22">
        <f t="shared" si="7"/>
        <v>258</v>
      </c>
      <c r="B266" s="23" t="s">
        <v>1023</v>
      </c>
      <c r="C266" s="23" t="s">
        <v>1302</v>
      </c>
      <c r="D266" s="22">
        <v>1</v>
      </c>
      <c r="E266" s="24">
        <v>294</v>
      </c>
      <c r="F266" s="24">
        <v>293</v>
      </c>
      <c r="G266" s="25">
        <f t="shared" si="5"/>
        <v>587</v>
      </c>
      <c r="H266" s="26" t="s">
        <v>1303</v>
      </c>
      <c r="I266" s="27" t="s">
        <v>27</v>
      </c>
      <c r="J266" s="27" t="s">
        <v>28</v>
      </c>
      <c r="K266" s="26" t="s">
        <v>1304</v>
      </c>
      <c r="L266" s="26" t="s">
        <v>1305</v>
      </c>
      <c r="M266" s="27" t="s">
        <v>1306</v>
      </c>
      <c r="N266" s="28" t="s">
        <v>1307</v>
      </c>
      <c r="O266" s="27" t="str">
        <f t="shared" si="6"/>
        <v/>
      </c>
      <c r="P266" s="12" t="s">
        <v>1030</v>
      </c>
      <c r="Q266" s="12"/>
    </row>
    <row r="267" spans="1:17" ht="15.75" customHeight="1" x14ac:dyDescent="0.2">
      <c r="A267" s="22">
        <f t="shared" si="7"/>
        <v>259</v>
      </c>
      <c r="B267" s="23" t="s">
        <v>1023</v>
      </c>
      <c r="C267" s="23" t="s">
        <v>1302</v>
      </c>
      <c r="D267" s="22">
        <v>2</v>
      </c>
      <c r="E267" s="24">
        <v>278</v>
      </c>
      <c r="F267" s="24">
        <v>315</v>
      </c>
      <c r="G267" s="25">
        <f t="shared" si="5"/>
        <v>593</v>
      </c>
      <c r="H267" s="26" t="s">
        <v>1308</v>
      </c>
      <c r="I267" s="27" t="s">
        <v>28</v>
      </c>
      <c r="J267" s="27" t="s">
        <v>63</v>
      </c>
      <c r="K267" s="26" t="s">
        <v>1309</v>
      </c>
      <c r="L267" s="26" t="s">
        <v>1310</v>
      </c>
      <c r="M267" s="27" t="s">
        <v>1311</v>
      </c>
      <c r="N267" s="28" t="s">
        <v>1312</v>
      </c>
      <c r="O267" s="27" t="str">
        <f t="shared" si="6"/>
        <v/>
      </c>
      <c r="P267" s="12" t="s">
        <v>1030</v>
      </c>
      <c r="Q267" s="12"/>
    </row>
    <row r="268" spans="1:17" ht="15.75" customHeight="1" x14ac:dyDescent="0.2">
      <c r="A268" s="22">
        <f t="shared" si="7"/>
        <v>260</v>
      </c>
      <c r="B268" s="23" t="s">
        <v>1023</v>
      </c>
      <c r="C268" s="23" t="s">
        <v>1302</v>
      </c>
      <c r="D268" s="22">
        <v>3</v>
      </c>
      <c r="E268" s="24">
        <v>302</v>
      </c>
      <c r="F268" s="24">
        <v>288</v>
      </c>
      <c r="G268" s="25">
        <f t="shared" si="5"/>
        <v>590</v>
      </c>
      <c r="H268" s="26" t="s">
        <v>1313</v>
      </c>
      <c r="I268" s="27" t="s">
        <v>28</v>
      </c>
      <c r="J268" s="27" t="s">
        <v>42</v>
      </c>
      <c r="K268" s="26" t="s">
        <v>1314</v>
      </c>
      <c r="L268" s="26" t="s">
        <v>1315</v>
      </c>
      <c r="M268" s="27" t="s">
        <v>1316</v>
      </c>
      <c r="N268" s="28" t="s">
        <v>1317</v>
      </c>
      <c r="O268" s="27" t="str">
        <f t="shared" si="6"/>
        <v/>
      </c>
      <c r="P268" s="12" t="s">
        <v>1030</v>
      </c>
      <c r="Q268" s="12"/>
    </row>
    <row r="269" spans="1:17" ht="15.75" customHeight="1" x14ac:dyDescent="0.2">
      <c r="A269" s="22">
        <f t="shared" si="7"/>
        <v>261</v>
      </c>
      <c r="B269" s="23" t="s">
        <v>1023</v>
      </c>
      <c r="C269" s="23" t="s">
        <v>1302</v>
      </c>
      <c r="D269" s="22">
        <v>4</v>
      </c>
      <c r="E269" s="24">
        <v>281</v>
      </c>
      <c r="F269" s="24">
        <v>301</v>
      </c>
      <c r="G269" s="25">
        <f t="shared" si="5"/>
        <v>582</v>
      </c>
      <c r="H269" s="26" t="s">
        <v>1318</v>
      </c>
      <c r="I269" s="27" t="s">
        <v>42</v>
      </c>
      <c r="J269" s="27" t="s">
        <v>42</v>
      </c>
      <c r="K269" s="26" t="s">
        <v>1319</v>
      </c>
      <c r="L269" s="26" t="s">
        <v>1320</v>
      </c>
      <c r="M269" s="27" t="s">
        <v>1321</v>
      </c>
      <c r="N269" s="28" t="s">
        <v>1322</v>
      </c>
      <c r="O269" s="27" t="str">
        <f t="shared" si="6"/>
        <v/>
      </c>
      <c r="P269" s="12" t="s">
        <v>1030</v>
      </c>
      <c r="Q269" s="12"/>
    </row>
    <row r="270" spans="1:17" ht="15.75" customHeight="1" x14ac:dyDescent="0.2">
      <c r="A270" s="22">
        <f t="shared" si="7"/>
        <v>262</v>
      </c>
      <c r="B270" s="23" t="s">
        <v>1023</v>
      </c>
      <c r="C270" s="23" t="s">
        <v>1302</v>
      </c>
      <c r="D270" s="22">
        <v>5</v>
      </c>
      <c r="E270" s="24">
        <v>276</v>
      </c>
      <c r="F270" s="24">
        <v>320</v>
      </c>
      <c r="G270" s="25">
        <f t="shared" si="5"/>
        <v>596</v>
      </c>
      <c r="H270" s="26" t="s">
        <v>1323</v>
      </c>
      <c r="I270" s="27" t="s">
        <v>27</v>
      </c>
      <c r="J270" s="27" t="s">
        <v>1324</v>
      </c>
      <c r="K270" s="26" t="s">
        <v>1325</v>
      </c>
      <c r="L270" s="26" t="s">
        <v>1326</v>
      </c>
      <c r="M270" s="27" t="s">
        <v>1327</v>
      </c>
      <c r="N270" s="28" t="s">
        <v>1328</v>
      </c>
      <c r="O270" s="27" t="str">
        <f t="shared" si="6"/>
        <v/>
      </c>
      <c r="P270" s="12" t="s">
        <v>1030</v>
      </c>
      <c r="Q270" s="12"/>
    </row>
    <row r="271" spans="1:17" ht="15.75" customHeight="1" x14ac:dyDescent="0.2">
      <c r="A271" s="22">
        <f t="shared" si="7"/>
        <v>263</v>
      </c>
      <c r="B271" s="23" t="s">
        <v>1023</v>
      </c>
      <c r="C271" s="23" t="s">
        <v>1302</v>
      </c>
      <c r="D271" s="22">
        <v>6</v>
      </c>
      <c r="E271" s="24">
        <v>275</v>
      </c>
      <c r="F271" s="24">
        <v>320</v>
      </c>
      <c r="G271" s="25">
        <f t="shared" si="5"/>
        <v>595</v>
      </c>
      <c r="H271" s="26" t="s">
        <v>1329</v>
      </c>
      <c r="I271" s="27" t="s">
        <v>28</v>
      </c>
      <c r="J271" s="27" t="s">
        <v>1330</v>
      </c>
      <c r="K271" s="26" t="s">
        <v>1331</v>
      </c>
      <c r="L271" s="26" t="s">
        <v>1332</v>
      </c>
      <c r="M271" s="27" t="s">
        <v>1333</v>
      </c>
      <c r="N271" s="28" t="s">
        <v>1334</v>
      </c>
      <c r="O271" s="27" t="str">
        <f t="shared" si="6"/>
        <v/>
      </c>
      <c r="P271" s="12" t="s">
        <v>1030</v>
      </c>
      <c r="Q271" s="12"/>
    </row>
    <row r="272" spans="1:17" ht="15.75" customHeight="1" x14ac:dyDescent="0.2">
      <c r="A272" s="22">
        <f t="shared" si="7"/>
        <v>264</v>
      </c>
      <c r="B272" s="23" t="s">
        <v>1023</v>
      </c>
      <c r="C272" s="23" t="s">
        <v>1302</v>
      </c>
      <c r="D272" s="22">
        <v>7</v>
      </c>
      <c r="E272" s="24">
        <v>226</v>
      </c>
      <c r="F272" s="24">
        <v>344</v>
      </c>
      <c r="G272" s="25">
        <f t="shared" si="5"/>
        <v>570</v>
      </c>
      <c r="H272" s="26" t="s">
        <v>1335</v>
      </c>
      <c r="I272" s="27" t="s">
        <v>42</v>
      </c>
      <c r="J272" s="27" t="s">
        <v>101</v>
      </c>
      <c r="K272" s="26" t="s">
        <v>1336</v>
      </c>
      <c r="L272" s="26" t="s">
        <v>1337</v>
      </c>
      <c r="M272" s="27" t="s">
        <v>1338</v>
      </c>
      <c r="N272" s="28" t="s">
        <v>1339</v>
      </c>
      <c r="O272" s="27" t="str">
        <f t="shared" si="6"/>
        <v/>
      </c>
      <c r="P272" s="12" t="s">
        <v>1030</v>
      </c>
      <c r="Q272" s="12"/>
    </row>
    <row r="273" spans="1:17" ht="15.75" customHeight="1" x14ac:dyDescent="0.2">
      <c r="A273" s="22">
        <f t="shared" si="7"/>
        <v>265</v>
      </c>
      <c r="B273" s="23" t="s">
        <v>1023</v>
      </c>
      <c r="C273" s="23" t="s">
        <v>1302</v>
      </c>
      <c r="D273" s="22">
        <v>8</v>
      </c>
      <c r="E273" s="24">
        <v>302</v>
      </c>
      <c r="F273" s="24">
        <v>290</v>
      </c>
      <c r="G273" s="25">
        <f t="shared" si="5"/>
        <v>592</v>
      </c>
      <c r="H273" s="26" t="s">
        <v>1340</v>
      </c>
      <c r="I273" s="27" t="s">
        <v>42</v>
      </c>
      <c r="J273" s="27" t="s">
        <v>101</v>
      </c>
      <c r="K273" s="26" t="s">
        <v>1341</v>
      </c>
      <c r="L273" s="26" t="s">
        <v>1342</v>
      </c>
      <c r="M273" s="27" t="s">
        <v>1343</v>
      </c>
      <c r="N273" s="28" t="s">
        <v>1344</v>
      </c>
      <c r="O273" s="27" t="str">
        <f t="shared" si="6"/>
        <v/>
      </c>
      <c r="P273" s="12" t="s">
        <v>1030</v>
      </c>
      <c r="Q273" s="12"/>
    </row>
    <row r="274" spans="1:17" ht="15.75" customHeight="1" x14ac:dyDescent="0.2">
      <c r="A274" s="22">
        <f t="shared" si="7"/>
        <v>266</v>
      </c>
      <c r="B274" s="23" t="s">
        <v>1023</v>
      </c>
      <c r="C274" s="23" t="s">
        <v>1302</v>
      </c>
      <c r="D274" s="22">
        <v>9</v>
      </c>
      <c r="E274" s="24">
        <v>300</v>
      </c>
      <c r="F274" s="24">
        <v>298</v>
      </c>
      <c r="G274" s="25">
        <f t="shared" si="5"/>
        <v>598</v>
      </c>
      <c r="H274" s="26" t="s">
        <v>1345</v>
      </c>
      <c r="I274" s="27" t="s">
        <v>64</v>
      </c>
      <c r="J274" s="27" t="s">
        <v>64</v>
      </c>
      <c r="K274" s="26" t="s">
        <v>1346</v>
      </c>
      <c r="L274" s="26" t="s">
        <v>1347</v>
      </c>
      <c r="M274" s="27" t="s">
        <v>1348</v>
      </c>
      <c r="N274" s="28" t="s">
        <v>1349</v>
      </c>
      <c r="O274" s="27" t="str">
        <f t="shared" si="6"/>
        <v/>
      </c>
      <c r="P274" s="12" t="s">
        <v>1030</v>
      </c>
      <c r="Q274" s="12"/>
    </row>
    <row r="275" spans="1:17" ht="15.75" customHeight="1" x14ac:dyDescent="0.2">
      <c r="A275" s="22">
        <f t="shared" si="7"/>
        <v>267</v>
      </c>
      <c r="B275" s="23" t="s">
        <v>1023</v>
      </c>
      <c r="C275" s="23" t="s">
        <v>1302</v>
      </c>
      <c r="D275" s="22">
        <v>10</v>
      </c>
      <c r="E275" s="24">
        <v>292</v>
      </c>
      <c r="F275" s="24">
        <v>299</v>
      </c>
      <c r="G275" s="25">
        <f t="shared" si="5"/>
        <v>591</v>
      </c>
      <c r="H275" s="26" t="s">
        <v>1350</v>
      </c>
      <c r="I275" s="27" t="s">
        <v>42</v>
      </c>
      <c r="J275" s="27" t="s">
        <v>64</v>
      </c>
      <c r="K275" s="26" t="s">
        <v>1351</v>
      </c>
      <c r="L275" s="26" t="s">
        <v>1347</v>
      </c>
      <c r="M275" s="27" t="s">
        <v>1352</v>
      </c>
      <c r="N275" s="28" t="s">
        <v>1353</v>
      </c>
      <c r="O275" s="27" t="str">
        <f t="shared" si="6"/>
        <v/>
      </c>
      <c r="P275" s="12" t="s">
        <v>1030</v>
      </c>
      <c r="Q275" s="12"/>
    </row>
    <row r="276" spans="1:17" ht="15.75" customHeight="1" x14ac:dyDescent="0.2">
      <c r="A276" s="22">
        <f t="shared" si="7"/>
        <v>268</v>
      </c>
      <c r="B276" s="23" t="s">
        <v>1023</v>
      </c>
      <c r="C276" s="23" t="s">
        <v>1302</v>
      </c>
      <c r="D276" s="22">
        <v>11</v>
      </c>
      <c r="E276" s="24">
        <v>288</v>
      </c>
      <c r="F276" s="24">
        <v>307</v>
      </c>
      <c r="G276" s="25">
        <f t="shared" si="5"/>
        <v>595</v>
      </c>
      <c r="H276" s="26" t="s">
        <v>1354</v>
      </c>
      <c r="I276" s="27" t="s">
        <v>28</v>
      </c>
      <c r="J276" s="27" t="s">
        <v>107</v>
      </c>
      <c r="K276" s="26" t="s">
        <v>1355</v>
      </c>
      <c r="L276" s="26" t="s">
        <v>1356</v>
      </c>
      <c r="M276" s="27" t="s">
        <v>1357</v>
      </c>
      <c r="N276" s="28" t="s">
        <v>1358</v>
      </c>
      <c r="O276" s="27" t="str">
        <f t="shared" si="6"/>
        <v/>
      </c>
      <c r="P276" s="12" t="s">
        <v>1030</v>
      </c>
      <c r="Q276" s="12"/>
    </row>
    <row r="277" spans="1:17" ht="15.75" customHeight="1" x14ac:dyDescent="0.2">
      <c r="A277" s="22">
        <f t="shared" si="7"/>
        <v>269</v>
      </c>
      <c r="B277" s="23" t="s">
        <v>1023</v>
      </c>
      <c r="C277" s="23" t="s">
        <v>1302</v>
      </c>
      <c r="D277" s="22">
        <v>12</v>
      </c>
      <c r="E277" s="24">
        <v>288</v>
      </c>
      <c r="F277" s="24">
        <v>296</v>
      </c>
      <c r="G277" s="25">
        <f t="shared" si="5"/>
        <v>584</v>
      </c>
      <c r="H277" s="26" t="s">
        <v>1359</v>
      </c>
      <c r="I277" s="27" t="s">
        <v>63</v>
      </c>
      <c r="J277" s="27" t="s">
        <v>496</v>
      </c>
      <c r="K277" s="26" t="s">
        <v>1360</v>
      </c>
      <c r="L277" s="26" t="s">
        <v>1361</v>
      </c>
      <c r="M277" s="27" t="s">
        <v>1362</v>
      </c>
      <c r="N277" s="28" t="s">
        <v>1363</v>
      </c>
      <c r="O277" s="27" t="str">
        <f t="shared" si="6"/>
        <v/>
      </c>
      <c r="P277" s="12" t="s">
        <v>1030</v>
      </c>
      <c r="Q277" s="12"/>
    </row>
    <row r="278" spans="1:17" ht="15.75" customHeight="1" x14ac:dyDescent="0.2">
      <c r="A278" s="22">
        <f t="shared" si="7"/>
        <v>270</v>
      </c>
      <c r="B278" s="23" t="s">
        <v>1023</v>
      </c>
      <c r="C278" s="23" t="s">
        <v>1302</v>
      </c>
      <c r="D278" s="22">
        <v>13</v>
      </c>
      <c r="E278" s="24">
        <v>292</v>
      </c>
      <c r="F278" s="24">
        <v>277</v>
      </c>
      <c r="G278" s="25">
        <f t="shared" si="5"/>
        <v>569</v>
      </c>
      <c r="H278" s="26" t="s">
        <v>1364</v>
      </c>
      <c r="I278" s="27" t="s">
        <v>36</v>
      </c>
      <c r="J278" s="27" t="s">
        <v>496</v>
      </c>
      <c r="K278" s="26" t="s">
        <v>1365</v>
      </c>
      <c r="L278" s="26" t="s">
        <v>1366</v>
      </c>
      <c r="M278" s="27" t="s">
        <v>1367</v>
      </c>
      <c r="N278" s="28" t="s">
        <v>1368</v>
      </c>
      <c r="O278" s="27" t="str">
        <f t="shared" si="6"/>
        <v/>
      </c>
      <c r="P278" s="12" t="s">
        <v>1030</v>
      </c>
      <c r="Q278" s="12"/>
    </row>
    <row r="279" spans="1:17" ht="15.75" customHeight="1" x14ac:dyDescent="0.2">
      <c r="A279" s="22">
        <f t="shared" si="7"/>
        <v>271</v>
      </c>
      <c r="B279" s="23" t="s">
        <v>1023</v>
      </c>
      <c r="C279" s="23" t="s">
        <v>1302</v>
      </c>
      <c r="D279" s="22">
        <v>14</v>
      </c>
      <c r="E279" s="24">
        <v>302</v>
      </c>
      <c r="F279" s="24">
        <v>293</v>
      </c>
      <c r="G279" s="25">
        <f t="shared" si="5"/>
        <v>595</v>
      </c>
      <c r="H279" s="26" t="s">
        <v>1369</v>
      </c>
      <c r="I279" s="27" t="s">
        <v>27</v>
      </c>
      <c r="J279" s="27" t="s">
        <v>36</v>
      </c>
      <c r="K279" s="26" t="s">
        <v>1370</v>
      </c>
      <c r="L279" s="26" t="s">
        <v>1371</v>
      </c>
      <c r="M279" s="27" t="s">
        <v>1372</v>
      </c>
      <c r="N279" s="28" t="s">
        <v>1373</v>
      </c>
      <c r="O279" s="27" t="str">
        <f t="shared" si="6"/>
        <v/>
      </c>
      <c r="P279" s="12" t="s">
        <v>1030</v>
      </c>
      <c r="Q279" s="12"/>
    </row>
    <row r="280" spans="1:17" ht="15.75" customHeight="1" x14ac:dyDescent="0.2">
      <c r="A280" s="22">
        <f t="shared" si="7"/>
        <v>272</v>
      </c>
      <c r="B280" s="23" t="s">
        <v>1023</v>
      </c>
      <c r="C280" s="23" t="s">
        <v>1302</v>
      </c>
      <c r="D280" s="22">
        <v>15</v>
      </c>
      <c r="E280" s="24">
        <v>275</v>
      </c>
      <c r="F280" s="24">
        <v>323</v>
      </c>
      <c r="G280" s="25">
        <f t="shared" si="5"/>
        <v>598</v>
      </c>
      <c r="H280" s="26" t="s">
        <v>1374</v>
      </c>
      <c r="I280" s="27" t="s">
        <v>42</v>
      </c>
      <c r="J280" s="27" t="s">
        <v>57</v>
      </c>
      <c r="K280" s="26" t="s">
        <v>1375</v>
      </c>
      <c r="L280" s="26" t="s">
        <v>1376</v>
      </c>
      <c r="M280" s="27" t="s">
        <v>1377</v>
      </c>
      <c r="N280" s="28" t="s">
        <v>1328</v>
      </c>
      <c r="O280" s="27" t="str">
        <f t="shared" si="6"/>
        <v/>
      </c>
      <c r="P280" s="12" t="s">
        <v>1030</v>
      </c>
      <c r="Q280" s="12"/>
    </row>
    <row r="281" spans="1:17" ht="15.75" customHeight="1" x14ac:dyDescent="0.2">
      <c r="A281" s="22">
        <f t="shared" si="7"/>
        <v>273</v>
      </c>
      <c r="B281" s="23" t="s">
        <v>1023</v>
      </c>
      <c r="C281" s="23" t="s">
        <v>1302</v>
      </c>
      <c r="D281" s="22">
        <v>16</v>
      </c>
      <c r="E281" s="24">
        <v>289</v>
      </c>
      <c r="F281" s="24">
        <v>308</v>
      </c>
      <c r="G281" s="25">
        <f t="shared" si="5"/>
        <v>597</v>
      </c>
      <c r="H281" s="26" t="s">
        <v>1378</v>
      </c>
      <c r="I281" s="27" t="s">
        <v>28</v>
      </c>
      <c r="J281" s="27" t="s">
        <v>57</v>
      </c>
      <c r="K281" s="26" t="s">
        <v>1379</v>
      </c>
      <c r="L281" s="26" t="s">
        <v>1380</v>
      </c>
      <c r="M281" s="27" t="s">
        <v>1381</v>
      </c>
      <c r="N281" s="28" t="s">
        <v>1382</v>
      </c>
      <c r="O281" s="27" t="str">
        <f t="shared" si="6"/>
        <v/>
      </c>
      <c r="P281" s="12" t="s">
        <v>1030</v>
      </c>
      <c r="Q281" s="12"/>
    </row>
    <row r="282" spans="1:17" ht="15.75" customHeight="1" x14ac:dyDescent="0.2">
      <c r="A282" s="22">
        <f t="shared" si="7"/>
        <v>274</v>
      </c>
      <c r="B282" s="23" t="s">
        <v>1023</v>
      </c>
      <c r="C282" s="23" t="s">
        <v>1302</v>
      </c>
      <c r="D282" s="22">
        <v>17</v>
      </c>
      <c r="E282" s="24">
        <v>305</v>
      </c>
      <c r="F282" s="24">
        <v>277</v>
      </c>
      <c r="G282" s="25">
        <f t="shared" si="5"/>
        <v>582</v>
      </c>
      <c r="H282" s="26" t="s">
        <v>1383</v>
      </c>
      <c r="I282" s="27" t="s">
        <v>63</v>
      </c>
      <c r="J282" s="27" t="s">
        <v>57</v>
      </c>
      <c r="K282" s="26" t="s">
        <v>1384</v>
      </c>
      <c r="L282" s="26" t="s">
        <v>1385</v>
      </c>
      <c r="M282" s="27" t="s">
        <v>1386</v>
      </c>
      <c r="N282" s="28" t="s">
        <v>1387</v>
      </c>
      <c r="O282" s="27" t="str">
        <f t="shared" si="6"/>
        <v/>
      </c>
      <c r="P282" s="12" t="s">
        <v>1030</v>
      </c>
      <c r="Q282" s="12"/>
    </row>
    <row r="283" spans="1:17" ht="15.75" customHeight="1" x14ac:dyDescent="0.2">
      <c r="A283" s="22">
        <f t="shared" si="7"/>
        <v>275</v>
      </c>
      <c r="B283" s="23" t="s">
        <v>1023</v>
      </c>
      <c r="C283" s="23" t="s">
        <v>1302</v>
      </c>
      <c r="D283" s="22">
        <v>18</v>
      </c>
      <c r="E283" s="24">
        <v>253</v>
      </c>
      <c r="F283" s="24">
        <v>268</v>
      </c>
      <c r="G283" s="25">
        <f t="shared" si="5"/>
        <v>521</v>
      </c>
      <c r="H283" s="26" t="s">
        <v>1388</v>
      </c>
      <c r="I283" s="27" t="s">
        <v>42</v>
      </c>
      <c r="J283" s="27" t="s">
        <v>463</v>
      </c>
      <c r="K283" s="26" t="s">
        <v>1389</v>
      </c>
      <c r="L283" s="26" t="s">
        <v>1390</v>
      </c>
      <c r="M283" s="27" t="s">
        <v>1391</v>
      </c>
      <c r="N283" s="28" t="s">
        <v>1392</v>
      </c>
      <c r="O283" s="27" t="str">
        <f t="shared" si="6"/>
        <v/>
      </c>
      <c r="P283" s="12" t="s">
        <v>1030</v>
      </c>
      <c r="Q283" s="12"/>
    </row>
    <row r="284" spans="1:17" ht="15.75" customHeight="1" x14ac:dyDescent="0.2">
      <c r="A284" s="22">
        <f t="shared" si="7"/>
        <v>276</v>
      </c>
      <c r="B284" s="23" t="s">
        <v>1023</v>
      </c>
      <c r="C284" s="23" t="s">
        <v>1302</v>
      </c>
      <c r="D284" s="22">
        <v>19</v>
      </c>
      <c r="E284" s="24">
        <v>243</v>
      </c>
      <c r="F284" s="24">
        <v>211</v>
      </c>
      <c r="G284" s="25">
        <f t="shared" si="5"/>
        <v>454</v>
      </c>
      <c r="H284" s="26" t="s">
        <v>1393</v>
      </c>
      <c r="I284" s="27" t="s">
        <v>107</v>
      </c>
      <c r="J284" s="27" t="s">
        <v>463</v>
      </c>
      <c r="K284" s="26" t="s">
        <v>1394</v>
      </c>
      <c r="L284" s="26" t="s">
        <v>1395</v>
      </c>
      <c r="M284" s="27" t="s">
        <v>1396</v>
      </c>
      <c r="N284" s="28" t="s">
        <v>1397</v>
      </c>
      <c r="O284" s="27" t="str">
        <f t="shared" si="6"/>
        <v/>
      </c>
      <c r="P284" s="12" t="s">
        <v>1030</v>
      </c>
      <c r="Q284" s="12"/>
    </row>
    <row r="285" spans="1:17" ht="15.75" customHeight="1" x14ac:dyDescent="0.2">
      <c r="A285" s="22">
        <f t="shared" si="7"/>
        <v>277</v>
      </c>
      <c r="B285" s="23" t="s">
        <v>1023</v>
      </c>
      <c r="C285" s="23" t="s">
        <v>1302</v>
      </c>
      <c r="D285" s="22">
        <v>20</v>
      </c>
      <c r="E285" s="24">
        <v>298</v>
      </c>
      <c r="F285" s="24">
        <v>299</v>
      </c>
      <c r="G285" s="25">
        <f t="shared" si="5"/>
        <v>597</v>
      </c>
      <c r="H285" s="26" t="s">
        <v>1398</v>
      </c>
      <c r="I285" s="27" t="s">
        <v>28</v>
      </c>
      <c r="J285" s="27" t="s">
        <v>469</v>
      </c>
      <c r="K285" s="26" t="s">
        <v>1399</v>
      </c>
      <c r="L285" s="26" t="s">
        <v>1400</v>
      </c>
      <c r="M285" s="27" t="s">
        <v>1401</v>
      </c>
      <c r="N285" s="28" t="s">
        <v>1402</v>
      </c>
      <c r="O285" s="27" t="str">
        <f t="shared" si="6"/>
        <v/>
      </c>
      <c r="P285" s="12" t="s">
        <v>1030</v>
      </c>
      <c r="Q285" s="12"/>
    </row>
    <row r="286" spans="1:17" ht="15.75" customHeight="1" x14ac:dyDescent="0.2">
      <c r="A286" s="22">
        <f t="shared" si="7"/>
        <v>278</v>
      </c>
      <c r="B286" s="23" t="s">
        <v>1023</v>
      </c>
      <c r="C286" s="23" t="s">
        <v>1302</v>
      </c>
      <c r="D286" s="22">
        <v>21</v>
      </c>
      <c r="E286" s="24">
        <v>257</v>
      </c>
      <c r="F286" s="24">
        <v>266</v>
      </c>
      <c r="G286" s="25">
        <f t="shared" si="5"/>
        <v>523</v>
      </c>
      <c r="H286" s="26" t="s">
        <v>1403</v>
      </c>
      <c r="I286" s="27" t="s">
        <v>28</v>
      </c>
      <c r="J286" s="27" t="s">
        <v>469</v>
      </c>
      <c r="K286" s="26" t="s">
        <v>1404</v>
      </c>
      <c r="L286" s="26" t="s">
        <v>1405</v>
      </c>
      <c r="M286" s="27" t="s">
        <v>1406</v>
      </c>
      <c r="N286" s="28" t="s">
        <v>1407</v>
      </c>
      <c r="O286" s="27" t="str">
        <f t="shared" si="6"/>
        <v/>
      </c>
      <c r="P286" s="12" t="s">
        <v>1030</v>
      </c>
      <c r="Q286" s="12"/>
    </row>
    <row r="287" spans="1:17" ht="15.75" customHeight="1" x14ac:dyDescent="0.2">
      <c r="A287" s="22">
        <f t="shared" si="7"/>
        <v>279</v>
      </c>
      <c r="B287" s="23" t="s">
        <v>1023</v>
      </c>
      <c r="C287" s="23" t="s">
        <v>1302</v>
      </c>
      <c r="D287" s="22">
        <v>22</v>
      </c>
      <c r="E287" s="24">
        <v>277</v>
      </c>
      <c r="F287" s="24">
        <v>303</v>
      </c>
      <c r="G287" s="25">
        <f t="shared" si="5"/>
        <v>580</v>
      </c>
      <c r="H287" s="26" t="s">
        <v>1408</v>
      </c>
      <c r="I287" s="27" t="s">
        <v>63</v>
      </c>
      <c r="J287" s="27" t="s">
        <v>483</v>
      </c>
      <c r="K287" s="26" t="s">
        <v>1409</v>
      </c>
      <c r="L287" s="26" t="s">
        <v>1410</v>
      </c>
      <c r="M287" s="27" t="s">
        <v>1411</v>
      </c>
      <c r="N287" s="28" t="s">
        <v>1412</v>
      </c>
      <c r="O287" s="27" t="str">
        <f t="shared" si="6"/>
        <v/>
      </c>
      <c r="P287" s="12" t="s">
        <v>1030</v>
      </c>
      <c r="Q287" s="12"/>
    </row>
    <row r="288" spans="1:17" ht="15.75" customHeight="1" x14ac:dyDescent="0.2">
      <c r="A288" s="22">
        <f t="shared" si="7"/>
        <v>280</v>
      </c>
      <c r="B288" s="23" t="s">
        <v>1023</v>
      </c>
      <c r="C288" s="23" t="s">
        <v>1302</v>
      </c>
      <c r="D288" s="22">
        <v>23</v>
      </c>
      <c r="E288" s="24">
        <v>211</v>
      </c>
      <c r="F288" s="24">
        <v>220</v>
      </c>
      <c r="G288" s="25">
        <f t="shared" si="5"/>
        <v>431</v>
      </c>
      <c r="H288" s="26" t="s">
        <v>1413</v>
      </c>
      <c r="I288" s="27" t="s">
        <v>27</v>
      </c>
      <c r="J288" s="27" t="s">
        <v>386</v>
      </c>
      <c r="K288" s="26" t="s">
        <v>1414</v>
      </c>
      <c r="L288" s="26" t="s">
        <v>1415</v>
      </c>
      <c r="M288" s="27" t="s">
        <v>1416</v>
      </c>
      <c r="N288" s="28" t="s">
        <v>1417</v>
      </c>
      <c r="O288" s="27" t="str">
        <f t="shared" si="6"/>
        <v/>
      </c>
      <c r="P288" s="12" t="s">
        <v>1030</v>
      </c>
      <c r="Q288" s="12"/>
    </row>
    <row r="289" spans="1:17" ht="15.75" customHeight="1" x14ac:dyDescent="0.2">
      <c r="A289" s="22">
        <f t="shared" si="7"/>
        <v>281</v>
      </c>
      <c r="B289" s="23" t="s">
        <v>1023</v>
      </c>
      <c r="C289" s="23" t="s">
        <v>1302</v>
      </c>
      <c r="D289" s="29">
        <v>24</v>
      </c>
      <c r="E289" s="24">
        <v>259</v>
      </c>
      <c r="F289" s="24">
        <v>246</v>
      </c>
      <c r="G289" s="25">
        <f t="shared" si="5"/>
        <v>505</v>
      </c>
      <c r="H289" s="26" t="s">
        <v>1418</v>
      </c>
      <c r="I289" s="27" t="s">
        <v>63</v>
      </c>
      <c r="J289" s="27" t="s">
        <v>386</v>
      </c>
      <c r="K289" s="26" t="s">
        <v>1419</v>
      </c>
      <c r="L289" s="26" t="s">
        <v>1420</v>
      </c>
      <c r="M289" s="27" t="s">
        <v>1421</v>
      </c>
      <c r="N289" s="28" t="s">
        <v>1422</v>
      </c>
      <c r="O289" s="27" t="str">
        <f t="shared" si="6"/>
        <v/>
      </c>
      <c r="P289" s="12" t="s">
        <v>1030</v>
      </c>
      <c r="Q289" s="12" t="s">
        <v>1423</v>
      </c>
    </row>
    <row r="290" spans="1:17" ht="15.75" customHeight="1" x14ac:dyDescent="0.2">
      <c r="A290" s="22">
        <f t="shared" si="7"/>
        <v>282</v>
      </c>
      <c r="B290" s="23" t="s">
        <v>1023</v>
      </c>
      <c r="C290" s="23" t="s">
        <v>1302</v>
      </c>
      <c r="D290" s="22">
        <v>25</v>
      </c>
      <c r="E290" s="24">
        <v>295</v>
      </c>
      <c r="F290" s="24">
        <v>297</v>
      </c>
      <c r="G290" s="25">
        <f t="shared" si="5"/>
        <v>592</v>
      </c>
      <c r="H290" s="26" t="s">
        <v>1424</v>
      </c>
      <c r="I290" s="27" t="s">
        <v>42</v>
      </c>
      <c r="J290" s="27" t="s">
        <v>478</v>
      </c>
      <c r="K290" s="26" t="s">
        <v>1425</v>
      </c>
      <c r="L290" s="26" t="s">
        <v>1426</v>
      </c>
      <c r="M290" s="27" t="s">
        <v>1427</v>
      </c>
      <c r="N290" s="28" t="s">
        <v>1428</v>
      </c>
      <c r="O290" s="27" t="str">
        <f t="shared" si="6"/>
        <v/>
      </c>
      <c r="P290" s="12" t="s">
        <v>1030</v>
      </c>
      <c r="Q290" s="12"/>
    </row>
    <row r="291" spans="1:17" ht="15.75" customHeight="1" x14ac:dyDescent="0.2">
      <c r="A291" s="22">
        <f t="shared" si="7"/>
        <v>283</v>
      </c>
      <c r="B291" s="23" t="s">
        <v>1023</v>
      </c>
      <c r="C291" s="23" t="s">
        <v>1302</v>
      </c>
      <c r="D291" s="22">
        <v>26</v>
      </c>
      <c r="E291" s="24">
        <v>297</v>
      </c>
      <c r="F291" s="24">
        <v>293</v>
      </c>
      <c r="G291" s="25">
        <f t="shared" si="5"/>
        <v>590</v>
      </c>
      <c r="H291" s="26" t="s">
        <v>1429</v>
      </c>
      <c r="I291" s="27" t="s">
        <v>42</v>
      </c>
      <c r="J291" s="27" t="s">
        <v>478</v>
      </c>
      <c r="K291" s="26" t="s">
        <v>1430</v>
      </c>
      <c r="L291" s="26" t="s">
        <v>1426</v>
      </c>
      <c r="M291" s="27" t="s">
        <v>1431</v>
      </c>
      <c r="N291" s="28" t="s">
        <v>1432</v>
      </c>
      <c r="O291" s="27" t="str">
        <f t="shared" si="6"/>
        <v/>
      </c>
      <c r="P291" s="12" t="s">
        <v>1030</v>
      </c>
      <c r="Q291" s="12"/>
    </row>
    <row r="292" spans="1:17" ht="15.75" customHeight="1" x14ac:dyDescent="0.2">
      <c r="A292" s="22">
        <f t="shared" si="7"/>
        <v>284</v>
      </c>
      <c r="B292" s="23" t="s">
        <v>1023</v>
      </c>
      <c r="C292" s="23" t="s">
        <v>1302</v>
      </c>
      <c r="D292" s="22">
        <v>27</v>
      </c>
      <c r="E292" s="24">
        <v>299</v>
      </c>
      <c r="F292" s="24">
        <v>285</v>
      </c>
      <c r="G292" s="25">
        <f t="shared" si="5"/>
        <v>584</v>
      </c>
      <c r="H292" s="26" t="s">
        <v>1429</v>
      </c>
      <c r="I292" s="27" t="s">
        <v>42</v>
      </c>
      <c r="J292" s="27" t="s">
        <v>1433</v>
      </c>
      <c r="K292" s="26" t="s">
        <v>1434</v>
      </c>
      <c r="L292" s="26" t="s">
        <v>1435</v>
      </c>
      <c r="M292" s="27" t="s">
        <v>1436</v>
      </c>
      <c r="N292" s="28" t="s">
        <v>1437</v>
      </c>
      <c r="O292" s="27" t="str">
        <f t="shared" si="6"/>
        <v/>
      </c>
      <c r="P292" s="12" t="s">
        <v>1030</v>
      </c>
      <c r="Q292" s="12"/>
    </row>
    <row r="293" spans="1:17" ht="15.75" customHeight="1" x14ac:dyDescent="0.2">
      <c r="A293" s="22">
        <f t="shared" si="7"/>
        <v>285</v>
      </c>
      <c r="B293" s="23" t="s">
        <v>1023</v>
      </c>
      <c r="C293" s="23" t="s">
        <v>1302</v>
      </c>
      <c r="D293" s="22">
        <v>28</v>
      </c>
      <c r="E293" s="24">
        <v>290</v>
      </c>
      <c r="F293" s="24">
        <v>287</v>
      </c>
      <c r="G293" s="25">
        <f t="shared" si="5"/>
        <v>577</v>
      </c>
      <c r="H293" s="26" t="s">
        <v>1424</v>
      </c>
      <c r="I293" s="27" t="s">
        <v>27</v>
      </c>
      <c r="J293" s="27" t="s">
        <v>1433</v>
      </c>
      <c r="K293" s="26" t="s">
        <v>1438</v>
      </c>
      <c r="L293" s="26" t="s">
        <v>1439</v>
      </c>
      <c r="M293" s="27" t="s">
        <v>1440</v>
      </c>
      <c r="N293" s="28" t="s">
        <v>1441</v>
      </c>
      <c r="O293" s="27" t="str">
        <f t="shared" si="6"/>
        <v/>
      </c>
      <c r="P293" s="12" t="s">
        <v>1030</v>
      </c>
      <c r="Q293" s="12"/>
    </row>
    <row r="294" spans="1:17" ht="15.75" customHeight="1" x14ac:dyDescent="0.2">
      <c r="A294" s="22">
        <f t="shared" si="7"/>
        <v>286</v>
      </c>
      <c r="B294" s="23" t="s">
        <v>1442</v>
      </c>
      <c r="C294" s="23" t="s">
        <v>1442</v>
      </c>
      <c r="D294" s="22">
        <v>1</v>
      </c>
      <c r="E294" s="24">
        <v>284</v>
      </c>
      <c r="F294" s="24">
        <v>256</v>
      </c>
      <c r="G294" s="25">
        <f t="shared" si="5"/>
        <v>540</v>
      </c>
      <c r="H294" s="26" t="s">
        <v>1443</v>
      </c>
      <c r="I294" s="27" t="s">
        <v>134</v>
      </c>
      <c r="J294" s="27" t="s">
        <v>162</v>
      </c>
      <c r="K294" s="26" t="s">
        <v>1444</v>
      </c>
      <c r="L294" s="33"/>
      <c r="M294" s="33"/>
      <c r="N294" s="34"/>
      <c r="O294" s="27" t="str">
        <f t="shared" si="6"/>
        <v>ISI LOKASI TPS</v>
      </c>
      <c r="P294" s="12"/>
      <c r="Q294" s="12"/>
    </row>
    <row r="295" spans="1:17" ht="15.75" customHeight="1" x14ac:dyDescent="0.2">
      <c r="A295" s="22">
        <f t="shared" si="7"/>
        <v>287</v>
      </c>
      <c r="B295" s="23" t="s">
        <v>1442</v>
      </c>
      <c r="C295" s="23" t="s">
        <v>1442</v>
      </c>
      <c r="D295" s="22">
        <v>2</v>
      </c>
      <c r="E295" s="24">
        <v>261</v>
      </c>
      <c r="F295" s="24">
        <v>259</v>
      </c>
      <c r="G295" s="25">
        <f t="shared" si="5"/>
        <v>520</v>
      </c>
      <c r="H295" s="26" t="s">
        <v>1445</v>
      </c>
      <c r="I295" s="27" t="s">
        <v>134</v>
      </c>
      <c r="J295" s="27" t="s">
        <v>121</v>
      </c>
      <c r="K295" s="26" t="s">
        <v>1446</v>
      </c>
      <c r="L295" s="33"/>
      <c r="M295" s="33"/>
      <c r="N295" s="34"/>
      <c r="O295" s="27" t="str">
        <f t="shared" si="6"/>
        <v>ISI LOKASI TPS</v>
      </c>
      <c r="P295" s="12"/>
      <c r="Q295" s="12"/>
    </row>
    <row r="296" spans="1:17" ht="15.75" customHeight="1" x14ac:dyDescent="0.2">
      <c r="A296" s="22">
        <f t="shared" si="7"/>
        <v>288</v>
      </c>
      <c r="B296" s="23" t="s">
        <v>1442</v>
      </c>
      <c r="C296" s="23" t="s">
        <v>1442</v>
      </c>
      <c r="D296" s="22">
        <v>3</v>
      </c>
      <c r="E296" s="24">
        <v>264</v>
      </c>
      <c r="F296" s="24">
        <v>270</v>
      </c>
      <c r="G296" s="25">
        <f t="shared" si="5"/>
        <v>534</v>
      </c>
      <c r="H296" s="26" t="s">
        <v>1447</v>
      </c>
      <c r="I296" s="27" t="s">
        <v>121</v>
      </c>
      <c r="J296" s="27" t="s">
        <v>121</v>
      </c>
      <c r="K296" s="26" t="s">
        <v>1448</v>
      </c>
      <c r="L296" s="33"/>
      <c r="M296" s="33"/>
      <c r="N296" s="34"/>
      <c r="O296" s="27" t="str">
        <f t="shared" si="6"/>
        <v>ISI LOKASI TPS</v>
      </c>
      <c r="P296" s="12"/>
      <c r="Q296" s="12"/>
    </row>
    <row r="297" spans="1:17" ht="15.75" customHeight="1" x14ac:dyDescent="0.2">
      <c r="A297" s="22">
        <f t="shared" si="7"/>
        <v>289</v>
      </c>
      <c r="B297" s="23" t="s">
        <v>1442</v>
      </c>
      <c r="C297" s="23" t="s">
        <v>1442</v>
      </c>
      <c r="D297" s="22">
        <v>4</v>
      </c>
      <c r="E297" s="24">
        <v>261</v>
      </c>
      <c r="F297" s="24">
        <v>262</v>
      </c>
      <c r="G297" s="25">
        <f t="shared" si="5"/>
        <v>523</v>
      </c>
      <c r="H297" s="26" t="s">
        <v>1449</v>
      </c>
      <c r="I297" s="27" t="s">
        <v>121</v>
      </c>
      <c r="J297" s="27" t="s">
        <v>127</v>
      </c>
      <c r="K297" s="26" t="s">
        <v>1450</v>
      </c>
      <c r="L297" s="33"/>
      <c r="M297" s="33"/>
      <c r="N297" s="34"/>
      <c r="O297" s="27" t="str">
        <f t="shared" si="6"/>
        <v>ISI LOKASI TPS</v>
      </c>
      <c r="P297" s="12"/>
      <c r="Q297" s="12"/>
    </row>
    <row r="298" spans="1:17" ht="15.75" customHeight="1" x14ac:dyDescent="0.2">
      <c r="A298" s="22">
        <f t="shared" si="7"/>
        <v>290</v>
      </c>
      <c r="B298" s="23" t="s">
        <v>1442</v>
      </c>
      <c r="C298" s="23" t="s">
        <v>1442</v>
      </c>
      <c r="D298" s="29">
        <v>5</v>
      </c>
      <c r="E298" s="24">
        <v>244</v>
      </c>
      <c r="F298" s="24">
        <v>301</v>
      </c>
      <c r="G298" s="25">
        <f t="shared" si="5"/>
        <v>545</v>
      </c>
      <c r="H298" s="26" t="s">
        <v>1451</v>
      </c>
      <c r="I298" s="27" t="s">
        <v>121</v>
      </c>
      <c r="J298" s="27" t="s">
        <v>156</v>
      </c>
      <c r="K298" s="26" t="s">
        <v>1452</v>
      </c>
      <c r="L298" s="33"/>
      <c r="M298" s="33"/>
      <c r="N298" s="34"/>
      <c r="O298" s="27" t="str">
        <f t="shared" si="6"/>
        <v>ISI LOKASI TPS</v>
      </c>
      <c r="P298" s="12" t="s">
        <v>1453</v>
      </c>
      <c r="Q298" s="12"/>
    </row>
    <row r="299" spans="1:17" ht="15.75" customHeight="1" x14ac:dyDescent="0.2">
      <c r="A299" s="22">
        <f t="shared" si="7"/>
        <v>291</v>
      </c>
      <c r="B299" s="23" t="s">
        <v>1442</v>
      </c>
      <c r="C299" s="23" t="s">
        <v>1442</v>
      </c>
      <c r="D299" s="22">
        <v>6</v>
      </c>
      <c r="E299" s="24">
        <v>270</v>
      </c>
      <c r="F299" s="24">
        <v>279</v>
      </c>
      <c r="G299" s="25">
        <f t="shared" si="5"/>
        <v>549</v>
      </c>
      <c r="H299" s="26" t="s">
        <v>1454</v>
      </c>
      <c r="I299" s="27" t="s">
        <v>162</v>
      </c>
      <c r="J299" s="27" t="s">
        <v>146</v>
      </c>
      <c r="K299" s="26" t="s">
        <v>1455</v>
      </c>
      <c r="L299" s="33"/>
      <c r="M299" s="33"/>
      <c r="N299" s="34"/>
      <c r="O299" s="27" t="str">
        <f t="shared" si="6"/>
        <v>ISI LOKASI TPS</v>
      </c>
      <c r="P299" s="12"/>
      <c r="Q299" s="12"/>
    </row>
    <row r="300" spans="1:17" ht="15.75" customHeight="1" x14ac:dyDescent="0.2">
      <c r="A300" s="22">
        <f t="shared" si="7"/>
        <v>292</v>
      </c>
      <c r="B300" s="23" t="s">
        <v>1442</v>
      </c>
      <c r="C300" s="23" t="s">
        <v>1442</v>
      </c>
      <c r="D300" s="22">
        <v>7</v>
      </c>
      <c r="E300" s="24">
        <v>265</v>
      </c>
      <c r="F300" s="24">
        <v>239</v>
      </c>
      <c r="G300" s="25">
        <f t="shared" si="5"/>
        <v>504</v>
      </c>
      <c r="H300" s="26" t="s">
        <v>1456</v>
      </c>
      <c r="I300" s="27" t="s">
        <v>121</v>
      </c>
      <c r="J300" s="27" t="s">
        <v>146</v>
      </c>
      <c r="K300" s="26" t="s">
        <v>1457</v>
      </c>
      <c r="L300" s="33"/>
      <c r="M300" s="33"/>
      <c r="N300" s="34"/>
      <c r="O300" s="27" t="str">
        <f t="shared" si="6"/>
        <v>ISI LOKASI TPS</v>
      </c>
      <c r="P300" s="12"/>
      <c r="Q300" s="12"/>
    </row>
    <row r="301" spans="1:17" ht="15.75" customHeight="1" x14ac:dyDescent="0.2">
      <c r="A301" s="22">
        <f t="shared" si="7"/>
        <v>293</v>
      </c>
      <c r="B301" s="23" t="s">
        <v>1442</v>
      </c>
      <c r="C301" s="23" t="s">
        <v>1442</v>
      </c>
      <c r="D301" s="22">
        <v>8</v>
      </c>
      <c r="E301" s="24">
        <v>241</v>
      </c>
      <c r="F301" s="24">
        <v>251</v>
      </c>
      <c r="G301" s="25">
        <f t="shared" si="5"/>
        <v>492</v>
      </c>
      <c r="H301" s="26" t="s">
        <v>1458</v>
      </c>
      <c r="I301" s="27" t="s">
        <v>127</v>
      </c>
      <c r="J301" s="27" t="s">
        <v>146</v>
      </c>
      <c r="K301" s="26" t="s">
        <v>1459</v>
      </c>
      <c r="L301" s="33"/>
      <c r="M301" s="33"/>
      <c r="N301" s="34"/>
      <c r="O301" s="27" t="str">
        <f t="shared" si="6"/>
        <v>ISI LOKASI TPS</v>
      </c>
      <c r="P301" s="12"/>
      <c r="Q301" s="12"/>
    </row>
    <row r="302" spans="1:17" ht="15.75" customHeight="1" x14ac:dyDescent="0.2">
      <c r="A302" s="22">
        <f t="shared" si="7"/>
        <v>294</v>
      </c>
      <c r="B302" s="23" t="s">
        <v>1442</v>
      </c>
      <c r="C302" s="23" t="s">
        <v>1442</v>
      </c>
      <c r="D302" s="29">
        <v>9</v>
      </c>
      <c r="E302" s="24">
        <v>268</v>
      </c>
      <c r="F302" s="24">
        <v>303</v>
      </c>
      <c r="G302" s="25">
        <f t="shared" si="5"/>
        <v>571</v>
      </c>
      <c r="H302" s="26" t="s">
        <v>1460</v>
      </c>
      <c r="I302" s="27" t="s">
        <v>127</v>
      </c>
      <c r="J302" s="27" t="s">
        <v>120</v>
      </c>
      <c r="K302" s="26" t="s">
        <v>1461</v>
      </c>
      <c r="L302" s="33"/>
      <c r="M302" s="33"/>
      <c r="N302" s="34"/>
      <c r="O302" s="27" t="str">
        <f t="shared" si="6"/>
        <v>ISI LOKASI TPS</v>
      </c>
      <c r="P302" s="12"/>
      <c r="Q302" s="21" t="s">
        <v>1462</v>
      </c>
    </row>
    <row r="303" spans="1:17" ht="15.75" customHeight="1" x14ac:dyDescent="0.2">
      <c r="A303" s="22">
        <f t="shared" si="7"/>
        <v>295</v>
      </c>
      <c r="B303" s="23" t="s">
        <v>1442</v>
      </c>
      <c r="C303" s="23" t="s">
        <v>1442</v>
      </c>
      <c r="D303" s="22">
        <v>10</v>
      </c>
      <c r="E303" s="24">
        <v>254</v>
      </c>
      <c r="F303" s="24">
        <v>252</v>
      </c>
      <c r="G303" s="25">
        <f t="shared" si="5"/>
        <v>506</v>
      </c>
      <c r="H303" s="26" t="s">
        <v>1463</v>
      </c>
      <c r="I303" s="27" t="s">
        <v>121</v>
      </c>
      <c r="J303" s="27" t="s">
        <v>140</v>
      </c>
      <c r="K303" s="26" t="s">
        <v>1464</v>
      </c>
      <c r="L303" s="33"/>
      <c r="M303" s="33"/>
      <c r="N303" s="34"/>
      <c r="O303" s="27" t="str">
        <f t="shared" si="6"/>
        <v>ISI LOKASI TPS</v>
      </c>
      <c r="P303" s="12"/>
      <c r="Q303" s="12"/>
    </row>
    <row r="304" spans="1:17" ht="15.75" customHeight="1" x14ac:dyDescent="0.2">
      <c r="A304" s="22">
        <f t="shared" si="7"/>
        <v>296</v>
      </c>
      <c r="B304" s="23" t="s">
        <v>1442</v>
      </c>
      <c r="C304" s="23" t="s">
        <v>1442</v>
      </c>
      <c r="D304" s="22">
        <v>11</v>
      </c>
      <c r="E304" s="24">
        <v>279</v>
      </c>
      <c r="F304" s="24">
        <v>266</v>
      </c>
      <c r="G304" s="25">
        <f t="shared" si="5"/>
        <v>545</v>
      </c>
      <c r="H304" s="26" t="s">
        <v>1465</v>
      </c>
      <c r="I304" s="27" t="s">
        <v>162</v>
      </c>
      <c r="J304" s="27" t="s">
        <v>151</v>
      </c>
      <c r="K304" s="26" t="s">
        <v>1466</v>
      </c>
      <c r="L304" s="33"/>
      <c r="M304" s="33"/>
      <c r="N304" s="34"/>
      <c r="O304" s="27" t="str">
        <f t="shared" si="6"/>
        <v>ISI LOKASI TPS</v>
      </c>
      <c r="P304" s="12"/>
      <c r="Q304" s="12"/>
    </row>
    <row r="305" spans="1:17" ht="15.75" customHeight="1" x14ac:dyDescent="0.2">
      <c r="A305" s="22">
        <f t="shared" si="7"/>
        <v>297</v>
      </c>
      <c r="B305" s="23" t="s">
        <v>1442</v>
      </c>
      <c r="C305" s="23" t="s">
        <v>1442</v>
      </c>
      <c r="D305" s="22">
        <v>12</v>
      </c>
      <c r="E305" s="24">
        <v>284</v>
      </c>
      <c r="F305" s="24">
        <v>281</v>
      </c>
      <c r="G305" s="25">
        <f t="shared" si="5"/>
        <v>565</v>
      </c>
      <c r="H305" s="26" t="s">
        <v>1467</v>
      </c>
      <c r="I305" s="27" t="s">
        <v>120</v>
      </c>
      <c r="J305" s="27" t="s">
        <v>156</v>
      </c>
      <c r="K305" s="26" t="s">
        <v>1468</v>
      </c>
      <c r="L305" s="33"/>
      <c r="M305" s="33"/>
      <c r="N305" s="34"/>
      <c r="O305" s="27" t="str">
        <f t="shared" si="6"/>
        <v>ISI LOKASI TPS</v>
      </c>
      <c r="P305" s="12"/>
      <c r="Q305" s="12"/>
    </row>
    <row r="306" spans="1:17" ht="15.75" customHeight="1" x14ac:dyDescent="0.2">
      <c r="A306" s="22">
        <f t="shared" si="7"/>
        <v>298</v>
      </c>
      <c r="B306" s="23" t="s">
        <v>1442</v>
      </c>
      <c r="C306" s="23" t="s">
        <v>1442</v>
      </c>
      <c r="D306" s="22">
        <v>13</v>
      </c>
      <c r="E306" s="24">
        <v>297</v>
      </c>
      <c r="F306" s="24">
        <v>272</v>
      </c>
      <c r="G306" s="25">
        <f t="shared" si="5"/>
        <v>569</v>
      </c>
      <c r="H306" s="26" t="s">
        <v>1469</v>
      </c>
      <c r="I306" s="27" t="s">
        <v>121</v>
      </c>
      <c r="J306" s="27" t="s">
        <v>162</v>
      </c>
      <c r="K306" s="26" t="s">
        <v>1470</v>
      </c>
      <c r="L306" s="33"/>
      <c r="M306" s="33"/>
      <c r="N306" s="34"/>
      <c r="O306" s="27" t="str">
        <f t="shared" si="6"/>
        <v>ISI LOKASI TPS</v>
      </c>
      <c r="P306" s="12"/>
      <c r="Q306" s="12"/>
    </row>
    <row r="307" spans="1:17" ht="15.75" customHeight="1" x14ac:dyDescent="0.2">
      <c r="A307" s="22">
        <f t="shared" si="7"/>
        <v>299</v>
      </c>
      <c r="B307" s="23" t="s">
        <v>1442</v>
      </c>
      <c r="C307" s="23" t="s">
        <v>1471</v>
      </c>
      <c r="D307" s="29">
        <v>1</v>
      </c>
      <c r="E307" s="24">
        <v>242</v>
      </c>
      <c r="F307" s="24">
        <v>258</v>
      </c>
      <c r="G307" s="25">
        <f t="shared" si="5"/>
        <v>500</v>
      </c>
      <c r="H307" s="33" t="s">
        <v>1472</v>
      </c>
      <c r="I307" s="33" t="s">
        <v>28</v>
      </c>
      <c r="J307" s="33" t="s">
        <v>28</v>
      </c>
      <c r="K307" s="33" t="s">
        <v>1473</v>
      </c>
      <c r="L307" s="33" t="s">
        <v>1118</v>
      </c>
      <c r="M307" s="33" t="s">
        <v>1474</v>
      </c>
      <c r="N307" s="34" t="s">
        <v>1475</v>
      </c>
      <c r="O307" s="27" t="str">
        <f t="shared" si="6"/>
        <v/>
      </c>
      <c r="P307" s="12"/>
      <c r="Q307" s="21" t="s">
        <v>1476</v>
      </c>
    </row>
    <row r="308" spans="1:17" ht="15.75" customHeight="1" x14ac:dyDescent="0.2">
      <c r="A308" s="22">
        <f t="shared" si="7"/>
        <v>300</v>
      </c>
      <c r="B308" s="23" t="s">
        <v>1442</v>
      </c>
      <c r="C308" s="23" t="s">
        <v>1471</v>
      </c>
      <c r="D308" s="22">
        <v>2</v>
      </c>
      <c r="E308" s="24">
        <v>280</v>
      </c>
      <c r="F308" s="24">
        <v>269</v>
      </c>
      <c r="G308" s="25">
        <f t="shared" si="5"/>
        <v>549</v>
      </c>
      <c r="H308" s="33" t="s">
        <v>1477</v>
      </c>
      <c r="I308" s="33" t="s">
        <v>28</v>
      </c>
      <c r="J308" s="33" t="s">
        <v>57</v>
      </c>
      <c r="K308" s="33" t="s">
        <v>1478</v>
      </c>
      <c r="L308" s="33" t="s">
        <v>1479</v>
      </c>
      <c r="M308" s="33" t="s">
        <v>1480</v>
      </c>
      <c r="N308" s="34" t="s">
        <v>1481</v>
      </c>
      <c r="O308" s="27" t="str">
        <f t="shared" si="6"/>
        <v/>
      </c>
      <c r="P308" s="12"/>
      <c r="Q308" s="12"/>
    </row>
    <row r="309" spans="1:17" ht="15.75" customHeight="1" x14ac:dyDescent="0.2">
      <c r="A309" s="22">
        <f t="shared" si="7"/>
        <v>301</v>
      </c>
      <c r="B309" s="23" t="s">
        <v>1442</v>
      </c>
      <c r="C309" s="23" t="s">
        <v>1471</v>
      </c>
      <c r="D309" s="29">
        <v>3</v>
      </c>
      <c r="E309" s="24">
        <v>281</v>
      </c>
      <c r="F309" s="24">
        <v>288</v>
      </c>
      <c r="G309" s="25">
        <f t="shared" si="5"/>
        <v>569</v>
      </c>
      <c r="H309" s="33" t="s">
        <v>1482</v>
      </c>
      <c r="I309" s="33" t="s">
        <v>27</v>
      </c>
      <c r="J309" s="33" t="s">
        <v>36</v>
      </c>
      <c r="K309" s="33" t="s">
        <v>1483</v>
      </c>
      <c r="L309" s="33" t="s">
        <v>1118</v>
      </c>
      <c r="M309" s="33" t="s">
        <v>1484</v>
      </c>
      <c r="N309" s="34" t="s">
        <v>1485</v>
      </c>
      <c r="O309" s="27" t="str">
        <f t="shared" si="6"/>
        <v/>
      </c>
      <c r="P309" s="12"/>
      <c r="Q309" s="21" t="s">
        <v>1486</v>
      </c>
    </row>
    <row r="310" spans="1:17" ht="15.75" customHeight="1" x14ac:dyDescent="0.2">
      <c r="A310" s="22">
        <f t="shared" si="7"/>
        <v>302</v>
      </c>
      <c r="B310" s="23" t="s">
        <v>1442</v>
      </c>
      <c r="C310" s="23" t="s">
        <v>1471</v>
      </c>
      <c r="D310" s="22">
        <v>4</v>
      </c>
      <c r="E310" s="24">
        <v>269</v>
      </c>
      <c r="F310" s="24">
        <v>260</v>
      </c>
      <c r="G310" s="25">
        <f t="shared" si="5"/>
        <v>529</v>
      </c>
      <c r="H310" s="33" t="s">
        <v>1487</v>
      </c>
      <c r="I310" s="33" t="s">
        <v>27</v>
      </c>
      <c r="J310" s="33" t="s">
        <v>27</v>
      </c>
      <c r="K310" s="33" t="s">
        <v>1488</v>
      </c>
      <c r="L310" s="33" t="s">
        <v>1489</v>
      </c>
      <c r="M310" s="33" t="s">
        <v>1490</v>
      </c>
      <c r="N310" s="34" t="s">
        <v>1491</v>
      </c>
      <c r="O310" s="27" t="str">
        <f t="shared" si="6"/>
        <v/>
      </c>
      <c r="P310" s="12"/>
      <c r="Q310" s="12"/>
    </row>
    <row r="311" spans="1:17" ht="15.75" customHeight="1" x14ac:dyDescent="0.2">
      <c r="A311" s="22">
        <f t="shared" si="7"/>
        <v>303</v>
      </c>
      <c r="B311" s="23" t="s">
        <v>1442</v>
      </c>
      <c r="C311" s="23" t="s">
        <v>1471</v>
      </c>
      <c r="D311" s="22">
        <v>5</v>
      </c>
      <c r="E311" s="24">
        <v>260</v>
      </c>
      <c r="F311" s="24">
        <v>256</v>
      </c>
      <c r="G311" s="25">
        <f t="shared" si="5"/>
        <v>516</v>
      </c>
      <c r="H311" s="33" t="s">
        <v>1487</v>
      </c>
      <c r="I311" s="33" t="s">
        <v>27</v>
      </c>
      <c r="J311" s="33" t="s">
        <v>27</v>
      </c>
      <c r="K311" s="33" t="s">
        <v>1492</v>
      </c>
      <c r="L311" s="33" t="s">
        <v>1489</v>
      </c>
      <c r="M311" s="33" t="s">
        <v>1490</v>
      </c>
      <c r="N311" s="34" t="s">
        <v>1491</v>
      </c>
      <c r="O311" s="27" t="str">
        <f t="shared" si="6"/>
        <v/>
      </c>
      <c r="P311" s="12"/>
      <c r="Q311" s="12"/>
    </row>
    <row r="312" spans="1:17" ht="15.75" customHeight="1" x14ac:dyDescent="0.2">
      <c r="A312" s="22">
        <f t="shared" si="7"/>
        <v>304</v>
      </c>
      <c r="B312" s="23" t="s">
        <v>1442</v>
      </c>
      <c r="C312" s="23" t="s">
        <v>1471</v>
      </c>
      <c r="D312" s="22">
        <v>6</v>
      </c>
      <c r="E312" s="24">
        <v>254</v>
      </c>
      <c r="F312" s="24">
        <v>258</v>
      </c>
      <c r="G312" s="25">
        <f t="shared" si="5"/>
        <v>512</v>
      </c>
      <c r="H312" s="33" t="s">
        <v>1493</v>
      </c>
      <c r="I312" s="33" t="s">
        <v>63</v>
      </c>
      <c r="J312" s="33" t="s">
        <v>42</v>
      </c>
      <c r="K312" s="33" t="s">
        <v>1494</v>
      </c>
      <c r="L312" s="33" t="s">
        <v>1495</v>
      </c>
      <c r="M312" s="33" t="s">
        <v>1496</v>
      </c>
      <c r="N312" s="34" t="s">
        <v>1497</v>
      </c>
      <c r="O312" s="27" t="str">
        <f t="shared" si="6"/>
        <v/>
      </c>
      <c r="P312" s="12"/>
      <c r="Q312" s="12"/>
    </row>
    <row r="313" spans="1:17" ht="15.75" customHeight="1" x14ac:dyDescent="0.2">
      <c r="A313" s="22">
        <f t="shared" si="7"/>
        <v>305</v>
      </c>
      <c r="B313" s="23" t="s">
        <v>1442</v>
      </c>
      <c r="C313" s="23" t="s">
        <v>1471</v>
      </c>
      <c r="D313" s="22">
        <v>7</v>
      </c>
      <c r="E313" s="24">
        <v>267</v>
      </c>
      <c r="F313" s="24">
        <v>250</v>
      </c>
      <c r="G313" s="25">
        <f t="shared" si="5"/>
        <v>517</v>
      </c>
      <c r="H313" s="33" t="s">
        <v>1493</v>
      </c>
      <c r="I313" s="33" t="s">
        <v>28</v>
      </c>
      <c r="J313" s="33" t="s">
        <v>42</v>
      </c>
      <c r="K313" s="33" t="s">
        <v>1498</v>
      </c>
      <c r="L313" s="33" t="s">
        <v>1499</v>
      </c>
      <c r="M313" s="33" t="s">
        <v>1500</v>
      </c>
      <c r="N313" s="34" t="s">
        <v>1501</v>
      </c>
      <c r="O313" s="27" t="str">
        <f t="shared" si="6"/>
        <v/>
      </c>
      <c r="P313" s="12"/>
      <c r="Q313" s="12"/>
    </row>
    <row r="314" spans="1:17" ht="15.75" customHeight="1" x14ac:dyDescent="0.2">
      <c r="A314" s="22">
        <f t="shared" si="7"/>
        <v>306</v>
      </c>
      <c r="B314" s="23" t="s">
        <v>1442</v>
      </c>
      <c r="C314" s="23" t="s">
        <v>1471</v>
      </c>
      <c r="D314" s="22">
        <v>8</v>
      </c>
      <c r="E314" s="24">
        <v>251</v>
      </c>
      <c r="F314" s="24">
        <v>252</v>
      </c>
      <c r="G314" s="25">
        <f t="shared" si="5"/>
        <v>503</v>
      </c>
      <c r="H314" s="33" t="s">
        <v>1493</v>
      </c>
      <c r="I314" s="33" t="s">
        <v>28</v>
      </c>
      <c r="J314" s="33" t="s">
        <v>63</v>
      </c>
      <c r="K314" s="33" t="s">
        <v>1502</v>
      </c>
      <c r="L314" s="33" t="s">
        <v>1503</v>
      </c>
      <c r="M314" s="33" t="s">
        <v>1504</v>
      </c>
      <c r="N314" s="34" t="s">
        <v>1505</v>
      </c>
      <c r="O314" s="27" t="str">
        <f t="shared" si="6"/>
        <v/>
      </c>
      <c r="P314" s="12"/>
      <c r="Q314" s="12"/>
    </row>
    <row r="315" spans="1:17" ht="15.75" customHeight="1" x14ac:dyDescent="0.2">
      <c r="A315" s="22">
        <f t="shared" si="7"/>
        <v>307</v>
      </c>
      <c r="B315" s="23" t="s">
        <v>1442</v>
      </c>
      <c r="C315" s="23" t="s">
        <v>1471</v>
      </c>
      <c r="D315" s="22">
        <v>9</v>
      </c>
      <c r="E315" s="24">
        <v>225</v>
      </c>
      <c r="F315" s="24">
        <v>247</v>
      </c>
      <c r="G315" s="25">
        <f t="shared" si="5"/>
        <v>472</v>
      </c>
      <c r="H315" s="33" t="s">
        <v>1506</v>
      </c>
      <c r="I315" s="33" t="s">
        <v>27</v>
      </c>
      <c r="J315" s="33" t="s">
        <v>101</v>
      </c>
      <c r="K315" s="33" t="s">
        <v>1507</v>
      </c>
      <c r="L315" s="33" t="s">
        <v>1508</v>
      </c>
      <c r="M315" s="33" t="s">
        <v>1509</v>
      </c>
      <c r="N315" s="34" t="s">
        <v>1510</v>
      </c>
      <c r="O315" s="27" t="str">
        <f t="shared" si="6"/>
        <v/>
      </c>
      <c r="P315" s="12"/>
      <c r="Q315" s="12"/>
    </row>
    <row r="316" spans="1:17" ht="15.75" customHeight="1" x14ac:dyDescent="0.2">
      <c r="A316" s="22">
        <f t="shared" si="7"/>
        <v>308</v>
      </c>
      <c r="B316" s="23" t="s">
        <v>1442</v>
      </c>
      <c r="C316" s="23" t="s">
        <v>1471</v>
      </c>
      <c r="D316" s="22">
        <v>10</v>
      </c>
      <c r="E316" s="24">
        <v>283</v>
      </c>
      <c r="F316" s="24">
        <v>274</v>
      </c>
      <c r="G316" s="25">
        <f t="shared" si="5"/>
        <v>557</v>
      </c>
      <c r="H316" s="33" t="s">
        <v>1506</v>
      </c>
      <c r="I316" s="33" t="s">
        <v>57</v>
      </c>
      <c r="J316" s="33" t="s">
        <v>101</v>
      </c>
      <c r="K316" s="33" t="s">
        <v>1511</v>
      </c>
      <c r="L316" s="33" t="s">
        <v>1512</v>
      </c>
      <c r="M316" s="33" t="s">
        <v>1513</v>
      </c>
      <c r="N316" s="34" t="s">
        <v>1514</v>
      </c>
      <c r="O316" s="27" t="str">
        <f t="shared" si="6"/>
        <v/>
      </c>
      <c r="P316" s="12"/>
      <c r="Q316" s="12"/>
    </row>
    <row r="317" spans="1:17" ht="15.75" customHeight="1" x14ac:dyDescent="0.2">
      <c r="A317" s="22">
        <f t="shared" si="7"/>
        <v>309</v>
      </c>
      <c r="B317" s="23" t="s">
        <v>1442</v>
      </c>
      <c r="C317" s="23" t="s">
        <v>1471</v>
      </c>
      <c r="D317" s="22">
        <v>11</v>
      </c>
      <c r="E317" s="24">
        <v>269</v>
      </c>
      <c r="F317" s="24">
        <v>254</v>
      </c>
      <c r="G317" s="25">
        <f t="shared" si="5"/>
        <v>523</v>
      </c>
      <c r="H317" s="33" t="s">
        <v>1515</v>
      </c>
      <c r="I317" s="33" t="s">
        <v>27</v>
      </c>
      <c r="J317" s="33" t="s">
        <v>64</v>
      </c>
      <c r="K317" s="33" t="s">
        <v>1516</v>
      </c>
      <c r="L317" s="33" t="s">
        <v>1118</v>
      </c>
      <c r="M317" s="33" t="s">
        <v>1517</v>
      </c>
      <c r="N317" s="34" t="s">
        <v>1518</v>
      </c>
      <c r="O317" s="27" t="str">
        <f t="shared" si="6"/>
        <v/>
      </c>
      <c r="P317" s="12"/>
      <c r="Q317" s="12"/>
    </row>
    <row r="318" spans="1:17" ht="15.75" customHeight="1" x14ac:dyDescent="0.2">
      <c r="A318" s="22">
        <f t="shared" si="7"/>
        <v>310</v>
      </c>
      <c r="B318" s="23" t="s">
        <v>1442</v>
      </c>
      <c r="C318" s="23" t="s">
        <v>1519</v>
      </c>
      <c r="D318" s="22">
        <v>1</v>
      </c>
      <c r="E318" s="24">
        <v>260</v>
      </c>
      <c r="F318" s="24">
        <v>283</v>
      </c>
      <c r="G318" s="25">
        <f t="shared" si="5"/>
        <v>543</v>
      </c>
      <c r="H318" s="33"/>
      <c r="I318" s="33"/>
      <c r="J318" s="33"/>
      <c r="K318" s="33"/>
      <c r="L318" s="33"/>
      <c r="M318" s="33"/>
      <c r="N318" s="34"/>
      <c r="O318" s="27" t="str">
        <f t="shared" si="6"/>
        <v>ISI LOKASI TPS</v>
      </c>
      <c r="P318" s="12"/>
      <c r="Q318" s="12"/>
    </row>
    <row r="319" spans="1:17" ht="15.75" customHeight="1" x14ac:dyDescent="0.2">
      <c r="A319" s="22">
        <f t="shared" si="7"/>
        <v>311</v>
      </c>
      <c r="B319" s="23" t="s">
        <v>1442</v>
      </c>
      <c r="C319" s="23" t="s">
        <v>1519</v>
      </c>
      <c r="D319" s="29">
        <v>2</v>
      </c>
      <c r="E319" s="24">
        <v>283</v>
      </c>
      <c r="F319" s="24">
        <v>307</v>
      </c>
      <c r="G319" s="25">
        <f t="shared" si="5"/>
        <v>590</v>
      </c>
      <c r="H319" s="33"/>
      <c r="I319" s="33"/>
      <c r="J319" s="33"/>
      <c r="K319" s="33"/>
      <c r="L319" s="33"/>
      <c r="M319" s="33"/>
      <c r="N319" s="34"/>
      <c r="O319" s="27" t="str">
        <f t="shared" si="6"/>
        <v>ISI LOKASI TPS</v>
      </c>
      <c r="P319" s="12"/>
      <c r="Q319" s="21" t="s">
        <v>1520</v>
      </c>
    </row>
    <row r="320" spans="1:17" ht="15.75" customHeight="1" x14ac:dyDescent="0.2">
      <c r="A320" s="22">
        <f t="shared" si="7"/>
        <v>312</v>
      </c>
      <c r="B320" s="23" t="s">
        <v>1442</v>
      </c>
      <c r="C320" s="23" t="s">
        <v>1519</v>
      </c>
      <c r="D320" s="22">
        <v>3</v>
      </c>
      <c r="E320" s="24">
        <v>255</v>
      </c>
      <c r="F320" s="24">
        <v>238</v>
      </c>
      <c r="G320" s="25">
        <f t="shared" si="5"/>
        <v>493</v>
      </c>
      <c r="H320" s="33"/>
      <c r="I320" s="33"/>
      <c r="J320" s="33"/>
      <c r="K320" s="33"/>
      <c r="L320" s="33"/>
      <c r="M320" s="33"/>
      <c r="N320" s="34"/>
      <c r="O320" s="27" t="str">
        <f t="shared" si="6"/>
        <v>ISI LOKASI TPS</v>
      </c>
      <c r="P320" s="12"/>
      <c r="Q320" s="12"/>
    </row>
    <row r="321" spans="1:17" ht="15.75" customHeight="1" x14ac:dyDescent="0.2">
      <c r="A321" s="22">
        <f t="shared" si="7"/>
        <v>313</v>
      </c>
      <c r="B321" s="23" t="s">
        <v>1442</v>
      </c>
      <c r="C321" s="23" t="s">
        <v>1519</v>
      </c>
      <c r="D321" s="22">
        <v>4</v>
      </c>
      <c r="E321" s="24">
        <v>266</v>
      </c>
      <c r="F321" s="24">
        <v>289</v>
      </c>
      <c r="G321" s="25">
        <f t="shared" si="5"/>
        <v>555</v>
      </c>
      <c r="H321" s="33"/>
      <c r="I321" s="33"/>
      <c r="J321" s="33"/>
      <c r="K321" s="33"/>
      <c r="L321" s="33"/>
      <c r="M321" s="33"/>
      <c r="N321" s="34"/>
      <c r="O321" s="27" t="str">
        <f t="shared" si="6"/>
        <v>ISI LOKASI TPS</v>
      </c>
      <c r="P321" s="12"/>
      <c r="Q321" s="12"/>
    </row>
    <row r="322" spans="1:17" ht="15.75" customHeight="1" x14ac:dyDescent="0.2">
      <c r="A322" s="22">
        <f t="shared" si="7"/>
        <v>314</v>
      </c>
      <c r="B322" s="23" t="s">
        <v>1442</v>
      </c>
      <c r="C322" s="23" t="s">
        <v>1519</v>
      </c>
      <c r="D322" s="22">
        <v>5</v>
      </c>
      <c r="E322" s="24">
        <v>259</v>
      </c>
      <c r="F322" s="24">
        <v>281</v>
      </c>
      <c r="G322" s="25">
        <f t="shared" si="5"/>
        <v>540</v>
      </c>
      <c r="H322" s="33"/>
      <c r="I322" s="33"/>
      <c r="J322" s="33"/>
      <c r="K322" s="33"/>
      <c r="L322" s="33"/>
      <c r="M322" s="33"/>
      <c r="N322" s="34"/>
      <c r="O322" s="27" t="str">
        <f t="shared" si="6"/>
        <v>ISI LOKASI TPS</v>
      </c>
      <c r="P322" s="12"/>
      <c r="Q322" s="12"/>
    </row>
    <row r="323" spans="1:17" ht="15.75" customHeight="1" x14ac:dyDescent="0.2">
      <c r="A323" s="22">
        <f t="shared" si="7"/>
        <v>315</v>
      </c>
      <c r="B323" s="23" t="s">
        <v>1442</v>
      </c>
      <c r="C323" s="23" t="s">
        <v>1519</v>
      </c>
      <c r="D323" s="22">
        <v>6</v>
      </c>
      <c r="E323" s="24">
        <v>263</v>
      </c>
      <c r="F323" s="24">
        <v>265</v>
      </c>
      <c r="G323" s="25">
        <f t="shared" si="5"/>
        <v>528</v>
      </c>
      <c r="H323" s="33"/>
      <c r="I323" s="33"/>
      <c r="J323" s="33"/>
      <c r="K323" s="33"/>
      <c r="L323" s="33"/>
      <c r="M323" s="33"/>
      <c r="N323" s="34"/>
      <c r="O323" s="27" t="str">
        <f t="shared" si="6"/>
        <v>ISI LOKASI TPS</v>
      </c>
      <c r="P323" s="12"/>
      <c r="Q323" s="12"/>
    </row>
    <row r="324" spans="1:17" ht="15.75" customHeight="1" x14ac:dyDescent="0.2">
      <c r="A324" s="22">
        <f t="shared" si="7"/>
        <v>316</v>
      </c>
      <c r="B324" s="23" t="s">
        <v>1442</v>
      </c>
      <c r="C324" s="23" t="s">
        <v>1519</v>
      </c>
      <c r="D324" s="22">
        <v>7</v>
      </c>
      <c r="E324" s="24">
        <v>292</v>
      </c>
      <c r="F324" s="24">
        <v>271</v>
      </c>
      <c r="G324" s="25">
        <f t="shared" si="5"/>
        <v>563</v>
      </c>
      <c r="H324" s="33"/>
      <c r="I324" s="33"/>
      <c r="J324" s="33"/>
      <c r="K324" s="33"/>
      <c r="L324" s="33"/>
      <c r="M324" s="33"/>
      <c r="N324" s="34"/>
      <c r="O324" s="27" t="str">
        <f t="shared" si="6"/>
        <v>ISI LOKASI TPS</v>
      </c>
      <c r="P324" s="12"/>
      <c r="Q324" s="12"/>
    </row>
    <row r="325" spans="1:17" ht="15.75" customHeight="1" x14ac:dyDescent="0.2">
      <c r="A325" s="22">
        <f t="shared" si="7"/>
        <v>317</v>
      </c>
      <c r="B325" s="23" t="s">
        <v>1442</v>
      </c>
      <c r="C325" s="23" t="s">
        <v>1519</v>
      </c>
      <c r="D325" s="22">
        <v>8</v>
      </c>
      <c r="E325" s="24">
        <v>280</v>
      </c>
      <c r="F325" s="24">
        <v>276</v>
      </c>
      <c r="G325" s="25">
        <f t="shared" si="5"/>
        <v>556</v>
      </c>
      <c r="H325" s="33"/>
      <c r="I325" s="33"/>
      <c r="J325" s="33"/>
      <c r="K325" s="33"/>
      <c r="L325" s="33"/>
      <c r="M325" s="33"/>
      <c r="N325" s="34"/>
      <c r="O325" s="27" t="str">
        <f t="shared" si="6"/>
        <v>ISI LOKASI TPS</v>
      </c>
      <c r="P325" s="12"/>
      <c r="Q325" s="12"/>
    </row>
    <row r="326" spans="1:17" ht="15.75" customHeight="1" x14ac:dyDescent="0.2">
      <c r="A326" s="22">
        <f t="shared" si="7"/>
        <v>318</v>
      </c>
      <c r="B326" s="23" t="s">
        <v>1442</v>
      </c>
      <c r="C326" s="23" t="s">
        <v>1519</v>
      </c>
      <c r="D326" s="22">
        <v>9</v>
      </c>
      <c r="E326" s="24">
        <v>288</v>
      </c>
      <c r="F326" s="24">
        <v>283</v>
      </c>
      <c r="G326" s="25">
        <f t="shared" si="5"/>
        <v>571</v>
      </c>
      <c r="H326" s="33"/>
      <c r="I326" s="33"/>
      <c r="J326" s="33"/>
      <c r="K326" s="33"/>
      <c r="L326" s="33"/>
      <c r="M326" s="33"/>
      <c r="N326" s="34"/>
      <c r="O326" s="27" t="str">
        <f t="shared" si="6"/>
        <v>ISI LOKASI TPS</v>
      </c>
      <c r="P326" s="12"/>
      <c r="Q326" s="12"/>
    </row>
    <row r="327" spans="1:17" ht="15.75" customHeight="1" x14ac:dyDescent="0.2">
      <c r="A327" s="22">
        <f t="shared" si="7"/>
        <v>319</v>
      </c>
      <c r="B327" s="23" t="s">
        <v>1442</v>
      </c>
      <c r="C327" s="23" t="s">
        <v>1519</v>
      </c>
      <c r="D327" s="22">
        <v>10</v>
      </c>
      <c r="E327" s="24">
        <v>251</v>
      </c>
      <c r="F327" s="24">
        <v>260</v>
      </c>
      <c r="G327" s="25">
        <f t="shared" si="5"/>
        <v>511</v>
      </c>
      <c r="H327" s="33"/>
      <c r="I327" s="33"/>
      <c r="J327" s="33"/>
      <c r="K327" s="33"/>
      <c r="L327" s="33"/>
      <c r="M327" s="33"/>
      <c r="N327" s="34"/>
      <c r="O327" s="27" t="str">
        <f t="shared" si="6"/>
        <v>ISI LOKASI TPS</v>
      </c>
      <c r="P327" s="12"/>
      <c r="Q327" s="12"/>
    </row>
    <row r="328" spans="1:17" ht="15.75" customHeight="1" x14ac:dyDescent="0.2">
      <c r="A328" s="22">
        <f t="shared" si="7"/>
        <v>320</v>
      </c>
      <c r="B328" s="23" t="s">
        <v>1442</v>
      </c>
      <c r="C328" s="23" t="s">
        <v>1519</v>
      </c>
      <c r="D328" s="22">
        <v>11</v>
      </c>
      <c r="E328" s="24">
        <v>265</v>
      </c>
      <c r="F328" s="24">
        <v>254</v>
      </c>
      <c r="G328" s="25">
        <f t="shared" si="5"/>
        <v>519</v>
      </c>
      <c r="H328" s="33"/>
      <c r="I328" s="33"/>
      <c r="J328" s="33"/>
      <c r="K328" s="33"/>
      <c r="L328" s="33"/>
      <c r="M328" s="33"/>
      <c r="N328" s="34"/>
      <c r="O328" s="27" t="str">
        <f t="shared" si="6"/>
        <v>ISI LOKASI TPS</v>
      </c>
      <c r="P328" s="12"/>
      <c r="Q328" s="12"/>
    </row>
    <row r="329" spans="1:17" ht="15.75" customHeight="1" x14ac:dyDescent="0.2">
      <c r="A329" s="22">
        <f t="shared" si="7"/>
        <v>321</v>
      </c>
      <c r="B329" s="23" t="s">
        <v>1442</v>
      </c>
      <c r="C329" s="23" t="s">
        <v>1519</v>
      </c>
      <c r="D329" s="22">
        <v>12</v>
      </c>
      <c r="E329" s="24">
        <v>252</v>
      </c>
      <c r="F329" s="24">
        <v>243</v>
      </c>
      <c r="G329" s="25">
        <f t="shared" si="5"/>
        <v>495</v>
      </c>
      <c r="H329" s="33"/>
      <c r="I329" s="33"/>
      <c r="J329" s="33"/>
      <c r="K329" s="33"/>
      <c r="L329" s="33"/>
      <c r="M329" s="33"/>
      <c r="N329" s="34"/>
      <c r="O329" s="27" t="str">
        <f t="shared" si="6"/>
        <v>ISI LOKASI TPS</v>
      </c>
      <c r="P329" s="12"/>
      <c r="Q329" s="12"/>
    </row>
    <row r="330" spans="1:17" ht="15.75" customHeight="1" x14ac:dyDescent="0.2">
      <c r="A330" s="22">
        <f t="shared" si="7"/>
        <v>322</v>
      </c>
      <c r="B330" s="23" t="s">
        <v>1442</v>
      </c>
      <c r="C330" s="23" t="s">
        <v>1519</v>
      </c>
      <c r="D330" s="22">
        <v>13</v>
      </c>
      <c r="E330" s="24">
        <v>271</v>
      </c>
      <c r="F330" s="24">
        <v>246</v>
      </c>
      <c r="G330" s="25">
        <f t="shared" si="5"/>
        <v>517</v>
      </c>
      <c r="H330" s="33"/>
      <c r="I330" s="33"/>
      <c r="J330" s="33"/>
      <c r="K330" s="33"/>
      <c r="L330" s="33"/>
      <c r="M330" s="33"/>
      <c r="N330" s="34"/>
      <c r="O330" s="27" t="str">
        <f t="shared" si="6"/>
        <v>ISI LOKASI TPS</v>
      </c>
      <c r="P330" s="12"/>
      <c r="Q330" s="12"/>
    </row>
    <row r="331" spans="1:17" ht="15.75" customHeight="1" x14ac:dyDescent="0.2">
      <c r="A331" s="22">
        <f t="shared" si="7"/>
        <v>323</v>
      </c>
      <c r="B331" s="23" t="s">
        <v>1442</v>
      </c>
      <c r="C331" s="23" t="s">
        <v>1519</v>
      </c>
      <c r="D331" s="22">
        <v>14</v>
      </c>
      <c r="E331" s="24">
        <v>304</v>
      </c>
      <c r="F331" s="24">
        <v>275</v>
      </c>
      <c r="G331" s="25">
        <f t="shared" si="5"/>
        <v>579</v>
      </c>
      <c r="H331" s="33"/>
      <c r="I331" s="33"/>
      <c r="J331" s="33"/>
      <c r="K331" s="33"/>
      <c r="L331" s="33"/>
      <c r="M331" s="33"/>
      <c r="N331" s="34"/>
      <c r="O331" s="27" t="str">
        <f t="shared" si="6"/>
        <v>ISI LOKASI TPS</v>
      </c>
      <c r="P331" s="12"/>
      <c r="Q331" s="12"/>
    </row>
    <row r="332" spans="1:17" ht="15.75" customHeight="1" x14ac:dyDescent="0.2">
      <c r="A332" s="22">
        <f t="shared" si="7"/>
        <v>324</v>
      </c>
      <c r="B332" s="23" t="s">
        <v>1442</v>
      </c>
      <c r="C332" s="23" t="s">
        <v>1519</v>
      </c>
      <c r="D332" s="22">
        <v>15</v>
      </c>
      <c r="E332" s="24">
        <v>258</v>
      </c>
      <c r="F332" s="24">
        <v>290</v>
      </c>
      <c r="G332" s="25">
        <f t="shared" si="5"/>
        <v>548</v>
      </c>
      <c r="H332" s="33"/>
      <c r="I332" s="33"/>
      <c r="J332" s="33"/>
      <c r="K332" s="33"/>
      <c r="L332" s="33"/>
      <c r="M332" s="33"/>
      <c r="N332" s="34"/>
      <c r="O332" s="27" t="str">
        <f t="shared" si="6"/>
        <v>ISI LOKASI TPS</v>
      </c>
      <c r="P332" s="12"/>
      <c r="Q332" s="12"/>
    </row>
    <row r="333" spans="1:17" ht="15.75" customHeight="1" x14ac:dyDescent="0.2">
      <c r="A333" s="22">
        <f t="shared" si="7"/>
        <v>325</v>
      </c>
      <c r="B333" s="23" t="s">
        <v>1442</v>
      </c>
      <c r="C333" s="23" t="s">
        <v>1521</v>
      </c>
      <c r="D333" s="29">
        <v>1</v>
      </c>
      <c r="E333" s="24">
        <v>294</v>
      </c>
      <c r="F333" s="24">
        <v>291</v>
      </c>
      <c r="G333" s="25">
        <f t="shared" si="5"/>
        <v>585</v>
      </c>
      <c r="H333" s="33"/>
      <c r="I333" s="33"/>
      <c r="J333" s="33"/>
      <c r="K333" s="33"/>
      <c r="L333" s="33" t="s">
        <v>1522</v>
      </c>
      <c r="M333" s="33" t="s">
        <v>1523</v>
      </c>
      <c r="N333" s="34" t="s">
        <v>1524</v>
      </c>
      <c r="O333" s="27" t="str">
        <f t="shared" si="6"/>
        <v>ISI LOKASI TPS</v>
      </c>
      <c r="P333" s="12"/>
      <c r="Q333" s="12" t="s">
        <v>1525</v>
      </c>
    </row>
    <row r="334" spans="1:17" ht="15.75" customHeight="1" x14ac:dyDescent="0.2">
      <c r="A334" s="22">
        <f t="shared" si="7"/>
        <v>326</v>
      </c>
      <c r="B334" s="23" t="s">
        <v>1442</v>
      </c>
      <c r="C334" s="23" t="s">
        <v>1521</v>
      </c>
      <c r="D334" s="22">
        <v>2</v>
      </c>
      <c r="E334" s="24">
        <v>291</v>
      </c>
      <c r="F334" s="24">
        <v>294</v>
      </c>
      <c r="G334" s="25">
        <f t="shared" si="5"/>
        <v>585</v>
      </c>
      <c r="H334" s="33"/>
      <c r="I334" s="33"/>
      <c r="J334" s="33"/>
      <c r="K334" s="33"/>
      <c r="L334" s="33" t="s">
        <v>1526</v>
      </c>
      <c r="M334" s="33" t="s">
        <v>1527</v>
      </c>
      <c r="N334" s="34" t="s">
        <v>1528</v>
      </c>
      <c r="O334" s="27" t="str">
        <f t="shared" si="6"/>
        <v>ISI LOKASI TPS</v>
      </c>
      <c r="P334" s="12"/>
      <c r="Q334" s="12"/>
    </row>
    <row r="335" spans="1:17" ht="15.75" customHeight="1" x14ac:dyDescent="0.2">
      <c r="A335" s="22">
        <f t="shared" si="7"/>
        <v>327</v>
      </c>
      <c r="B335" s="23" t="s">
        <v>1442</v>
      </c>
      <c r="C335" s="23" t="s">
        <v>1521</v>
      </c>
      <c r="D335" s="22">
        <v>3</v>
      </c>
      <c r="E335" s="24">
        <v>289</v>
      </c>
      <c r="F335" s="24">
        <v>309</v>
      </c>
      <c r="G335" s="25">
        <f t="shared" si="5"/>
        <v>598</v>
      </c>
      <c r="H335" s="33"/>
      <c r="I335" s="33"/>
      <c r="J335" s="33"/>
      <c r="K335" s="33"/>
      <c r="L335" s="33" t="s">
        <v>1529</v>
      </c>
      <c r="M335" s="33" t="s">
        <v>1530</v>
      </c>
      <c r="N335" s="34" t="s">
        <v>1531</v>
      </c>
      <c r="O335" s="27" t="str">
        <f t="shared" si="6"/>
        <v>ISI LOKASI TPS</v>
      </c>
      <c r="P335" s="12"/>
      <c r="Q335" s="12"/>
    </row>
    <row r="336" spans="1:17" ht="15.75" customHeight="1" x14ac:dyDescent="0.2">
      <c r="A336" s="22">
        <f t="shared" si="7"/>
        <v>328</v>
      </c>
      <c r="B336" s="23" t="s">
        <v>1442</v>
      </c>
      <c r="C336" s="23" t="s">
        <v>1521</v>
      </c>
      <c r="D336" s="22">
        <v>4</v>
      </c>
      <c r="E336" s="24">
        <v>292</v>
      </c>
      <c r="F336" s="24">
        <v>296</v>
      </c>
      <c r="G336" s="25">
        <f t="shared" si="5"/>
        <v>588</v>
      </c>
      <c r="H336" s="33"/>
      <c r="I336" s="33"/>
      <c r="J336" s="33"/>
      <c r="K336" s="33"/>
      <c r="L336" s="33" t="s">
        <v>1532</v>
      </c>
      <c r="M336" s="33" t="s">
        <v>1533</v>
      </c>
      <c r="N336" s="34" t="s">
        <v>1534</v>
      </c>
      <c r="O336" s="27" t="str">
        <f t="shared" si="6"/>
        <v>ISI LOKASI TPS</v>
      </c>
      <c r="P336" s="12"/>
      <c r="Q336" s="12"/>
    </row>
    <row r="337" spans="1:17" ht="15.75" customHeight="1" x14ac:dyDescent="0.2">
      <c r="A337" s="22">
        <f t="shared" si="7"/>
        <v>329</v>
      </c>
      <c r="B337" s="23" t="s">
        <v>1442</v>
      </c>
      <c r="C337" s="23" t="s">
        <v>1521</v>
      </c>
      <c r="D337" s="22">
        <v>5</v>
      </c>
      <c r="E337" s="24">
        <v>294</v>
      </c>
      <c r="F337" s="24">
        <v>296</v>
      </c>
      <c r="G337" s="25">
        <f t="shared" si="5"/>
        <v>590</v>
      </c>
      <c r="H337" s="33"/>
      <c r="I337" s="33"/>
      <c r="J337" s="33"/>
      <c r="K337" s="33"/>
      <c r="L337" s="33" t="s">
        <v>1535</v>
      </c>
      <c r="M337" s="33" t="s">
        <v>1536</v>
      </c>
      <c r="N337" s="34" t="s">
        <v>1537</v>
      </c>
      <c r="O337" s="27" t="str">
        <f t="shared" si="6"/>
        <v>ISI LOKASI TPS</v>
      </c>
      <c r="P337" s="12"/>
      <c r="Q337" s="12"/>
    </row>
    <row r="338" spans="1:17" ht="15.75" customHeight="1" x14ac:dyDescent="0.2">
      <c r="A338" s="22">
        <f t="shared" si="7"/>
        <v>330</v>
      </c>
      <c r="B338" s="23" t="s">
        <v>1442</v>
      </c>
      <c r="C338" s="23" t="s">
        <v>1521</v>
      </c>
      <c r="D338" s="22">
        <v>6</v>
      </c>
      <c r="E338" s="24">
        <v>290</v>
      </c>
      <c r="F338" s="24">
        <v>309</v>
      </c>
      <c r="G338" s="25">
        <f t="shared" si="5"/>
        <v>599</v>
      </c>
      <c r="H338" s="33"/>
      <c r="I338" s="33"/>
      <c r="J338" s="33"/>
      <c r="K338" s="33"/>
      <c r="L338" s="33" t="s">
        <v>1538</v>
      </c>
      <c r="M338" s="33" t="s">
        <v>1539</v>
      </c>
      <c r="N338" s="34" t="s">
        <v>1540</v>
      </c>
      <c r="O338" s="27" t="str">
        <f t="shared" si="6"/>
        <v>ISI LOKASI TPS</v>
      </c>
      <c r="P338" s="12"/>
      <c r="Q338" s="12"/>
    </row>
    <row r="339" spans="1:17" ht="15.75" customHeight="1" x14ac:dyDescent="0.2">
      <c r="A339" s="22">
        <f t="shared" si="7"/>
        <v>331</v>
      </c>
      <c r="B339" s="23" t="s">
        <v>1442</v>
      </c>
      <c r="C339" s="23" t="s">
        <v>1521</v>
      </c>
      <c r="D339" s="22">
        <v>7</v>
      </c>
      <c r="E339" s="24">
        <v>294</v>
      </c>
      <c r="F339" s="24">
        <v>294</v>
      </c>
      <c r="G339" s="25">
        <f t="shared" si="5"/>
        <v>588</v>
      </c>
      <c r="H339" s="33"/>
      <c r="I339" s="33"/>
      <c r="J339" s="33"/>
      <c r="K339" s="33"/>
      <c r="L339" s="33" t="s">
        <v>1541</v>
      </c>
      <c r="M339" s="33" t="s">
        <v>1542</v>
      </c>
      <c r="N339" s="34" t="s">
        <v>1543</v>
      </c>
      <c r="O339" s="27" t="str">
        <f t="shared" si="6"/>
        <v>ISI LOKASI TPS</v>
      </c>
      <c r="P339" s="12"/>
      <c r="Q339" s="12"/>
    </row>
    <row r="340" spans="1:17" ht="15.75" customHeight="1" x14ac:dyDescent="0.2">
      <c r="A340" s="22">
        <f t="shared" si="7"/>
        <v>332</v>
      </c>
      <c r="B340" s="23" t="s">
        <v>1442</v>
      </c>
      <c r="C340" s="23" t="s">
        <v>1521</v>
      </c>
      <c r="D340" s="22">
        <v>8</v>
      </c>
      <c r="E340" s="24">
        <v>298</v>
      </c>
      <c r="F340" s="24">
        <v>278</v>
      </c>
      <c r="G340" s="25">
        <f t="shared" si="5"/>
        <v>576</v>
      </c>
      <c r="H340" s="33"/>
      <c r="I340" s="33"/>
      <c r="J340" s="33"/>
      <c r="K340" s="33"/>
      <c r="L340" s="33" t="s">
        <v>1544</v>
      </c>
      <c r="M340" s="33" t="s">
        <v>1545</v>
      </c>
      <c r="N340" s="34" t="s">
        <v>1546</v>
      </c>
      <c r="O340" s="27" t="str">
        <f t="shared" si="6"/>
        <v>ISI LOKASI TPS</v>
      </c>
      <c r="P340" s="12"/>
      <c r="Q340" s="12"/>
    </row>
    <row r="341" spans="1:17" ht="15.75" customHeight="1" x14ac:dyDescent="0.2">
      <c r="A341" s="22">
        <f t="shared" si="7"/>
        <v>333</v>
      </c>
      <c r="B341" s="23" t="s">
        <v>1442</v>
      </c>
      <c r="C341" s="23" t="s">
        <v>1521</v>
      </c>
      <c r="D341" s="22">
        <v>9</v>
      </c>
      <c r="E341" s="24">
        <v>281</v>
      </c>
      <c r="F341" s="24">
        <v>261</v>
      </c>
      <c r="G341" s="25">
        <f t="shared" si="5"/>
        <v>542</v>
      </c>
      <c r="H341" s="33"/>
      <c r="I341" s="33"/>
      <c r="J341" s="33"/>
      <c r="K341" s="33"/>
      <c r="L341" s="33" t="s">
        <v>1547</v>
      </c>
      <c r="M341" s="33" t="s">
        <v>1548</v>
      </c>
      <c r="N341" s="34" t="s">
        <v>1549</v>
      </c>
      <c r="O341" s="27" t="str">
        <f t="shared" si="6"/>
        <v>ISI LOKASI TPS</v>
      </c>
      <c r="P341" s="12"/>
      <c r="Q341" s="12"/>
    </row>
    <row r="342" spans="1:17" ht="15.75" customHeight="1" x14ac:dyDescent="0.2">
      <c r="A342" s="22">
        <f t="shared" si="7"/>
        <v>334</v>
      </c>
      <c r="B342" s="23" t="s">
        <v>1442</v>
      </c>
      <c r="C342" s="23" t="s">
        <v>1521</v>
      </c>
      <c r="D342" s="22">
        <v>10</v>
      </c>
      <c r="E342" s="24">
        <v>292</v>
      </c>
      <c r="F342" s="24">
        <v>303</v>
      </c>
      <c r="G342" s="25">
        <f t="shared" si="5"/>
        <v>595</v>
      </c>
      <c r="H342" s="33"/>
      <c r="I342" s="33"/>
      <c r="J342" s="33"/>
      <c r="K342" s="33"/>
      <c r="L342" s="33" t="s">
        <v>1550</v>
      </c>
      <c r="M342" s="33" t="s">
        <v>1539</v>
      </c>
      <c r="N342" s="34" t="s">
        <v>1540</v>
      </c>
      <c r="O342" s="27" t="str">
        <f t="shared" si="6"/>
        <v>ISI LOKASI TPS</v>
      </c>
      <c r="P342" s="12"/>
      <c r="Q342" s="12"/>
    </row>
    <row r="343" spans="1:17" ht="15.75" customHeight="1" x14ac:dyDescent="0.2">
      <c r="A343" s="22">
        <f t="shared" si="7"/>
        <v>335</v>
      </c>
      <c r="B343" s="23" t="s">
        <v>1442</v>
      </c>
      <c r="C343" s="23" t="s">
        <v>1521</v>
      </c>
      <c r="D343" s="22">
        <v>11</v>
      </c>
      <c r="E343" s="24">
        <v>288</v>
      </c>
      <c r="F343" s="24">
        <v>287</v>
      </c>
      <c r="G343" s="25">
        <f t="shared" si="5"/>
        <v>575</v>
      </c>
      <c r="H343" s="33"/>
      <c r="I343" s="33"/>
      <c r="J343" s="33"/>
      <c r="K343" s="33"/>
      <c r="L343" s="33" t="s">
        <v>1551</v>
      </c>
      <c r="M343" s="33" t="s">
        <v>1552</v>
      </c>
      <c r="N343" s="34" t="s">
        <v>1553</v>
      </c>
      <c r="O343" s="27" t="str">
        <f t="shared" si="6"/>
        <v>ISI LOKASI TPS</v>
      </c>
      <c r="P343" s="12"/>
      <c r="Q343" s="12"/>
    </row>
    <row r="344" spans="1:17" ht="15.75" customHeight="1" x14ac:dyDescent="0.2">
      <c r="A344" s="22">
        <f t="shared" si="7"/>
        <v>336</v>
      </c>
      <c r="B344" s="23" t="s">
        <v>1442</v>
      </c>
      <c r="C344" s="23" t="s">
        <v>1554</v>
      </c>
      <c r="D344" s="29">
        <v>1</v>
      </c>
      <c r="E344" s="24">
        <v>247</v>
      </c>
      <c r="F344" s="24">
        <v>261</v>
      </c>
      <c r="G344" s="25">
        <f t="shared" si="5"/>
        <v>508</v>
      </c>
      <c r="H344" s="30" t="s">
        <v>1555</v>
      </c>
      <c r="I344" s="31" t="s">
        <v>121</v>
      </c>
      <c r="J344" s="31" t="s">
        <v>162</v>
      </c>
      <c r="K344" s="30" t="s">
        <v>1556</v>
      </c>
      <c r="L344" s="30" t="s">
        <v>1557</v>
      </c>
      <c r="M344" s="31" t="s">
        <v>1558</v>
      </c>
      <c r="N344" s="32" t="s">
        <v>1559</v>
      </c>
      <c r="O344" s="27" t="str">
        <f t="shared" si="6"/>
        <v/>
      </c>
      <c r="P344" s="12"/>
      <c r="Q344" s="21" t="s">
        <v>1560</v>
      </c>
    </row>
    <row r="345" spans="1:17" ht="15.75" customHeight="1" x14ac:dyDescent="0.2">
      <c r="A345" s="22">
        <f t="shared" si="7"/>
        <v>337</v>
      </c>
      <c r="B345" s="23" t="s">
        <v>1442</v>
      </c>
      <c r="C345" s="23" t="s">
        <v>1554</v>
      </c>
      <c r="D345" s="22">
        <v>2</v>
      </c>
      <c r="E345" s="24">
        <v>274</v>
      </c>
      <c r="F345" s="24">
        <v>267</v>
      </c>
      <c r="G345" s="25">
        <f t="shared" si="5"/>
        <v>541</v>
      </c>
      <c r="H345" s="30" t="s">
        <v>1561</v>
      </c>
      <c r="I345" s="31" t="s">
        <v>127</v>
      </c>
      <c r="J345" s="31" t="s">
        <v>121</v>
      </c>
      <c r="K345" s="30" t="s">
        <v>1562</v>
      </c>
      <c r="L345" s="30" t="s">
        <v>1563</v>
      </c>
      <c r="M345" s="31" t="s">
        <v>1564</v>
      </c>
      <c r="N345" s="32" t="s">
        <v>1565</v>
      </c>
      <c r="O345" s="27" t="str">
        <f t="shared" si="6"/>
        <v/>
      </c>
      <c r="P345" s="12"/>
      <c r="Q345" s="12"/>
    </row>
    <row r="346" spans="1:17" ht="15.75" customHeight="1" x14ac:dyDescent="0.2">
      <c r="A346" s="22">
        <f t="shared" si="7"/>
        <v>338</v>
      </c>
      <c r="B346" s="23" t="s">
        <v>1442</v>
      </c>
      <c r="C346" s="23" t="s">
        <v>1554</v>
      </c>
      <c r="D346" s="22">
        <v>3</v>
      </c>
      <c r="E346" s="24">
        <v>292</v>
      </c>
      <c r="F346" s="24">
        <v>302</v>
      </c>
      <c r="G346" s="25">
        <f t="shared" si="5"/>
        <v>594</v>
      </c>
      <c r="H346" s="30" t="s">
        <v>1566</v>
      </c>
      <c r="I346" s="31" t="s">
        <v>134</v>
      </c>
      <c r="J346" s="31" t="s">
        <v>127</v>
      </c>
      <c r="K346" s="30" t="s">
        <v>1567</v>
      </c>
      <c r="L346" s="30" t="s">
        <v>1568</v>
      </c>
      <c r="M346" s="31" t="s">
        <v>1569</v>
      </c>
      <c r="N346" s="32" t="s">
        <v>1570</v>
      </c>
      <c r="O346" s="27" t="str">
        <f t="shared" si="6"/>
        <v/>
      </c>
      <c r="P346" s="12"/>
      <c r="Q346" s="12"/>
    </row>
    <row r="347" spans="1:17" ht="15.75" customHeight="1" x14ac:dyDescent="0.2">
      <c r="A347" s="22">
        <f t="shared" si="7"/>
        <v>339</v>
      </c>
      <c r="B347" s="23" t="s">
        <v>1442</v>
      </c>
      <c r="C347" s="23" t="s">
        <v>1554</v>
      </c>
      <c r="D347" s="22">
        <v>4</v>
      </c>
      <c r="E347" s="24">
        <v>285</v>
      </c>
      <c r="F347" s="24">
        <v>314</v>
      </c>
      <c r="G347" s="25">
        <f t="shared" si="5"/>
        <v>599</v>
      </c>
      <c r="H347" s="30" t="s">
        <v>1571</v>
      </c>
      <c r="I347" s="31" t="s">
        <v>162</v>
      </c>
      <c r="J347" s="31" t="s">
        <v>134</v>
      </c>
      <c r="K347" s="30" t="s">
        <v>1572</v>
      </c>
      <c r="L347" s="30" t="s">
        <v>1573</v>
      </c>
      <c r="M347" s="31" t="s">
        <v>1574</v>
      </c>
      <c r="N347" s="32" t="s">
        <v>1575</v>
      </c>
      <c r="O347" s="27" t="str">
        <f t="shared" si="6"/>
        <v/>
      </c>
      <c r="P347" s="12"/>
      <c r="Q347" s="12"/>
    </row>
    <row r="348" spans="1:17" ht="15.75" customHeight="1" x14ac:dyDescent="0.2">
      <c r="A348" s="22">
        <f t="shared" si="7"/>
        <v>340</v>
      </c>
      <c r="B348" s="23" t="s">
        <v>1442</v>
      </c>
      <c r="C348" s="23" t="s">
        <v>1554</v>
      </c>
      <c r="D348" s="22">
        <v>5</v>
      </c>
      <c r="E348" s="24">
        <v>295</v>
      </c>
      <c r="F348" s="24">
        <v>300</v>
      </c>
      <c r="G348" s="25">
        <f t="shared" si="5"/>
        <v>595</v>
      </c>
      <c r="H348" s="30" t="s">
        <v>1571</v>
      </c>
      <c r="I348" s="31" t="s">
        <v>121</v>
      </c>
      <c r="J348" s="31" t="s">
        <v>134</v>
      </c>
      <c r="K348" s="30" t="s">
        <v>1576</v>
      </c>
      <c r="L348" s="30" t="s">
        <v>1577</v>
      </c>
      <c r="M348" s="31" t="s">
        <v>1578</v>
      </c>
      <c r="N348" s="32" t="s">
        <v>1579</v>
      </c>
      <c r="O348" s="27" t="str">
        <f t="shared" si="6"/>
        <v/>
      </c>
      <c r="P348" s="12"/>
      <c r="Q348" s="12"/>
    </row>
    <row r="349" spans="1:17" ht="15.75" customHeight="1" x14ac:dyDescent="0.2">
      <c r="A349" s="22">
        <f t="shared" si="7"/>
        <v>341</v>
      </c>
      <c r="B349" s="23" t="s">
        <v>1442</v>
      </c>
      <c r="C349" s="23" t="s">
        <v>1554</v>
      </c>
      <c r="D349" s="22">
        <v>6</v>
      </c>
      <c r="E349" s="24">
        <v>300</v>
      </c>
      <c r="F349" s="24">
        <v>299</v>
      </c>
      <c r="G349" s="25">
        <f t="shared" si="5"/>
        <v>599</v>
      </c>
      <c r="H349" s="30" t="s">
        <v>1571</v>
      </c>
      <c r="I349" s="31" t="s">
        <v>162</v>
      </c>
      <c r="J349" s="31" t="s">
        <v>120</v>
      </c>
      <c r="K349" s="30" t="s">
        <v>1580</v>
      </c>
      <c r="L349" s="30" t="s">
        <v>1581</v>
      </c>
      <c r="M349" s="31" t="s">
        <v>1582</v>
      </c>
      <c r="N349" s="32" t="s">
        <v>1583</v>
      </c>
      <c r="O349" s="27" t="str">
        <f t="shared" si="6"/>
        <v/>
      </c>
      <c r="P349" s="12"/>
      <c r="Q349" s="12"/>
    </row>
    <row r="350" spans="1:17" ht="15.75" customHeight="1" x14ac:dyDescent="0.2">
      <c r="A350" s="22">
        <f t="shared" si="7"/>
        <v>342</v>
      </c>
      <c r="B350" s="23" t="s">
        <v>1442</v>
      </c>
      <c r="C350" s="23" t="s">
        <v>1554</v>
      </c>
      <c r="D350" s="22">
        <v>7</v>
      </c>
      <c r="E350" s="24">
        <v>290</v>
      </c>
      <c r="F350" s="24">
        <v>308</v>
      </c>
      <c r="G350" s="25">
        <f t="shared" si="5"/>
        <v>598</v>
      </c>
      <c r="H350" s="30" t="s">
        <v>1584</v>
      </c>
      <c r="I350" s="31" t="s">
        <v>127</v>
      </c>
      <c r="J350" s="31" t="s">
        <v>200</v>
      </c>
      <c r="K350" s="30" t="s">
        <v>1585</v>
      </c>
      <c r="L350" s="30" t="s">
        <v>1586</v>
      </c>
      <c r="M350" s="31" t="s">
        <v>1587</v>
      </c>
      <c r="N350" s="32" t="s">
        <v>1588</v>
      </c>
      <c r="O350" s="27" t="str">
        <f t="shared" si="6"/>
        <v/>
      </c>
      <c r="P350" s="12"/>
      <c r="Q350" s="12"/>
    </row>
    <row r="351" spans="1:17" ht="15.75" customHeight="1" x14ac:dyDescent="0.2">
      <c r="A351" s="22">
        <f t="shared" si="7"/>
        <v>343</v>
      </c>
      <c r="B351" s="23" t="s">
        <v>1442</v>
      </c>
      <c r="C351" s="23" t="s">
        <v>1554</v>
      </c>
      <c r="D351" s="22">
        <v>8</v>
      </c>
      <c r="E351" s="24">
        <v>251</v>
      </c>
      <c r="F351" s="24">
        <v>267</v>
      </c>
      <c r="G351" s="25">
        <f t="shared" si="5"/>
        <v>518</v>
      </c>
      <c r="H351" s="30" t="s">
        <v>1589</v>
      </c>
      <c r="I351" s="31" t="s">
        <v>162</v>
      </c>
      <c r="J351" s="31" t="s">
        <v>140</v>
      </c>
      <c r="K351" s="30" t="s">
        <v>1590</v>
      </c>
      <c r="L351" s="30" t="s">
        <v>1591</v>
      </c>
      <c r="M351" s="31" t="s">
        <v>1592</v>
      </c>
      <c r="N351" s="32" t="s">
        <v>1593</v>
      </c>
      <c r="O351" s="27" t="str">
        <f t="shared" si="6"/>
        <v/>
      </c>
      <c r="P351" s="12"/>
      <c r="Q351" s="12"/>
    </row>
    <row r="352" spans="1:17" ht="15.75" customHeight="1" x14ac:dyDescent="0.2">
      <c r="A352" s="22">
        <f t="shared" si="7"/>
        <v>344</v>
      </c>
      <c r="B352" s="23" t="s">
        <v>1442</v>
      </c>
      <c r="C352" s="23" t="s">
        <v>1554</v>
      </c>
      <c r="D352" s="22">
        <v>9</v>
      </c>
      <c r="E352" s="24">
        <v>257</v>
      </c>
      <c r="F352" s="24">
        <v>258</v>
      </c>
      <c r="G352" s="25">
        <f t="shared" si="5"/>
        <v>515</v>
      </c>
      <c r="H352" s="30" t="s">
        <v>1589</v>
      </c>
      <c r="I352" s="31" t="s">
        <v>120</v>
      </c>
      <c r="J352" s="31" t="s">
        <v>140</v>
      </c>
      <c r="K352" s="30" t="s">
        <v>1594</v>
      </c>
      <c r="L352" s="30" t="s">
        <v>1586</v>
      </c>
      <c r="M352" s="31" t="s">
        <v>1595</v>
      </c>
      <c r="N352" s="32" t="s">
        <v>1596</v>
      </c>
      <c r="O352" s="27" t="str">
        <f t="shared" si="6"/>
        <v/>
      </c>
      <c r="P352" s="12"/>
      <c r="Q352" s="12"/>
    </row>
    <row r="353" spans="1:17" ht="15.75" customHeight="1" x14ac:dyDescent="0.2">
      <c r="A353" s="22">
        <f t="shared" si="7"/>
        <v>345</v>
      </c>
      <c r="B353" s="23" t="s">
        <v>1442</v>
      </c>
      <c r="C353" s="23" t="s">
        <v>1554</v>
      </c>
      <c r="D353" s="22">
        <v>10</v>
      </c>
      <c r="E353" s="24">
        <v>286</v>
      </c>
      <c r="F353" s="24">
        <v>288</v>
      </c>
      <c r="G353" s="25">
        <f t="shared" si="5"/>
        <v>574</v>
      </c>
      <c r="H353" s="30" t="s">
        <v>1597</v>
      </c>
      <c r="I353" s="31" t="s">
        <v>162</v>
      </c>
      <c r="J353" s="31" t="s">
        <v>151</v>
      </c>
      <c r="K353" s="30" t="s">
        <v>1598</v>
      </c>
      <c r="L353" s="30" t="s">
        <v>1599</v>
      </c>
      <c r="M353" s="31" t="s">
        <v>1600</v>
      </c>
      <c r="N353" s="32" t="s">
        <v>1601</v>
      </c>
      <c r="O353" s="27" t="str">
        <f t="shared" si="6"/>
        <v/>
      </c>
      <c r="P353" s="12"/>
      <c r="Q353" s="12"/>
    </row>
    <row r="354" spans="1:17" ht="15.75" customHeight="1" x14ac:dyDescent="0.2">
      <c r="A354" s="22">
        <f t="shared" si="7"/>
        <v>346</v>
      </c>
      <c r="B354" s="23" t="s">
        <v>1442</v>
      </c>
      <c r="C354" s="23" t="s">
        <v>1554</v>
      </c>
      <c r="D354" s="22">
        <v>11</v>
      </c>
      <c r="E354" s="24">
        <v>292</v>
      </c>
      <c r="F354" s="24">
        <v>281</v>
      </c>
      <c r="G354" s="25">
        <f t="shared" si="5"/>
        <v>573</v>
      </c>
      <c r="H354" s="30" t="s">
        <v>1602</v>
      </c>
      <c r="I354" s="31" t="s">
        <v>162</v>
      </c>
      <c r="J354" s="31" t="s">
        <v>156</v>
      </c>
      <c r="K354" s="30" t="s">
        <v>1603</v>
      </c>
      <c r="L354" s="30" t="s">
        <v>1604</v>
      </c>
      <c r="M354" s="31" t="s">
        <v>1605</v>
      </c>
      <c r="N354" s="32" t="s">
        <v>1606</v>
      </c>
      <c r="O354" s="27" t="str">
        <f t="shared" si="6"/>
        <v/>
      </c>
      <c r="P354" s="12"/>
      <c r="Q354" s="12"/>
    </row>
    <row r="355" spans="1:17" ht="15.75" customHeight="1" x14ac:dyDescent="0.2">
      <c r="A355" s="22">
        <f t="shared" si="7"/>
        <v>347</v>
      </c>
      <c r="B355" s="23" t="s">
        <v>1442</v>
      </c>
      <c r="C355" s="23" t="s">
        <v>1554</v>
      </c>
      <c r="D355" s="22">
        <v>12</v>
      </c>
      <c r="E355" s="24">
        <v>307</v>
      </c>
      <c r="F355" s="24">
        <v>280</v>
      </c>
      <c r="G355" s="25">
        <f t="shared" si="5"/>
        <v>587</v>
      </c>
      <c r="H355" s="30" t="s">
        <v>1607</v>
      </c>
      <c r="I355" s="31" t="s">
        <v>162</v>
      </c>
      <c r="J355" s="31" t="s">
        <v>189</v>
      </c>
      <c r="K355" s="30" t="s">
        <v>1608</v>
      </c>
      <c r="L355" s="30" t="s">
        <v>1609</v>
      </c>
      <c r="M355" s="31" t="s">
        <v>1610</v>
      </c>
      <c r="N355" s="32" t="s">
        <v>1611</v>
      </c>
      <c r="O355" s="27" t="str">
        <f t="shared" si="6"/>
        <v/>
      </c>
      <c r="P355" s="12"/>
      <c r="Q355" s="12"/>
    </row>
    <row r="356" spans="1:17" ht="15.75" customHeight="1" x14ac:dyDescent="0.2">
      <c r="A356" s="22">
        <f t="shared" si="7"/>
        <v>348</v>
      </c>
      <c r="B356" s="23" t="s">
        <v>1442</v>
      </c>
      <c r="C356" s="23" t="s">
        <v>1554</v>
      </c>
      <c r="D356" s="22">
        <v>13</v>
      </c>
      <c r="E356" s="24">
        <v>298</v>
      </c>
      <c r="F356" s="24">
        <v>289</v>
      </c>
      <c r="G356" s="25">
        <f t="shared" si="5"/>
        <v>587</v>
      </c>
      <c r="H356" s="30" t="s">
        <v>1612</v>
      </c>
      <c r="I356" s="31" t="s">
        <v>121</v>
      </c>
      <c r="J356" s="31" t="s">
        <v>163</v>
      </c>
      <c r="K356" s="30" t="s">
        <v>1613</v>
      </c>
      <c r="L356" s="30" t="s">
        <v>1614</v>
      </c>
      <c r="M356" s="31" t="s">
        <v>1615</v>
      </c>
      <c r="N356" s="32" t="s">
        <v>1616</v>
      </c>
      <c r="O356" s="27" t="str">
        <f t="shared" si="6"/>
        <v/>
      </c>
      <c r="P356" s="12"/>
      <c r="Q356" s="12"/>
    </row>
    <row r="357" spans="1:17" ht="15.75" customHeight="1" x14ac:dyDescent="0.2">
      <c r="A357" s="22">
        <f t="shared" si="7"/>
        <v>349</v>
      </c>
      <c r="B357" s="23" t="s">
        <v>1442</v>
      </c>
      <c r="C357" s="23" t="s">
        <v>1554</v>
      </c>
      <c r="D357" s="22">
        <v>14</v>
      </c>
      <c r="E357" s="24">
        <v>297</v>
      </c>
      <c r="F357" s="24">
        <v>282</v>
      </c>
      <c r="G357" s="25">
        <f t="shared" si="5"/>
        <v>579</v>
      </c>
      <c r="H357" s="30" t="s">
        <v>1617</v>
      </c>
      <c r="I357" s="31" t="s">
        <v>121</v>
      </c>
      <c r="J357" s="31" t="s">
        <v>169</v>
      </c>
      <c r="K357" s="30" t="s">
        <v>1618</v>
      </c>
      <c r="L357" s="30" t="s">
        <v>1619</v>
      </c>
      <c r="M357" s="31" t="s">
        <v>1620</v>
      </c>
      <c r="N357" s="32" t="s">
        <v>1621</v>
      </c>
      <c r="O357" s="27" t="str">
        <f t="shared" si="6"/>
        <v/>
      </c>
      <c r="P357" s="12"/>
      <c r="Q357" s="12"/>
    </row>
    <row r="358" spans="1:17" ht="15.75" customHeight="1" x14ac:dyDescent="0.2">
      <c r="A358" s="22">
        <f t="shared" si="7"/>
        <v>350</v>
      </c>
      <c r="B358" s="23" t="s">
        <v>1442</v>
      </c>
      <c r="C358" s="23" t="s">
        <v>1554</v>
      </c>
      <c r="D358" s="22">
        <v>15</v>
      </c>
      <c r="E358" s="24">
        <v>240</v>
      </c>
      <c r="F358" s="24">
        <v>248</v>
      </c>
      <c r="G358" s="25">
        <f t="shared" si="5"/>
        <v>488</v>
      </c>
      <c r="H358" s="30" t="s">
        <v>1622</v>
      </c>
      <c r="I358" s="31" t="s">
        <v>127</v>
      </c>
      <c r="J358" s="31" t="s">
        <v>174</v>
      </c>
      <c r="K358" s="30" t="s">
        <v>1623</v>
      </c>
      <c r="L358" s="30" t="s">
        <v>1624</v>
      </c>
      <c r="M358" s="31" t="s">
        <v>1625</v>
      </c>
      <c r="N358" s="32" t="s">
        <v>1626</v>
      </c>
      <c r="O358" s="27" t="str">
        <f t="shared" si="6"/>
        <v/>
      </c>
      <c r="P358" s="12"/>
      <c r="Q358" s="12"/>
    </row>
    <row r="359" spans="1:17" ht="15.75" customHeight="1" x14ac:dyDescent="0.2">
      <c r="A359" s="22">
        <f t="shared" si="7"/>
        <v>351</v>
      </c>
      <c r="B359" s="23" t="s">
        <v>1442</v>
      </c>
      <c r="C359" s="23" t="s">
        <v>1554</v>
      </c>
      <c r="D359" s="22">
        <v>16</v>
      </c>
      <c r="E359" s="24">
        <v>289</v>
      </c>
      <c r="F359" s="24">
        <v>265</v>
      </c>
      <c r="G359" s="25">
        <f t="shared" si="5"/>
        <v>554</v>
      </c>
      <c r="H359" s="30" t="s">
        <v>1622</v>
      </c>
      <c r="I359" s="31" t="s">
        <v>134</v>
      </c>
      <c r="J359" s="31" t="s">
        <v>174</v>
      </c>
      <c r="K359" s="30" t="s">
        <v>1627</v>
      </c>
      <c r="L359" s="30" t="s">
        <v>1628</v>
      </c>
      <c r="M359" s="31" t="s">
        <v>1629</v>
      </c>
      <c r="N359" s="32" t="s">
        <v>1630</v>
      </c>
      <c r="O359" s="27" t="str">
        <f t="shared" si="6"/>
        <v/>
      </c>
      <c r="P359" s="12"/>
      <c r="Q359" s="12"/>
    </row>
    <row r="360" spans="1:17" ht="15.75" customHeight="1" x14ac:dyDescent="0.2">
      <c r="A360" s="22">
        <f t="shared" si="7"/>
        <v>352</v>
      </c>
      <c r="B360" s="23" t="s">
        <v>1442</v>
      </c>
      <c r="C360" s="23" t="s">
        <v>1554</v>
      </c>
      <c r="D360" s="22">
        <v>17</v>
      </c>
      <c r="E360" s="24">
        <v>258</v>
      </c>
      <c r="F360" s="24">
        <v>269</v>
      </c>
      <c r="G360" s="25">
        <f t="shared" si="5"/>
        <v>527</v>
      </c>
      <c r="H360" s="30" t="s">
        <v>1622</v>
      </c>
      <c r="I360" s="31" t="s">
        <v>127</v>
      </c>
      <c r="J360" s="31" t="s">
        <v>174</v>
      </c>
      <c r="K360" s="30" t="s">
        <v>1631</v>
      </c>
      <c r="L360" s="30" t="s">
        <v>1632</v>
      </c>
      <c r="M360" s="31" t="s">
        <v>1633</v>
      </c>
      <c r="N360" s="32" t="s">
        <v>1634</v>
      </c>
      <c r="O360" s="27" t="str">
        <f t="shared" si="6"/>
        <v/>
      </c>
      <c r="P360" s="12"/>
      <c r="Q360" s="12"/>
    </row>
    <row r="361" spans="1:17" ht="15.75" customHeight="1" x14ac:dyDescent="0.2">
      <c r="A361" s="22">
        <f t="shared" si="7"/>
        <v>353</v>
      </c>
      <c r="B361" s="23" t="s">
        <v>1442</v>
      </c>
      <c r="C361" s="23" t="s">
        <v>1635</v>
      </c>
      <c r="D361" s="22">
        <v>1</v>
      </c>
      <c r="E361" s="24">
        <v>290</v>
      </c>
      <c r="F361" s="24">
        <v>297</v>
      </c>
      <c r="G361" s="25">
        <f t="shared" si="5"/>
        <v>587</v>
      </c>
      <c r="H361" s="30" t="s">
        <v>1636</v>
      </c>
      <c r="I361" s="31" t="s">
        <v>1637</v>
      </c>
      <c r="J361" s="31" t="s">
        <v>1638</v>
      </c>
      <c r="K361" s="30" t="s">
        <v>1639</v>
      </c>
      <c r="L361" s="30" t="s">
        <v>1640</v>
      </c>
      <c r="M361" s="31" t="s">
        <v>1641</v>
      </c>
      <c r="N361" s="32" t="s">
        <v>1642</v>
      </c>
      <c r="O361" s="27" t="str">
        <f t="shared" si="6"/>
        <v/>
      </c>
      <c r="P361" s="12"/>
      <c r="Q361" s="12"/>
    </row>
    <row r="362" spans="1:17" ht="15.75" customHeight="1" x14ac:dyDescent="0.2">
      <c r="A362" s="22">
        <f t="shared" si="7"/>
        <v>354</v>
      </c>
      <c r="B362" s="23" t="s">
        <v>1442</v>
      </c>
      <c r="C362" s="23" t="s">
        <v>1635</v>
      </c>
      <c r="D362" s="22">
        <v>2</v>
      </c>
      <c r="E362" s="24">
        <v>284</v>
      </c>
      <c r="F362" s="24">
        <v>299</v>
      </c>
      <c r="G362" s="25">
        <f t="shared" si="5"/>
        <v>583</v>
      </c>
      <c r="H362" s="30" t="s">
        <v>1636</v>
      </c>
      <c r="I362" s="31" t="s">
        <v>1643</v>
      </c>
      <c r="J362" s="31" t="s">
        <v>1644</v>
      </c>
      <c r="K362" s="30" t="s">
        <v>1645</v>
      </c>
      <c r="L362" s="30" t="s">
        <v>1646</v>
      </c>
      <c r="M362" s="31" t="s">
        <v>1647</v>
      </c>
      <c r="N362" s="32" t="s">
        <v>1648</v>
      </c>
      <c r="O362" s="27" t="str">
        <f t="shared" si="6"/>
        <v/>
      </c>
      <c r="P362" s="12"/>
      <c r="Q362" s="12"/>
    </row>
    <row r="363" spans="1:17" ht="15.75" customHeight="1" x14ac:dyDescent="0.2">
      <c r="A363" s="22">
        <f t="shared" si="7"/>
        <v>355</v>
      </c>
      <c r="B363" s="23" t="s">
        <v>1442</v>
      </c>
      <c r="C363" s="23" t="s">
        <v>1635</v>
      </c>
      <c r="D363" s="22">
        <v>3</v>
      </c>
      <c r="E363" s="24">
        <v>272</v>
      </c>
      <c r="F363" s="24">
        <v>302</v>
      </c>
      <c r="G363" s="25">
        <f t="shared" si="5"/>
        <v>574</v>
      </c>
      <c r="H363" s="30" t="s">
        <v>1649</v>
      </c>
      <c r="I363" s="31" t="s">
        <v>1637</v>
      </c>
      <c r="J363" s="31" t="s">
        <v>1650</v>
      </c>
      <c r="K363" s="30" t="s">
        <v>1651</v>
      </c>
      <c r="L363" s="30" t="s">
        <v>1652</v>
      </c>
      <c r="M363" s="31" t="s">
        <v>1653</v>
      </c>
      <c r="N363" s="32" t="s">
        <v>1654</v>
      </c>
      <c r="O363" s="27" t="str">
        <f t="shared" si="6"/>
        <v/>
      </c>
      <c r="P363" s="12"/>
      <c r="Q363" s="12"/>
    </row>
    <row r="364" spans="1:17" ht="15.75" customHeight="1" x14ac:dyDescent="0.2">
      <c r="A364" s="22">
        <f t="shared" si="7"/>
        <v>356</v>
      </c>
      <c r="B364" s="23" t="s">
        <v>1442</v>
      </c>
      <c r="C364" s="23" t="s">
        <v>1635</v>
      </c>
      <c r="D364" s="22">
        <v>4</v>
      </c>
      <c r="E364" s="24">
        <v>291</v>
      </c>
      <c r="F364" s="24">
        <v>293</v>
      </c>
      <c r="G364" s="25">
        <f t="shared" si="5"/>
        <v>584</v>
      </c>
      <c r="H364" s="30" t="s">
        <v>1655</v>
      </c>
      <c r="I364" s="31" t="s">
        <v>1656</v>
      </c>
      <c r="J364" s="31" t="s">
        <v>1657</v>
      </c>
      <c r="K364" s="30" t="s">
        <v>1658</v>
      </c>
      <c r="L364" s="30" t="s">
        <v>1659</v>
      </c>
      <c r="M364" s="31" t="s">
        <v>1660</v>
      </c>
      <c r="N364" s="32" t="s">
        <v>1661</v>
      </c>
      <c r="O364" s="27" t="str">
        <f t="shared" si="6"/>
        <v/>
      </c>
      <c r="P364" s="12"/>
      <c r="Q364" s="12"/>
    </row>
    <row r="365" spans="1:17" ht="15.75" customHeight="1" x14ac:dyDescent="0.2">
      <c r="A365" s="22">
        <f t="shared" si="7"/>
        <v>357</v>
      </c>
      <c r="B365" s="23" t="s">
        <v>1442</v>
      </c>
      <c r="C365" s="23" t="s">
        <v>1635</v>
      </c>
      <c r="D365" s="22">
        <v>5</v>
      </c>
      <c r="E365" s="24">
        <v>291</v>
      </c>
      <c r="F365" s="24">
        <v>286</v>
      </c>
      <c r="G365" s="25">
        <f t="shared" si="5"/>
        <v>577</v>
      </c>
      <c r="H365" s="30" t="s">
        <v>1655</v>
      </c>
      <c r="I365" s="31" t="s">
        <v>1662</v>
      </c>
      <c r="J365" s="31" t="s">
        <v>1663</v>
      </c>
      <c r="K365" s="30" t="s">
        <v>1664</v>
      </c>
      <c r="L365" s="30" t="s">
        <v>1665</v>
      </c>
      <c r="M365" s="31" t="s">
        <v>1666</v>
      </c>
      <c r="N365" s="32" t="s">
        <v>1667</v>
      </c>
      <c r="O365" s="27" t="str">
        <f t="shared" si="6"/>
        <v/>
      </c>
      <c r="P365" s="12"/>
      <c r="Q365" s="12"/>
    </row>
    <row r="366" spans="1:17" ht="15.75" customHeight="1" x14ac:dyDescent="0.2">
      <c r="A366" s="22">
        <f t="shared" si="7"/>
        <v>358</v>
      </c>
      <c r="B366" s="23" t="s">
        <v>1442</v>
      </c>
      <c r="C366" s="23" t="s">
        <v>1635</v>
      </c>
      <c r="D366" s="22">
        <v>6</v>
      </c>
      <c r="E366" s="24">
        <v>263</v>
      </c>
      <c r="F366" s="24">
        <v>259</v>
      </c>
      <c r="G366" s="25">
        <f t="shared" si="5"/>
        <v>522</v>
      </c>
      <c r="H366" s="30" t="s">
        <v>1655</v>
      </c>
      <c r="I366" s="31" t="s">
        <v>1656</v>
      </c>
      <c r="J366" s="31" t="s">
        <v>1668</v>
      </c>
      <c r="K366" s="30" t="s">
        <v>1669</v>
      </c>
      <c r="L366" s="30" t="s">
        <v>1670</v>
      </c>
      <c r="M366" s="31" t="s">
        <v>1671</v>
      </c>
      <c r="N366" s="32" t="s">
        <v>1672</v>
      </c>
      <c r="O366" s="27" t="str">
        <f t="shared" si="6"/>
        <v/>
      </c>
      <c r="P366" s="12"/>
      <c r="Q366" s="12"/>
    </row>
    <row r="367" spans="1:17" ht="15.75" customHeight="1" x14ac:dyDescent="0.2">
      <c r="A367" s="22">
        <f t="shared" si="7"/>
        <v>359</v>
      </c>
      <c r="B367" s="23" t="s">
        <v>1442</v>
      </c>
      <c r="C367" s="23" t="s">
        <v>1635</v>
      </c>
      <c r="D367" s="22">
        <v>7</v>
      </c>
      <c r="E367" s="24">
        <v>283</v>
      </c>
      <c r="F367" s="24">
        <v>290</v>
      </c>
      <c r="G367" s="25">
        <f t="shared" si="5"/>
        <v>573</v>
      </c>
      <c r="H367" s="30" t="s">
        <v>1655</v>
      </c>
      <c r="I367" s="31" t="s">
        <v>1656</v>
      </c>
      <c r="J367" s="31" t="s">
        <v>1673</v>
      </c>
      <c r="K367" s="30" t="s">
        <v>1674</v>
      </c>
      <c r="L367" s="30" t="s">
        <v>1675</v>
      </c>
      <c r="M367" s="31" t="s">
        <v>1676</v>
      </c>
      <c r="N367" s="32" t="s">
        <v>1677</v>
      </c>
      <c r="O367" s="27" t="str">
        <f t="shared" si="6"/>
        <v/>
      </c>
      <c r="P367" s="12"/>
      <c r="Q367" s="12"/>
    </row>
    <row r="368" spans="1:17" ht="15.75" customHeight="1" x14ac:dyDescent="0.2">
      <c r="A368" s="22">
        <f t="shared" si="7"/>
        <v>360</v>
      </c>
      <c r="B368" s="23" t="s">
        <v>1442</v>
      </c>
      <c r="C368" s="23" t="s">
        <v>1635</v>
      </c>
      <c r="D368" s="22">
        <v>8</v>
      </c>
      <c r="E368" s="24">
        <v>266</v>
      </c>
      <c r="F368" s="24">
        <v>255</v>
      </c>
      <c r="G368" s="25">
        <f t="shared" si="5"/>
        <v>521</v>
      </c>
      <c r="H368" s="30" t="s">
        <v>1678</v>
      </c>
      <c r="I368" s="31" t="s">
        <v>1662</v>
      </c>
      <c r="J368" s="31" t="s">
        <v>1673</v>
      </c>
      <c r="K368" s="30" t="s">
        <v>1679</v>
      </c>
      <c r="L368" s="30" t="s">
        <v>1680</v>
      </c>
      <c r="M368" s="31" t="s">
        <v>1681</v>
      </c>
      <c r="N368" s="32" t="s">
        <v>1682</v>
      </c>
      <c r="O368" s="27" t="str">
        <f t="shared" si="6"/>
        <v/>
      </c>
      <c r="P368" s="12"/>
      <c r="Q368" s="12"/>
    </row>
    <row r="369" spans="1:17" ht="15.75" customHeight="1" x14ac:dyDescent="0.2">
      <c r="A369" s="22">
        <f t="shared" si="7"/>
        <v>361</v>
      </c>
      <c r="B369" s="23" t="s">
        <v>1442</v>
      </c>
      <c r="C369" s="23" t="s">
        <v>1635</v>
      </c>
      <c r="D369" s="22">
        <v>9</v>
      </c>
      <c r="E369" s="24">
        <v>269</v>
      </c>
      <c r="F369" s="24">
        <v>266</v>
      </c>
      <c r="G369" s="25">
        <f t="shared" si="5"/>
        <v>535</v>
      </c>
      <c r="H369" s="30" t="s">
        <v>1655</v>
      </c>
      <c r="I369" s="31" t="s">
        <v>1656</v>
      </c>
      <c r="J369" s="31" t="s">
        <v>1683</v>
      </c>
      <c r="K369" s="30" t="s">
        <v>1684</v>
      </c>
      <c r="L369" s="30" t="s">
        <v>1685</v>
      </c>
      <c r="M369" s="31" t="s">
        <v>1686</v>
      </c>
      <c r="N369" s="32" t="s">
        <v>1687</v>
      </c>
      <c r="O369" s="27" t="str">
        <f t="shared" si="6"/>
        <v/>
      </c>
      <c r="P369" s="12"/>
      <c r="Q369" s="12"/>
    </row>
    <row r="370" spans="1:17" ht="15.75" customHeight="1" x14ac:dyDescent="0.2">
      <c r="A370" s="22">
        <f t="shared" si="7"/>
        <v>362</v>
      </c>
      <c r="B370" s="23" t="s">
        <v>1442</v>
      </c>
      <c r="C370" s="23" t="s">
        <v>1635</v>
      </c>
      <c r="D370" s="22">
        <v>10</v>
      </c>
      <c r="E370" s="24">
        <v>250</v>
      </c>
      <c r="F370" s="24">
        <v>267</v>
      </c>
      <c r="G370" s="25">
        <f t="shared" si="5"/>
        <v>517</v>
      </c>
      <c r="H370" s="30" t="s">
        <v>1655</v>
      </c>
      <c r="I370" s="31" t="s">
        <v>1656</v>
      </c>
      <c r="J370" s="31" t="s">
        <v>1688</v>
      </c>
      <c r="K370" s="30" t="s">
        <v>1689</v>
      </c>
      <c r="L370" s="30" t="s">
        <v>1690</v>
      </c>
      <c r="M370" s="31" t="s">
        <v>1691</v>
      </c>
      <c r="N370" s="32" t="s">
        <v>1692</v>
      </c>
      <c r="O370" s="27" t="str">
        <f t="shared" si="6"/>
        <v/>
      </c>
      <c r="P370" s="12"/>
      <c r="Q370" s="12"/>
    </row>
    <row r="371" spans="1:17" ht="15.75" customHeight="1" x14ac:dyDescent="0.2">
      <c r="A371" s="22">
        <f t="shared" si="7"/>
        <v>363</v>
      </c>
      <c r="B371" s="23" t="s">
        <v>1442</v>
      </c>
      <c r="C371" s="23" t="s">
        <v>1635</v>
      </c>
      <c r="D371" s="22">
        <v>11</v>
      </c>
      <c r="E371" s="24">
        <v>289</v>
      </c>
      <c r="F371" s="24">
        <v>233</v>
      </c>
      <c r="G371" s="25">
        <f t="shared" si="5"/>
        <v>522</v>
      </c>
      <c r="H371" s="30" t="s">
        <v>1693</v>
      </c>
      <c r="I371" s="31" t="s">
        <v>1643</v>
      </c>
      <c r="J371" s="31" t="s">
        <v>1694</v>
      </c>
      <c r="K371" s="30" t="s">
        <v>1695</v>
      </c>
      <c r="L371" s="30" t="s">
        <v>1696</v>
      </c>
      <c r="M371" s="31" t="s">
        <v>1697</v>
      </c>
      <c r="N371" s="32" t="s">
        <v>1698</v>
      </c>
      <c r="O371" s="27" t="str">
        <f t="shared" si="6"/>
        <v/>
      </c>
      <c r="P371" s="12"/>
      <c r="Q371" s="12"/>
    </row>
    <row r="372" spans="1:17" ht="15.75" customHeight="1" x14ac:dyDescent="0.2">
      <c r="A372" s="22">
        <f t="shared" si="7"/>
        <v>364</v>
      </c>
      <c r="B372" s="23" t="s">
        <v>1442</v>
      </c>
      <c r="C372" s="23" t="s">
        <v>1635</v>
      </c>
      <c r="D372" s="22">
        <v>12</v>
      </c>
      <c r="E372" s="24">
        <v>268</v>
      </c>
      <c r="F372" s="24">
        <v>248</v>
      </c>
      <c r="G372" s="25">
        <f t="shared" si="5"/>
        <v>516</v>
      </c>
      <c r="H372" s="30" t="s">
        <v>1693</v>
      </c>
      <c r="I372" s="31" t="s">
        <v>1699</v>
      </c>
      <c r="J372" s="31" t="s">
        <v>1694</v>
      </c>
      <c r="K372" s="30" t="s">
        <v>1700</v>
      </c>
      <c r="L372" s="30" t="s">
        <v>1701</v>
      </c>
      <c r="M372" s="31" t="s">
        <v>1702</v>
      </c>
      <c r="N372" s="32" t="s">
        <v>1703</v>
      </c>
      <c r="O372" s="27" t="str">
        <f t="shared" si="6"/>
        <v/>
      </c>
      <c r="P372" s="12"/>
      <c r="Q372" s="12"/>
    </row>
    <row r="373" spans="1:17" ht="15.75" customHeight="1" x14ac:dyDescent="0.2">
      <c r="A373" s="22">
        <f t="shared" si="7"/>
        <v>365</v>
      </c>
      <c r="B373" s="23" t="s">
        <v>1442</v>
      </c>
      <c r="C373" s="23" t="s">
        <v>1635</v>
      </c>
      <c r="D373" s="22">
        <v>13</v>
      </c>
      <c r="E373" s="24">
        <v>264</v>
      </c>
      <c r="F373" s="24">
        <v>276</v>
      </c>
      <c r="G373" s="25">
        <f t="shared" si="5"/>
        <v>540</v>
      </c>
      <c r="H373" s="30" t="s">
        <v>1678</v>
      </c>
      <c r="I373" s="31" t="s">
        <v>1643</v>
      </c>
      <c r="J373" s="31" t="s">
        <v>1704</v>
      </c>
      <c r="K373" s="30" t="s">
        <v>1705</v>
      </c>
      <c r="L373" s="30" t="s">
        <v>1706</v>
      </c>
      <c r="M373" s="31" t="s">
        <v>1707</v>
      </c>
      <c r="N373" s="32" t="s">
        <v>1708</v>
      </c>
      <c r="O373" s="27" t="str">
        <f t="shared" si="6"/>
        <v/>
      </c>
      <c r="P373" s="12"/>
      <c r="Q373" s="12"/>
    </row>
    <row r="374" spans="1:17" ht="15.75" customHeight="1" x14ac:dyDescent="0.2">
      <c r="A374" s="22">
        <f t="shared" si="7"/>
        <v>366</v>
      </c>
      <c r="B374" s="23" t="s">
        <v>1709</v>
      </c>
      <c r="C374" s="23" t="s">
        <v>1710</v>
      </c>
      <c r="D374" s="22">
        <v>1</v>
      </c>
      <c r="E374" s="24">
        <v>181</v>
      </c>
      <c r="F374" s="24">
        <v>176</v>
      </c>
      <c r="G374" s="25">
        <f t="shared" si="5"/>
        <v>357</v>
      </c>
      <c r="H374" s="33" t="s">
        <v>1711</v>
      </c>
      <c r="I374" s="33" t="s">
        <v>121</v>
      </c>
      <c r="J374" s="33" t="s">
        <v>162</v>
      </c>
      <c r="K374" s="33" t="s">
        <v>1712</v>
      </c>
      <c r="L374" s="33" t="s">
        <v>1711</v>
      </c>
      <c r="M374" s="33" t="s">
        <v>1713</v>
      </c>
      <c r="N374" s="34" t="s">
        <v>1714</v>
      </c>
      <c r="O374" s="27" t="str">
        <f t="shared" si="6"/>
        <v/>
      </c>
      <c r="P374" s="12"/>
      <c r="Q374" s="12"/>
    </row>
    <row r="375" spans="1:17" ht="15.75" customHeight="1" x14ac:dyDescent="0.2">
      <c r="A375" s="22">
        <f t="shared" si="7"/>
        <v>367</v>
      </c>
      <c r="B375" s="23" t="s">
        <v>1709</v>
      </c>
      <c r="C375" s="23" t="s">
        <v>1710</v>
      </c>
      <c r="D375" s="22">
        <v>2</v>
      </c>
      <c r="E375" s="24">
        <v>196</v>
      </c>
      <c r="F375" s="24">
        <v>187</v>
      </c>
      <c r="G375" s="25">
        <f t="shared" si="5"/>
        <v>383</v>
      </c>
      <c r="H375" s="33" t="s">
        <v>1715</v>
      </c>
      <c r="I375" s="33" t="s">
        <v>121</v>
      </c>
      <c r="J375" s="33" t="s">
        <v>162</v>
      </c>
      <c r="K375" s="33" t="s">
        <v>1716</v>
      </c>
      <c r="L375" s="33" t="s">
        <v>1715</v>
      </c>
      <c r="M375" s="33" t="s">
        <v>1717</v>
      </c>
      <c r="N375" s="34" t="s">
        <v>1718</v>
      </c>
      <c r="O375" s="27" t="str">
        <f t="shared" si="6"/>
        <v/>
      </c>
      <c r="P375" s="12"/>
      <c r="Q375" s="12"/>
    </row>
    <row r="376" spans="1:17" ht="15.75" customHeight="1" x14ac:dyDescent="0.2">
      <c r="A376" s="22">
        <f t="shared" si="7"/>
        <v>368</v>
      </c>
      <c r="B376" s="23" t="s">
        <v>1709</v>
      </c>
      <c r="C376" s="23" t="s">
        <v>1710</v>
      </c>
      <c r="D376" s="22">
        <v>3</v>
      </c>
      <c r="E376" s="24">
        <v>245</v>
      </c>
      <c r="F376" s="24">
        <v>291</v>
      </c>
      <c r="G376" s="25">
        <f t="shared" si="5"/>
        <v>536</v>
      </c>
      <c r="H376" s="33" t="s">
        <v>1719</v>
      </c>
      <c r="I376" s="33" t="s">
        <v>134</v>
      </c>
      <c r="J376" s="33" t="s">
        <v>169</v>
      </c>
      <c r="K376" s="33" t="s">
        <v>1720</v>
      </c>
      <c r="L376" s="33" t="s">
        <v>1719</v>
      </c>
      <c r="M376" s="33" t="s">
        <v>1721</v>
      </c>
      <c r="N376" s="34" t="s">
        <v>1722</v>
      </c>
      <c r="O376" s="27" t="str">
        <f t="shared" si="6"/>
        <v/>
      </c>
      <c r="P376" s="12"/>
      <c r="Q376" s="12"/>
    </row>
    <row r="377" spans="1:17" ht="15.75" customHeight="1" x14ac:dyDescent="0.2">
      <c r="A377" s="22">
        <f t="shared" si="7"/>
        <v>369</v>
      </c>
      <c r="B377" s="23" t="s">
        <v>1709</v>
      </c>
      <c r="C377" s="23" t="s">
        <v>1710</v>
      </c>
      <c r="D377" s="22">
        <v>4</v>
      </c>
      <c r="E377" s="24">
        <v>292</v>
      </c>
      <c r="F377" s="24">
        <v>279</v>
      </c>
      <c r="G377" s="25">
        <f t="shared" si="5"/>
        <v>571</v>
      </c>
      <c r="H377" s="33" t="s">
        <v>1723</v>
      </c>
      <c r="I377" s="33" t="s">
        <v>120</v>
      </c>
      <c r="J377" s="33" t="s">
        <v>121</v>
      </c>
      <c r="K377" s="33" t="s">
        <v>1724</v>
      </c>
      <c r="L377" s="33" t="s">
        <v>1723</v>
      </c>
      <c r="M377" s="33" t="s">
        <v>1725</v>
      </c>
      <c r="N377" s="34" t="s">
        <v>1726</v>
      </c>
      <c r="O377" s="27" t="str">
        <f t="shared" si="6"/>
        <v/>
      </c>
      <c r="P377" s="12"/>
      <c r="Q377" s="12"/>
    </row>
    <row r="378" spans="1:17" ht="15.75" customHeight="1" x14ac:dyDescent="0.2">
      <c r="A378" s="22">
        <f t="shared" si="7"/>
        <v>370</v>
      </c>
      <c r="B378" s="23" t="s">
        <v>1709</v>
      </c>
      <c r="C378" s="23" t="s">
        <v>1710</v>
      </c>
      <c r="D378" s="22">
        <v>5</v>
      </c>
      <c r="E378" s="24">
        <v>209</v>
      </c>
      <c r="F378" s="24">
        <v>202</v>
      </c>
      <c r="G378" s="25">
        <f t="shared" si="5"/>
        <v>411</v>
      </c>
      <c r="H378" s="33" t="s">
        <v>1727</v>
      </c>
      <c r="I378" s="33" t="s">
        <v>127</v>
      </c>
      <c r="J378" s="33" t="s">
        <v>121</v>
      </c>
      <c r="K378" s="33" t="s">
        <v>1728</v>
      </c>
      <c r="L378" s="33" t="s">
        <v>1727</v>
      </c>
      <c r="M378" s="33" t="s">
        <v>1729</v>
      </c>
      <c r="N378" s="34" t="s">
        <v>1730</v>
      </c>
      <c r="O378" s="27" t="str">
        <f t="shared" si="6"/>
        <v/>
      </c>
      <c r="P378" s="12"/>
      <c r="Q378" s="12"/>
    </row>
    <row r="379" spans="1:17" ht="15.75" customHeight="1" x14ac:dyDescent="0.2">
      <c r="A379" s="22">
        <f t="shared" si="7"/>
        <v>371</v>
      </c>
      <c r="B379" s="23" t="s">
        <v>1709</v>
      </c>
      <c r="C379" s="23" t="s">
        <v>1710</v>
      </c>
      <c r="D379" s="29">
        <v>6</v>
      </c>
      <c r="E379" s="24">
        <v>277</v>
      </c>
      <c r="F379" s="24">
        <v>271</v>
      </c>
      <c r="G379" s="25">
        <f t="shared" si="5"/>
        <v>548</v>
      </c>
      <c r="H379" s="33" t="s">
        <v>1731</v>
      </c>
      <c r="I379" s="33" t="s">
        <v>162</v>
      </c>
      <c r="J379" s="33" t="s">
        <v>200</v>
      </c>
      <c r="K379" s="33" t="s">
        <v>1732</v>
      </c>
      <c r="L379" s="33" t="s">
        <v>1731</v>
      </c>
      <c r="M379" s="33" t="s">
        <v>1733</v>
      </c>
      <c r="N379" s="34" t="s">
        <v>1734</v>
      </c>
      <c r="O379" s="27" t="str">
        <f t="shared" si="6"/>
        <v/>
      </c>
      <c r="P379" s="12"/>
      <c r="Q379" s="21" t="s">
        <v>1735</v>
      </c>
    </row>
    <row r="380" spans="1:17" ht="15.75" customHeight="1" x14ac:dyDescent="0.2">
      <c r="A380" s="22">
        <f t="shared" si="7"/>
        <v>372</v>
      </c>
      <c r="B380" s="23" t="s">
        <v>1709</v>
      </c>
      <c r="C380" s="23" t="s">
        <v>1710</v>
      </c>
      <c r="D380" s="22">
        <v>7</v>
      </c>
      <c r="E380" s="24">
        <v>297</v>
      </c>
      <c r="F380" s="24">
        <v>287</v>
      </c>
      <c r="G380" s="25">
        <f t="shared" si="5"/>
        <v>584</v>
      </c>
      <c r="H380" s="33" t="s">
        <v>1736</v>
      </c>
      <c r="I380" s="33" t="s">
        <v>127</v>
      </c>
      <c r="J380" s="33" t="s">
        <v>189</v>
      </c>
      <c r="K380" s="33" t="s">
        <v>1737</v>
      </c>
      <c r="L380" s="33" t="s">
        <v>1736</v>
      </c>
      <c r="M380" s="33" t="s">
        <v>1738</v>
      </c>
      <c r="N380" s="34" t="s">
        <v>1739</v>
      </c>
      <c r="O380" s="27" t="str">
        <f t="shared" si="6"/>
        <v/>
      </c>
      <c r="P380" s="12"/>
      <c r="Q380" s="12"/>
    </row>
    <row r="381" spans="1:17" ht="15.75" customHeight="1" x14ac:dyDescent="0.2">
      <c r="A381" s="22">
        <f t="shared" si="7"/>
        <v>373</v>
      </c>
      <c r="B381" s="23" t="s">
        <v>1709</v>
      </c>
      <c r="C381" s="23" t="s">
        <v>1710</v>
      </c>
      <c r="D381" s="22">
        <v>8</v>
      </c>
      <c r="E381" s="24">
        <v>249</v>
      </c>
      <c r="F381" s="24">
        <v>236</v>
      </c>
      <c r="G381" s="25">
        <f t="shared" si="5"/>
        <v>485</v>
      </c>
      <c r="H381" s="33" t="s">
        <v>1740</v>
      </c>
      <c r="I381" s="33" t="s">
        <v>162</v>
      </c>
      <c r="J381" s="33" t="s">
        <v>189</v>
      </c>
      <c r="K381" s="33" t="s">
        <v>1741</v>
      </c>
      <c r="L381" s="33" t="s">
        <v>1740</v>
      </c>
      <c r="M381" s="33" t="s">
        <v>1742</v>
      </c>
      <c r="N381" s="34" t="s">
        <v>1743</v>
      </c>
      <c r="O381" s="27" t="str">
        <f t="shared" si="6"/>
        <v/>
      </c>
      <c r="P381" s="12"/>
      <c r="Q381" s="12"/>
    </row>
    <row r="382" spans="1:17" ht="15.75" customHeight="1" x14ac:dyDescent="0.2">
      <c r="A382" s="22">
        <f t="shared" si="7"/>
        <v>374</v>
      </c>
      <c r="B382" s="23" t="s">
        <v>1709</v>
      </c>
      <c r="C382" s="23" t="s">
        <v>1710</v>
      </c>
      <c r="D382" s="22">
        <v>9</v>
      </c>
      <c r="E382" s="24">
        <v>285</v>
      </c>
      <c r="F382" s="24">
        <v>279</v>
      </c>
      <c r="G382" s="25">
        <f t="shared" si="5"/>
        <v>564</v>
      </c>
      <c r="H382" s="33" t="s">
        <v>1744</v>
      </c>
      <c r="I382" s="33" t="s">
        <v>134</v>
      </c>
      <c r="J382" s="33" t="s">
        <v>127</v>
      </c>
      <c r="K382" s="33" t="s">
        <v>1745</v>
      </c>
      <c r="L382" s="33" t="s">
        <v>1746</v>
      </c>
      <c r="M382" s="33" t="s">
        <v>1747</v>
      </c>
      <c r="N382" s="34" t="s">
        <v>1748</v>
      </c>
      <c r="O382" s="27" t="str">
        <f t="shared" si="6"/>
        <v/>
      </c>
      <c r="P382" s="12"/>
      <c r="Q382" s="12"/>
    </row>
    <row r="383" spans="1:17" ht="15.75" customHeight="1" x14ac:dyDescent="0.2">
      <c r="A383" s="22">
        <f t="shared" si="7"/>
        <v>375</v>
      </c>
      <c r="B383" s="23" t="s">
        <v>1709</v>
      </c>
      <c r="C383" s="23" t="s">
        <v>1710</v>
      </c>
      <c r="D383" s="22">
        <v>10</v>
      </c>
      <c r="E383" s="24">
        <v>216</v>
      </c>
      <c r="F383" s="24">
        <v>246</v>
      </c>
      <c r="G383" s="25">
        <f t="shared" si="5"/>
        <v>462</v>
      </c>
      <c r="H383" s="33" t="s">
        <v>1749</v>
      </c>
      <c r="I383" s="33" t="s">
        <v>121</v>
      </c>
      <c r="J383" s="33" t="s">
        <v>180</v>
      </c>
      <c r="K383" s="33" t="s">
        <v>1750</v>
      </c>
      <c r="L383" s="33" t="s">
        <v>1751</v>
      </c>
      <c r="M383" s="33" t="s">
        <v>1752</v>
      </c>
      <c r="N383" s="34" t="s">
        <v>1753</v>
      </c>
      <c r="O383" s="27" t="str">
        <f t="shared" si="6"/>
        <v/>
      </c>
      <c r="P383" s="12"/>
      <c r="Q383" s="12"/>
    </row>
    <row r="384" spans="1:17" ht="15.75" customHeight="1" x14ac:dyDescent="0.2">
      <c r="A384" s="22">
        <f t="shared" si="7"/>
        <v>376</v>
      </c>
      <c r="B384" s="23" t="s">
        <v>1709</v>
      </c>
      <c r="C384" s="23" t="s">
        <v>1710</v>
      </c>
      <c r="D384" s="22">
        <v>11</v>
      </c>
      <c r="E384" s="24">
        <v>244</v>
      </c>
      <c r="F384" s="24">
        <v>244</v>
      </c>
      <c r="G384" s="25">
        <f t="shared" si="5"/>
        <v>488</v>
      </c>
      <c r="H384" s="33" t="s">
        <v>1754</v>
      </c>
      <c r="I384" s="33" t="s">
        <v>146</v>
      </c>
      <c r="J384" s="33" t="s">
        <v>134</v>
      </c>
      <c r="K384" s="33" t="s">
        <v>1755</v>
      </c>
      <c r="L384" s="33" t="s">
        <v>1754</v>
      </c>
      <c r="M384" s="33" t="s">
        <v>1756</v>
      </c>
      <c r="N384" s="34" t="s">
        <v>1757</v>
      </c>
      <c r="O384" s="27" t="str">
        <f t="shared" si="6"/>
        <v/>
      </c>
      <c r="P384" s="12"/>
      <c r="Q384" s="12"/>
    </row>
    <row r="385" spans="1:17" ht="15.75" customHeight="1" x14ac:dyDescent="0.2">
      <c r="A385" s="22">
        <f t="shared" si="7"/>
        <v>377</v>
      </c>
      <c r="B385" s="23" t="s">
        <v>1709</v>
      </c>
      <c r="C385" s="23" t="s">
        <v>1710</v>
      </c>
      <c r="D385" s="22">
        <v>12</v>
      </c>
      <c r="E385" s="24">
        <v>300</v>
      </c>
      <c r="F385" s="24">
        <v>273</v>
      </c>
      <c r="G385" s="25">
        <f t="shared" si="5"/>
        <v>573</v>
      </c>
      <c r="H385" s="33" t="s">
        <v>1758</v>
      </c>
      <c r="I385" s="33" t="s">
        <v>146</v>
      </c>
      <c r="J385" s="33" t="s">
        <v>134</v>
      </c>
      <c r="K385" s="33" t="s">
        <v>1759</v>
      </c>
      <c r="L385" s="33" t="s">
        <v>1758</v>
      </c>
      <c r="M385" s="33" t="s">
        <v>1760</v>
      </c>
      <c r="N385" s="34" t="s">
        <v>1761</v>
      </c>
      <c r="O385" s="27" t="str">
        <f t="shared" si="6"/>
        <v/>
      </c>
      <c r="P385" s="12"/>
      <c r="Q385" s="12"/>
    </row>
    <row r="386" spans="1:17" ht="15.75" customHeight="1" x14ac:dyDescent="0.2">
      <c r="A386" s="22">
        <f t="shared" si="7"/>
        <v>378</v>
      </c>
      <c r="B386" s="23" t="s">
        <v>1709</v>
      </c>
      <c r="C386" s="23" t="s">
        <v>1710</v>
      </c>
      <c r="D386" s="22">
        <v>13</v>
      </c>
      <c r="E386" s="24">
        <v>291</v>
      </c>
      <c r="F386" s="24">
        <v>305</v>
      </c>
      <c r="G386" s="25">
        <f t="shared" si="5"/>
        <v>596</v>
      </c>
      <c r="H386" s="33" t="s">
        <v>1762</v>
      </c>
      <c r="I386" s="33" t="s">
        <v>162</v>
      </c>
      <c r="J386" s="33" t="s">
        <v>615</v>
      </c>
      <c r="K386" s="33" t="s">
        <v>1763</v>
      </c>
      <c r="L386" s="33" t="s">
        <v>1762</v>
      </c>
      <c r="M386" s="33" t="s">
        <v>1764</v>
      </c>
      <c r="N386" s="34" t="s">
        <v>1765</v>
      </c>
      <c r="O386" s="27" t="str">
        <f t="shared" si="6"/>
        <v/>
      </c>
      <c r="P386" s="12"/>
      <c r="Q386" s="12"/>
    </row>
    <row r="387" spans="1:17" ht="15.75" customHeight="1" x14ac:dyDescent="0.2">
      <c r="A387" s="22">
        <f t="shared" si="7"/>
        <v>379</v>
      </c>
      <c r="B387" s="23" t="s">
        <v>1709</v>
      </c>
      <c r="C387" s="23" t="s">
        <v>1710</v>
      </c>
      <c r="D387" s="22">
        <v>14</v>
      </c>
      <c r="E387" s="24">
        <v>293</v>
      </c>
      <c r="F387" s="24">
        <v>278</v>
      </c>
      <c r="G387" s="25">
        <f t="shared" si="5"/>
        <v>571</v>
      </c>
      <c r="H387" s="33" t="s">
        <v>1766</v>
      </c>
      <c r="I387" s="33" t="s">
        <v>121</v>
      </c>
      <c r="J387" s="33" t="s">
        <v>146</v>
      </c>
      <c r="K387" s="33" t="s">
        <v>1767</v>
      </c>
      <c r="L387" s="33" t="s">
        <v>1768</v>
      </c>
      <c r="M387" s="33" t="s">
        <v>1769</v>
      </c>
      <c r="N387" s="34" t="s">
        <v>1770</v>
      </c>
      <c r="O387" s="27" t="str">
        <f t="shared" si="6"/>
        <v/>
      </c>
      <c r="P387" s="12"/>
      <c r="Q387" s="12"/>
    </row>
    <row r="388" spans="1:17" ht="15.75" customHeight="1" x14ac:dyDescent="0.2">
      <c r="A388" s="22">
        <f t="shared" si="7"/>
        <v>380</v>
      </c>
      <c r="B388" s="23" t="s">
        <v>1709</v>
      </c>
      <c r="C388" s="23" t="s">
        <v>1710</v>
      </c>
      <c r="D388" s="22">
        <v>15</v>
      </c>
      <c r="E388" s="24">
        <v>294</v>
      </c>
      <c r="F388" s="24">
        <v>302</v>
      </c>
      <c r="G388" s="25">
        <f t="shared" si="5"/>
        <v>596</v>
      </c>
      <c r="H388" s="33" t="s">
        <v>1771</v>
      </c>
      <c r="I388" s="33" t="s">
        <v>162</v>
      </c>
      <c r="J388" s="33" t="s">
        <v>632</v>
      </c>
      <c r="K388" s="33" t="s">
        <v>1772</v>
      </c>
      <c r="L388" s="33" t="s">
        <v>1771</v>
      </c>
      <c r="M388" s="33" t="s">
        <v>1773</v>
      </c>
      <c r="N388" s="34" t="s">
        <v>1774</v>
      </c>
      <c r="O388" s="27" t="str">
        <f t="shared" si="6"/>
        <v/>
      </c>
      <c r="P388" s="12"/>
      <c r="Q388" s="12"/>
    </row>
    <row r="389" spans="1:17" ht="15.75" customHeight="1" x14ac:dyDescent="0.2">
      <c r="A389" s="22">
        <f t="shared" si="7"/>
        <v>381</v>
      </c>
      <c r="B389" s="23" t="s">
        <v>1709</v>
      </c>
      <c r="C389" s="23" t="s">
        <v>1710</v>
      </c>
      <c r="D389" s="22">
        <v>16</v>
      </c>
      <c r="E389" s="24">
        <v>296</v>
      </c>
      <c r="F389" s="24">
        <v>286</v>
      </c>
      <c r="G389" s="25">
        <f t="shared" si="5"/>
        <v>582</v>
      </c>
      <c r="H389" s="33" t="s">
        <v>1775</v>
      </c>
      <c r="I389" s="33" t="s">
        <v>121</v>
      </c>
      <c r="J389" s="33" t="s">
        <v>209</v>
      </c>
      <c r="K389" s="33" t="s">
        <v>1776</v>
      </c>
      <c r="L389" s="33" t="s">
        <v>1775</v>
      </c>
      <c r="M389" s="33" t="s">
        <v>1777</v>
      </c>
      <c r="N389" s="34" t="s">
        <v>1778</v>
      </c>
      <c r="O389" s="27" t="str">
        <f t="shared" si="6"/>
        <v/>
      </c>
      <c r="P389" s="12"/>
      <c r="Q389" s="12"/>
    </row>
    <row r="390" spans="1:17" ht="15.75" customHeight="1" x14ac:dyDescent="0.2">
      <c r="A390" s="22">
        <f t="shared" si="7"/>
        <v>382</v>
      </c>
      <c r="B390" s="23" t="s">
        <v>1709</v>
      </c>
      <c r="C390" s="23" t="s">
        <v>1710</v>
      </c>
      <c r="D390" s="22">
        <v>17</v>
      </c>
      <c r="E390" s="24">
        <v>240</v>
      </c>
      <c r="F390" s="24">
        <v>235</v>
      </c>
      <c r="G390" s="25">
        <f t="shared" si="5"/>
        <v>475</v>
      </c>
      <c r="H390" s="33" t="s">
        <v>1779</v>
      </c>
      <c r="I390" s="33" t="s">
        <v>127</v>
      </c>
      <c r="J390" s="33" t="s">
        <v>120</v>
      </c>
      <c r="K390" s="33" t="s">
        <v>1780</v>
      </c>
      <c r="L390" s="33" t="s">
        <v>1779</v>
      </c>
      <c r="M390" s="33" t="s">
        <v>1781</v>
      </c>
      <c r="N390" s="34" t="s">
        <v>1782</v>
      </c>
      <c r="O390" s="27" t="str">
        <f t="shared" si="6"/>
        <v/>
      </c>
      <c r="P390" s="12"/>
      <c r="Q390" s="12"/>
    </row>
    <row r="391" spans="1:17" ht="15.75" customHeight="1" x14ac:dyDescent="0.2">
      <c r="A391" s="22">
        <f t="shared" si="7"/>
        <v>383</v>
      </c>
      <c r="B391" s="23" t="s">
        <v>1709</v>
      </c>
      <c r="C391" s="23" t="s">
        <v>1710</v>
      </c>
      <c r="D391" s="22">
        <v>18</v>
      </c>
      <c r="E391" s="24">
        <v>280</v>
      </c>
      <c r="F391" s="24">
        <v>271</v>
      </c>
      <c r="G391" s="25">
        <f t="shared" si="5"/>
        <v>551</v>
      </c>
      <c r="H391" s="33" t="s">
        <v>1783</v>
      </c>
      <c r="I391" s="33" t="s">
        <v>162</v>
      </c>
      <c r="J391" s="33" t="s">
        <v>140</v>
      </c>
      <c r="K391" s="33" t="s">
        <v>1784</v>
      </c>
      <c r="L391" s="33" t="s">
        <v>1783</v>
      </c>
      <c r="M391" s="33" t="s">
        <v>1785</v>
      </c>
      <c r="N391" s="34" t="s">
        <v>1786</v>
      </c>
      <c r="O391" s="27" t="str">
        <f t="shared" si="6"/>
        <v/>
      </c>
      <c r="P391" s="12"/>
      <c r="Q391" s="12"/>
    </row>
    <row r="392" spans="1:17" ht="15.75" customHeight="1" x14ac:dyDescent="0.2">
      <c r="A392" s="22">
        <f t="shared" si="7"/>
        <v>384</v>
      </c>
      <c r="B392" s="23" t="s">
        <v>1709</v>
      </c>
      <c r="C392" s="23" t="s">
        <v>1710</v>
      </c>
      <c r="D392" s="22">
        <v>19</v>
      </c>
      <c r="E392" s="24">
        <v>189</v>
      </c>
      <c r="F392" s="24">
        <v>201</v>
      </c>
      <c r="G392" s="25">
        <f t="shared" si="5"/>
        <v>390</v>
      </c>
      <c r="H392" s="33" t="s">
        <v>1787</v>
      </c>
      <c r="I392" s="33" t="s">
        <v>121</v>
      </c>
      <c r="J392" s="33" t="s">
        <v>174</v>
      </c>
      <c r="K392" s="33" t="s">
        <v>1788</v>
      </c>
      <c r="L392" s="33" t="s">
        <v>1787</v>
      </c>
      <c r="M392" s="33" t="s">
        <v>1789</v>
      </c>
      <c r="N392" s="34" t="s">
        <v>1790</v>
      </c>
      <c r="O392" s="27" t="str">
        <f t="shared" si="6"/>
        <v/>
      </c>
      <c r="P392" s="12"/>
      <c r="Q392" s="12"/>
    </row>
    <row r="393" spans="1:17" ht="15.75" customHeight="1" x14ac:dyDescent="0.2">
      <c r="A393" s="22">
        <f t="shared" si="7"/>
        <v>385</v>
      </c>
      <c r="B393" s="23" t="s">
        <v>1709</v>
      </c>
      <c r="C393" s="23" t="s">
        <v>1710</v>
      </c>
      <c r="D393" s="22">
        <v>20</v>
      </c>
      <c r="E393" s="24">
        <v>235</v>
      </c>
      <c r="F393" s="24">
        <v>224</v>
      </c>
      <c r="G393" s="25">
        <f t="shared" si="5"/>
        <v>459</v>
      </c>
      <c r="H393" s="33" t="s">
        <v>1791</v>
      </c>
      <c r="I393" s="33" t="s">
        <v>127</v>
      </c>
      <c r="J393" s="33" t="s">
        <v>151</v>
      </c>
      <c r="K393" s="33" t="s">
        <v>1792</v>
      </c>
      <c r="L393" s="33" t="s">
        <v>1791</v>
      </c>
      <c r="M393" s="33" t="s">
        <v>1793</v>
      </c>
      <c r="N393" s="34" t="s">
        <v>1794</v>
      </c>
      <c r="O393" s="27" t="str">
        <f t="shared" si="6"/>
        <v/>
      </c>
      <c r="P393" s="12"/>
      <c r="Q393" s="12"/>
    </row>
    <row r="394" spans="1:17" ht="15.75" customHeight="1" x14ac:dyDescent="0.2">
      <c r="A394" s="22">
        <f t="shared" si="7"/>
        <v>386</v>
      </c>
      <c r="B394" s="23" t="s">
        <v>1709</v>
      </c>
      <c r="C394" s="23" t="s">
        <v>1710</v>
      </c>
      <c r="D394" s="22">
        <v>21</v>
      </c>
      <c r="E394" s="24">
        <v>227</v>
      </c>
      <c r="F394" s="24">
        <v>211</v>
      </c>
      <c r="G394" s="25">
        <f t="shared" si="5"/>
        <v>438</v>
      </c>
      <c r="H394" s="33" t="s">
        <v>1795</v>
      </c>
      <c r="I394" s="33" t="s">
        <v>127</v>
      </c>
      <c r="J394" s="33" t="s">
        <v>200</v>
      </c>
      <c r="K394" s="33" t="s">
        <v>1796</v>
      </c>
      <c r="L394" s="33" t="s">
        <v>1795</v>
      </c>
      <c r="M394" s="33" t="s">
        <v>1797</v>
      </c>
      <c r="N394" s="34" t="s">
        <v>1798</v>
      </c>
      <c r="O394" s="27" t="str">
        <f t="shared" si="6"/>
        <v/>
      </c>
      <c r="P394" s="12"/>
      <c r="Q394" s="12"/>
    </row>
    <row r="395" spans="1:17" ht="15.75" customHeight="1" x14ac:dyDescent="0.2">
      <c r="A395" s="22">
        <f t="shared" si="7"/>
        <v>387</v>
      </c>
      <c r="B395" s="23" t="s">
        <v>1709</v>
      </c>
      <c r="C395" s="23" t="s">
        <v>1710</v>
      </c>
      <c r="D395" s="22">
        <v>22</v>
      </c>
      <c r="E395" s="24">
        <v>290</v>
      </c>
      <c r="F395" s="24">
        <v>290</v>
      </c>
      <c r="G395" s="25">
        <f t="shared" si="5"/>
        <v>580</v>
      </c>
      <c r="H395" s="33" t="s">
        <v>1799</v>
      </c>
      <c r="I395" s="33" t="s">
        <v>134</v>
      </c>
      <c r="J395" s="33" t="s">
        <v>215</v>
      </c>
      <c r="K395" s="33" t="s">
        <v>1800</v>
      </c>
      <c r="L395" s="33" t="s">
        <v>1799</v>
      </c>
      <c r="M395" s="33" t="s">
        <v>1801</v>
      </c>
      <c r="N395" s="34" t="s">
        <v>1802</v>
      </c>
      <c r="O395" s="27" t="str">
        <f t="shared" si="6"/>
        <v/>
      </c>
      <c r="P395" s="12"/>
      <c r="Q395" s="12"/>
    </row>
    <row r="396" spans="1:17" ht="15.75" customHeight="1" x14ac:dyDescent="0.2">
      <c r="A396" s="22">
        <f t="shared" si="7"/>
        <v>388</v>
      </c>
      <c r="B396" s="23" t="s">
        <v>1709</v>
      </c>
      <c r="C396" s="23" t="s">
        <v>1710</v>
      </c>
      <c r="D396" s="22">
        <v>23</v>
      </c>
      <c r="E396" s="24">
        <v>291</v>
      </c>
      <c r="F396" s="24">
        <v>293</v>
      </c>
      <c r="G396" s="25">
        <f t="shared" si="5"/>
        <v>584</v>
      </c>
      <c r="H396" s="33" t="s">
        <v>1803</v>
      </c>
      <c r="I396" s="33" t="s">
        <v>162</v>
      </c>
      <c r="J396" s="33" t="s">
        <v>156</v>
      </c>
      <c r="K396" s="33" t="s">
        <v>1804</v>
      </c>
      <c r="L396" s="33" t="s">
        <v>1803</v>
      </c>
      <c r="M396" s="33" t="s">
        <v>1805</v>
      </c>
      <c r="N396" s="34" t="s">
        <v>1806</v>
      </c>
      <c r="O396" s="27" t="str">
        <f t="shared" si="6"/>
        <v/>
      </c>
      <c r="P396" s="12"/>
      <c r="Q396" s="12"/>
    </row>
    <row r="397" spans="1:17" ht="15.75" customHeight="1" x14ac:dyDescent="0.2">
      <c r="A397" s="22">
        <f t="shared" si="7"/>
        <v>389</v>
      </c>
      <c r="B397" s="23" t="s">
        <v>1709</v>
      </c>
      <c r="C397" s="23" t="s">
        <v>1710</v>
      </c>
      <c r="D397" s="22">
        <v>24</v>
      </c>
      <c r="E397" s="24">
        <v>270</v>
      </c>
      <c r="F397" s="24">
        <v>236</v>
      </c>
      <c r="G397" s="25">
        <f t="shared" si="5"/>
        <v>506</v>
      </c>
      <c r="H397" s="33" t="s">
        <v>1807</v>
      </c>
      <c r="I397" s="33" t="s">
        <v>162</v>
      </c>
      <c r="J397" s="33" t="s">
        <v>1808</v>
      </c>
      <c r="K397" s="33" t="s">
        <v>1809</v>
      </c>
      <c r="L397" s="33" t="s">
        <v>1807</v>
      </c>
      <c r="M397" s="33" t="s">
        <v>1810</v>
      </c>
      <c r="N397" s="34" t="s">
        <v>1811</v>
      </c>
      <c r="O397" s="27" t="str">
        <f t="shared" si="6"/>
        <v/>
      </c>
      <c r="P397" s="12"/>
      <c r="Q397" s="12"/>
    </row>
    <row r="398" spans="1:17" ht="15.75" customHeight="1" x14ac:dyDescent="0.2">
      <c r="A398" s="22">
        <f t="shared" si="7"/>
        <v>390</v>
      </c>
      <c r="B398" s="23" t="s">
        <v>1709</v>
      </c>
      <c r="C398" s="23" t="s">
        <v>1710</v>
      </c>
      <c r="D398" s="22">
        <v>25</v>
      </c>
      <c r="E398" s="24">
        <v>292</v>
      </c>
      <c r="F398" s="24">
        <v>280</v>
      </c>
      <c r="G398" s="25">
        <f t="shared" si="5"/>
        <v>572</v>
      </c>
      <c r="H398" s="33" t="s">
        <v>1812</v>
      </c>
      <c r="I398" s="33" t="s">
        <v>134</v>
      </c>
      <c r="J398" s="33" t="s">
        <v>163</v>
      </c>
      <c r="K398" s="33" t="s">
        <v>1813</v>
      </c>
      <c r="L398" s="33" t="s">
        <v>1812</v>
      </c>
      <c r="M398" s="33" t="s">
        <v>1814</v>
      </c>
      <c r="N398" s="34" t="s">
        <v>1815</v>
      </c>
      <c r="O398" s="27" t="str">
        <f t="shared" si="6"/>
        <v/>
      </c>
      <c r="P398" s="12"/>
      <c r="Q398" s="12"/>
    </row>
    <row r="399" spans="1:17" ht="15.75" customHeight="1" x14ac:dyDescent="0.2">
      <c r="A399" s="22">
        <f t="shared" si="7"/>
        <v>391</v>
      </c>
      <c r="B399" s="23" t="s">
        <v>1709</v>
      </c>
      <c r="C399" s="23" t="s">
        <v>1816</v>
      </c>
      <c r="D399" s="22">
        <v>1</v>
      </c>
      <c r="E399" s="24">
        <v>300</v>
      </c>
      <c r="F399" s="24">
        <v>292</v>
      </c>
      <c r="G399" s="25">
        <f t="shared" si="5"/>
        <v>592</v>
      </c>
      <c r="H399" s="33" t="s">
        <v>1817</v>
      </c>
      <c r="I399" s="33" t="s">
        <v>121</v>
      </c>
      <c r="J399" s="33" t="s">
        <v>162</v>
      </c>
      <c r="K399" s="33" t="s">
        <v>1818</v>
      </c>
      <c r="L399" s="33" t="s">
        <v>1817</v>
      </c>
      <c r="M399" s="33" t="s">
        <v>1819</v>
      </c>
      <c r="N399" s="34" t="s">
        <v>1820</v>
      </c>
      <c r="O399" s="27" t="str">
        <f t="shared" si="6"/>
        <v/>
      </c>
      <c r="P399" s="12"/>
      <c r="Q399" s="12"/>
    </row>
    <row r="400" spans="1:17" ht="15.75" customHeight="1" x14ac:dyDescent="0.2">
      <c r="A400" s="22">
        <f t="shared" si="7"/>
        <v>392</v>
      </c>
      <c r="B400" s="23" t="s">
        <v>1709</v>
      </c>
      <c r="C400" s="23" t="s">
        <v>1816</v>
      </c>
      <c r="D400" s="22">
        <v>2</v>
      </c>
      <c r="E400" s="24">
        <v>292</v>
      </c>
      <c r="F400" s="24">
        <v>287</v>
      </c>
      <c r="G400" s="25">
        <f t="shared" si="5"/>
        <v>579</v>
      </c>
      <c r="H400" s="33" t="s">
        <v>1821</v>
      </c>
      <c r="I400" s="33" t="s">
        <v>127</v>
      </c>
      <c r="J400" s="33" t="s">
        <v>169</v>
      </c>
      <c r="K400" s="33" t="s">
        <v>1822</v>
      </c>
      <c r="L400" s="33" t="s">
        <v>1821</v>
      </c>
      <c r="M400" s="33" t="s">
        <v>1823</v>
      </c>
      <c r="N400" s="34" t="s">
        <v>1824</v>
      </c>
      <c r="O400" s="27" t="str">
        <f t="shared" si="6"/>
        <v/>
      </c>
      <c r="P400" s="12"/>
      <c r="Q400" s="12"/>
    </row>
    <row r="401" spans="1:17" ht="15.75" customHeight="1" x14ac:dyDescent="0.2">
      <c r="A401" s="22">
        <f t="shared" si="7"/>
        <v>393</v>
      </c>
      <c r="B401" s="23" t="s">
        <v>1709</v>
      </c>
      <c r="C401" s="23" t="s">
        <v>1816</v>
      </c>
      <c r="D401" s="22">
        <v>3</v>
      </c>
      <c r="E401" s="24">
        <v>286</v>
      </c>
      <c r="F401" s="24">
        <v>278</v>
      </c>
      <c r="G401" s="25">
        <f t="shared" si="5"/>
        <v>564</v>
      </c>
      <c r="H401" s="33" t="s">
        <v>1825</v>
      </c>
      <c r="I401" s="33" t="s">
        <v>121</v>
      </c>
      <c r="J401" s="33" t="s">
        <v>121</v>
      </c>
      <c r="K401" s="33" t="s">
        <v>1826</v>
      </c>
      <c r="L401" s="33" t="s">
        <v>1825</v>
      </c>
      <c r="M401" s="33" t="s">
        <v>1827</v>
      </c>
      <c r="N401" s="34" t="s">
        <v>1828</v>
      </c>
      <c r="O401" s="27" t="str">
        <f t="shared" si="6"/>
        <v/>
      </c>
      <c r="P401" s="12"/>
      <c r="Q401" s="12"/>
    </row>
    <row r="402" spans="1:17" ht="15.75" customHeight="1" x14ac:dyDescent="0.2">
      <c r="A402" s="22">
        <f t="shared" si="7"/>
        <v>394</v>
      </c>
      <c r="B402" s="23" t="s">
        <v>1709</v>
      </c>
      <c r="C402" s="23" t="s">
        <v>1816</v>
      </c>
      <c r="D402" s="22">
        <v>4</v>
      </c>
      <c r="E402" s="24">
        <v>312</v>
      </c>
      <c r="F402" s="24">
        <v>278</v>
      </c>
      <c r="G402" s="25">
        <f t="shared" si="5"/>
        <v>590</v>
      </c>
      <c r="H402" s="33" t="s">
        <v>1829</v>
      </c>
      <c r="I402" s="33" t="s">
        <v>121</v>
      </c>
      <c r="J402" s="33" t="s">
        <v>127</v>
      </c>
      <c r="K402" s="33" t="s">
        <v>1830</v>
      </c>
      <c r="L402" s="33" t="s">
        <v>1829</v>
      </c>
      <c r="M402" s="33" t="s">
        <v>1831</v>
      </c>
      <c r="N402" s="34" t="s">
        <v>1832</v>
      </c>
      <c r="O402" s="27" t="str">
        <f t="shared" si="6"/>
        <v/>
      </c>
      <c r="P402" s="12"/>
      <c r="Q402" s="12"/>
    </row>
    <row r="403" spans="1:17" ht="15.75" customHeight="1" x14ac:dyDescent="0.2">
      <c r="A403" s="22">
        <f t="shared" si="7"/>
        <v>395</v>
      </c>
      <c r="B403" s="23" t="s">
        <v>1709</v>
      </c>
      <c r="C403" s="23" t="s">
        <v>1816</v>
      </c>
      <c r="D403" s="22">
        <v>5</v>
      </c>
      <c r="E403" s="24">
        <v>267</v>
      </c>
      <c r="F403" s="24">
        <v>271</v>
      </c>
      <c r="G403" s="25">
        <f t="shared" si="5"/>
        <v>538</v>
      </c>
      <c r="H403" s="33" t="s">
        <v>1833</v>
      </c>
      <c r="I403" s="33" t="s">
        <v>162</v>
      </c>
      <c r="J403" s="33" t="s">
        <v>134</v>
      </c>
      <c r="K403" s="33" t="s">
        <v>1834</v>
      </c>
      <c r="L403" s="33" t="s">
        <v>1833</v>
      </c>
      <c r="M403" s="33" t="s">
        <v>1835</v>
      </c>
      <c r="N403" s="34" t="s">
        <v>1836</v>
      </c>
      <c r="O403" s="27" t="str">
        <f t="shared" si="6"/>
        <v/>
      </c>
      <c r="P403" s="12"/>
      <c r="Q403" s="12"/>
    </row>
    <row r="404" spans="1:17" ht="15.75" customHeight="1" x14ac:dyDescent="0.2">
      <c r="A404" s="22">
        <f t="shared" si="7"/>
        <v>396</v>
      </c>
      <c r="B404" s="23" t="s">
        <v>1709</v>
      </c>
      <c r="C404" s="23" t="s">
        <v>1816</v>
      </c>
      <c r="D404" s="22">
        <v>6</v>
      </c>
      <c r="E404" s="24">
        <v>259</v>
      </c>
      <c r="F404" s="24">
        <v>236</v>
      </c>
      <c r="G404" s="25">
        <f t="shared" si="5"/>
        <v>495</v>
      </c>
      <c r="H404" s="33" t="s">
        <v>1837</v>
      </c>
      <c r="I404" s="33" t="s">
        <v>121</v>
      </c>
      <c r="J404" s="33" t="s">
        <v>120</v>
      </c>
      <c r="K404" s="33" t="s">
        <v>1838</v>
      </c>
      <c r="L404" s="33" t="s">
        <v>1837</v>
      </c>
      <c r="M404" s="33" t="s">
        <v>1839</v>
      </c>
      <c r="N404" s="34" t="s">
        <v>1840</v>
      </c>
      <c r="O404" s="27" t="str">
        <f t="shared" si="6"/>
        <v/>
      </c>
      <c r="P404" s="12"/>
      <c r="Q404" s="12"/>
    </row>
    <row r="405" spans="1:17" ht="15.75" customHeight="1" x14ac:dyDescent="0.2">
      <c r="A405" s="22">
        <f t="shared" si="7"/>
        <v>397</v>
      </c>
      <c r="B405" s="23" t="s">
        <v>1709</v>
      </c>
      <c r="C405" s="23" t="s">
        <v>1816</v>
      </c>
      <c r="D405" s="22">
        <v>7</v>
      </c>
      <c r="E405" s="24">
        <v>249</v>
      </c>
      <c r="F405" s="24">
        <v>246</v>
      </c>
      <c r="G405" s="25">
        <f t="shared" si="5"/>
        <v>495</v>
      </c>
      <c r="H405" s="33" t="s">
        <v>1833</v>
      </c>
      <c r="I405" s="33" t="s">
        <v>121</v>
      </c>
      <c r="J405" s="33" t="s">
        <v>146</v>
      </c>
      <c r="K405" s="33" t="s">
        <v>1841</v>
      </c>
      <c r="L405" s="33" t="s">
        <v>1833</v>
      </c>
      <c r="M405" s="33" t="s">
        <v>1842</v>
      </c>
      <c r="N405" s="34" t="s">
        <v>1843</v>
      </c>
      <c r="O405" s="27" t="str">
        <f t="shared" si="6"/>
        <v/>
      </c>
      <c r="P405" s="12"/>
      <c r="Q405" s="12"/>
    </row>
    <row r="406" spans="1:17" ht="15.75" customHeight="1" x14ac:dyDescent="0.2">
      <c r="A406" s="22">
        <f t="shared" si="7"/>
        <v>398</v>
      </c>
      <c r="B406" s="23" t="s">
        <v>1709</v>
      </c>
      <c r="C406" s="23" t="s">
        <v>1816</v>
      </c>
      <c r="D406" s="22">
        <v>8</v>
      </c>
      <c r="E406" s="24">
        <v>242</v>
      </c>
      <c r="F406" s="24">
        <v>246</v>
      </c>
      <c r="G406" s="25">
        <f t="shared" si="5"/>
        <v>488</v>
      </c>
      <c r="H406" s="33" t="s">
        <v>1844</v>
      </c>
      <c r="I406" s="33" t="s">
        <v>162</v>
      </c>
      <c r="J406" s="33" t="s">
        <v>140</v>
      </c>
      <c r="K406" s="33" t="s">
        <v>1845</v>
      </c>
      <c r="L406" s="33" t="s">
        <v>1844</v>
      </c>
      <c r="M406" s="33" t="s">
        <v>1846</v>
      </c>
      <c r="N406" s="34" t="s">
        <v>1847</v>
      </c>
      <c r="O406" s="27" t="str">
        <f t="shared" si="6"/>
        <v/>
      </c>
      <c r="P406" s="12"/>
      <c r="Q406" s="12"/>
    </row>
    <row r="407" spans="1:17" ht="15.75" customHeight="1" x14ac:dyDescent="0.2">
      <c r="A407" s="22">
        <f t="shared" si="7"/>
        <v>399</v>
      </c>
      <c r="B407" s="23" t="s">
        <v>1709</v>
      </c>
      <c r="C407" s="23" t="s">
        <v>1816</v>
      </c>
      <c r="D407" s="22">
        <v>9</v>
      </c>
      <c r="E407" s="24">
        <v>254</v>
      </c>
      <c r="F407" s="24">
        <v>240</v>
      </c>
      <c r="G407" s="25">
        <f t="shared" si="5"/>
        <v>494</v>
      </c>
      <c r="H407" s="33" t="s">
        <v>1833</v>
      </c>
      <c r="I407" s="33" t="s">
        <v>162</v>
      </c>
      <c r="J407" s="33" t="s">
        <v>140</v>
      </c>
      <c r="K407" s="33" t="s">
        <v>1848</v>
      </c>
      <c r="L407" s="33" t="s">
        <v>1849</v>
      </c>
      <c r="M407" s="33" t="s">
        <v>1850</v>
      </c>
      <c r="N407" s="34" t="s">
        <v>1851</v>
      </c>
      <c r="O407" s="27" t="str">
        <f t="shared" si="6"/>
        <v/>
      </c>
      <c r="P407" s="12"/>
      <c r="Q407" s="12"/>
    </row>
    <row r="408" spans="1:17" ht="15.75" customHeight="1" x14ac:dyDescent="0.2">
      <c r="A408" s="22">
        <f t="shared" si="7"/>
        <v>400</v>
      </c>
      <c r="B408" s="23" t="s">
        <v>1709</v>
      </c>
      <c r="C408" s="23" t="s">
        <v>1816</v>
      </c>
      <c r="D408" s="22">
        <v>10</v>
      </c>
      <c r="E408" s="24">
        <v>239</v>
      </c>
      <c r="F408" s="24">
        <v>216</v>
      </c>
      <c r="G408" s="25">
        <f t="shared" si="5"/>
        <v>455</v>
      </c>
      <c r="H408" s="33" t="s">
        <v>1844</v>
      </c>
      <c r="I408" s="33" t="s">
        <v>121</v>
      </c>
      <c r="J408" s="33" t="s">
        <v>127</v>
      </c>
      <c r="K408" s="33" t="s">
        <v>1852</v>
      </c>
      <c r="L408" s="33" t="s">
        <v>1844</v>
      </c>
      <c r="M408" s="33" t="s">
        <v>1853</v>
      </c>
      <c r="N408" s="34" t="s">
        <v>1854</v>
      </c>
      <c r="O408" s="27" t="str">
        <f t="shared" si="6"/>
        <v/>
      </c>
      <c r="P408" s="12"/>
      <c r="Q408" s="12"/>
    </row>
    <row r="409" spans="1:17" ht="15.75" customHeight="1" x14ac:dyDescent="0.2">
      <c r="A409" s="22">
        <f t="shared" si="7"/>
        <v>401</v>
      </c>
      <c r="B409" s="23" t="s">
        <v>1709</v>
      </c>
      <c r="C409" s="23" t="s">
        <v>1816</v>
      </c>
      <c r="D409" s="22">
        <v>11</v>
      </c>
      <c r="E409" s="24">
        <v>317</v>
      </c>
      <c r="F409" s="24">
        <v>274</v>
      </c>
      <c r="G409" s="25">
        <f t="shared" si="5"/>
        <v>591</v>
      </c>
      <c r="H409" s="33" t="s">
        <v>1855</v>
      </c>
      <c r="I409" s="33" t="s">
        <v>134</v>
      </c>
      <c r="J409" s="33" t="s">
        <v>156</v>
      </c>
      <c r="K409" s="33" t="s">
        <v>1856</v>
      </c>
      <c r="L409" s="33" t="s">
        <v>1855</v>
      </c>
      <c r="M409" s="33" t="s">
        <v>1857</v>
      </c>
      <c r="N409" s="34" t="s">
        <v>1858</v>
      </c>
      <c r="O409" s="27" t="str">
        <f t="shared" si="6"/>
        <v/>
      </c>
      <c r="P409" s="12"/>
      <c r="Q409" s="12"/>
    </row>
    <row r="410" spans="1:17" ht="15.75" customHeight="1" x14ac:dyDescent="0.2">
      <c r="A410" s="22">
        <f t="shared" si="7"/>
        <v>402</v>
      </c>
      <c r="B410" s="23" t="s">
        <v>1709</v>
      </c>
      <c r="C410" s="23" t="s">
        <v>1816</v>
      </c>
      <c r="D410" s="22">
        <v>12</v>
      </c>
      <c r="E410" s="24">
        <v>234</v>
      </c>
      <c r="F410" s="24">
        <v>218</v>
      </c>
      <c r="G410" s="25">
        <f t="shared" si="5"/>
        <v>452</v>
      </c>
      <c r="H410" s="33" t="s">
        <v>1859</v>
      </c>
      <c r="I410" s="33" t="s">
        <v>121</v>
      </c>
      <c r="J410" s="33" t="s">
        <v>163</v>
      </c>
      <c r="K410" s="33" t="s">
        <v>1860</v>
      </c>
      <c r="L410" s="33" t="s">
        <v>1859</v>
      </c>
      <c r="M410" s="33" t="s">
        <v>1861</v>
      </c>
      <c r="N410" s="34" t="s">
        <v>1862</v>
      </c>
      <c r="O410" s="27" t="str">
        <f t="shared" si="6"/>
        <v/>
      </c>
      <c r="P410" s="12"/>
      <c r="Q410" s="12"/>
    </row>
    <row r="411" spans="1:17" ht="15.75" customHeight="1" x14ac:dyDescent="0.2">
      <c r="A411" s="22">
        <f t="shared" si="7"/>
        <v>403</v>
      </c>
      <c r="B411" s="23" t="s">
        <v>1709</v>
      </c>
      <c r="C411" s="23" t="s">
        <v>1863</v>
      </c>
      <c r="D411" s="22">
        <v>1</v>
      </c>
      <c r="E411" s="24">
        <v>273</v>
      </c>
      <c r="F411" s="24">
        <v>285</v>
      </c>
      <c r="G411" s="25">
        <f t="shared" si="5"/>
        <v>558</v>
      </c>
      <c r="H411" s="33" t="s">
        <v>1864</v>
      </c>
      <c r="I411" s="33" t="s">
        <v>162</v>
      </c>
      <c r="J411" s="33" t="s">
        <v>162</v>
      </c>
      <c r="K411" s="33" t="s">
        <v>1865</v>
      </c>
      <c r="L411" s="33" t="s">
        <v>1864</v>
      </c>
      <c r="M411" s="33" t="s">
        <v>1866</v>
      </c>
      <c r="N411" s="34" t="s">
        <v>1867</v>
      </c>
      <c r="O411" s="27" t="str">
        <f t="shared" si="6"/>
        <v/>
      </c>
      <c r="P411" s="12"/>
      <c r="Q411" s="12"/>
    </row>
    <row r="412" spans="1:17" ht="15.75" customHeight="1" x14ac:dyDescent="0.2">
      <c r="A412" s="22">
        <f t="shared" si="7"/>
        <v>404</v>
      </c>
      <c r="B412" s="23" t="s">
        <v>1709</v>
      </c>
      <c r="C412" s="23" t="s">
        <v>1863</v>
      </c>
      <c r="D412" s="22">
        <v>2</v>
      </c>
      <c r="E412" s="24">
        <v>253</v>
      </c>
      <c r="F412" s="24">
        <v>301</v>
      </c>
      <c r="G412" s="25">
        <f t="shared" si="5"/>
        <v>554</v>
      </c>
      <c r="H412" s="33" t="s">
        <v>1868</v>
      </c>
      <c r="I412" s="33" t="s">
        <v>121</v>
      </c>
      <c r="J412" s="33" t="s">
        <v>180</v>
      </c>
      <c r="K412" s="33" t="s">
        <v>1869</v>
      </c>
      <c r="L412" s="33" t="s">
        <v>1868</v>
      </c>
      <c r="M412" s="33" t="s">
        <v>1870</v>
      </c>
      <c r="N412" s="34" t="s">
        <v>1871</v>
      </c>
      <c r="O412" s="27" t="str">
        <f t="shared" si="6"/>
        <v/>
      </c>
      <c r="P412" s="12"/>
      <c r="Q412" s="12"/>
    </row>
    <row r="413" spans="1:17" ht="15.75" customHeight="1" x14ac:dyDescent="0.2">
      <c r="A413" s="22">
        <f t="shared" si="7"/>
        <v>405</v>
      </c>
      <c r="B413" s="23" t="s">
        <v>1709</v>
      </c>
      <c r="C413" s="23" t="s">
        <v>1863</v>
      </c>
      <c r="D413" s="22">
        <v>3</v>
      </c>
      <c r="E413" s="24">
        <v>292</v>
      </c>
      <c r="F413" s="24">
        <v>294</v>
      </c>
      <c r="G413" s="25">
        <f t="shared" si="5"/>
        <v>586</v>
      </c>
      <c r="H413" s="33" t="s">
        <v>1872</v>
      </c>
      <c r="I413" s="33" t="s">
        <v>140</v>
      </c>
      <c r="J413" s="33" t="s">
        <v>140</v>
      </c>
      <c r="K413" s="33" t="s">
        <v>1873</v>
      </c>
      <c r="L413" s="33" t="s">
        <v>1872</v>
      </c>
      <c r="M413" s="33" t="s">
        <v>1874</v>
      </c>
      <c r="N413" s="34" t="s">
        <v>1875</v>
      </c>
      <c r="O413" s="27" t="str">
        <f t="shared" si="6"/>
        <v/>
      </c>
      <c r="P413" s="12"/>
      <c r="Q413" s="12"/>
    </row>
    <row r="414" spans="1:17" ht="15.75" customHeight="1" x14ac:dyDescent="0.2">
      <c r="A414" s="22">
        <f t="shared" si="7"/>
        <v>406</v>
      </c>
      <c r="B414" s="23" t="s">
        <v>1709</v>
      </c>
      <c r="C414" s="23" t="s">
        <v>1863</v>
      </c>
      <c r="D414" s="22">
        <v>4</v>
      </c>
      <c r="E414" s="24">
        <v>267</v>
      </c>
      <c r="F414" s="24">
        <v>258</v>
      </c>
      <c r="G414" s="25">
        <f t="shared" si="5"/>
        <v>525</v>
      </c>
      <c r="H414" s="33" t="s">
        <v>1876</v>
      </c>
      <c r="I414" s="33" t="s">
        <v>162</v>
      </c>
      <c r="J414" s="33" t="s">
        <v>162</v>
      </c>
      <c r="K414" s="33" t="s">
        <v>1877</v>
      </c>
      <c r="L414" s="33" t="s">
        <v>1876</v>
      </c>
      <c r="M414" s="33" t="s">
        <v>1878</v>
      </c>
      <c r="N414" s="34" t="s">
        <v>1879</v>
      </c>
      <c r="O414" s="27" t="str">
        <f t="shared" si="6"/>
        <v/>
      </c>
      <c r="P414" s="12"/>
      <c r="Q414" s="12"/>
    </row>
    <row r="415" spans="1:17" ht="15.75" customHeight="1" x14ac:dyDescent="0.2">
      <c r="A415" s="22">
        <f t="shared" si="7"/>
        <v>407</v>
      </c>
      <c r="B415" s="23" t="s">
        <v>1709</v>
      </c>
      <c r="C415" s="23" t="s">
        <v>1863</v>
      </c>
      <c r="D415" s="22">
        <v>5</v>
      </c>
      <c r="E415" s="24">
        <v>252</v>
      </c>
      <c r="F415" s="24">
        <v>270</v>
      </c>
      <c r="G415" s="25">
        <f t="shared" si="5"/>
        <v>522</v>
      </c>
      <c r="H415" s="33" t="s">
        <v>1880</v>
      </c>
      <c r="I415" s="33" t="s">
        <v>162</v>
      </c>
      <c r="J415" s="33" t="s">
        <v>615</v>
      </c>
      <c r="K415" s="33" t="s">
        <v>1881</v>
      </c>
      <c r="L415" s="33" t="s">
        <v>1880</v>
      </c>
      <c r="M415" s="33" t="s">
        <v>1882</v>
      </c>
      <c r="N415" s="34" t="s">
        <v>1883</v>
      </c>
      <c r="O415" s="27" t="str">
        <f t="shared" si="6"/>
        <v/>
      </c>
      <c r="P415" s="12"/>
      <c r="Q415" s="12"/>
    </row>
    <row r="416" spans="1:17" ht="15.75" customHeight="1" x14ac:dyDescent="0.2">
      <c r="A416" s="22">
        <f t="shared" si="7"/>
        <v>408</v>
      </c>
      <c r="B416" s="23" t="s">
        <v>1709</v>
      </c>
      <c r="C416" s="23" t="s">
        <v>1863</v>
      </c>
      <c r="D416" s="29">
        <v>6</v>
      </c>
      <c r="E416" s="24">
        <v>245</v>
      </c>
      <c r="F416" s="24">
        <v>247</v>
      </c>
      <c r="G416" s="25">
        <f t="shared" si="5"/>
        <v>492</v>
      </c>
      <c r="H416" s="33" t="s">
        <v>1884</v>
      </c>
      <c r="I416" s="33" t="s">
        <v>162</v>
      </c>
      <c r="J416" s="33" t="s">
        <v>121</v>
      </c>
      <c r="K416" s="33" t="s">
        <v>1885</v>
      </c>
      <c r="L416" s="33" t="s">
        <v>1886</v>
      </c>
      <c r="M416" s="33" t="s">
        <v>1887</v>
      </c>
      <c r="N416" s="34" t="s">
        <v>1888</v>
      </c>
      <c r="O416" s="27" t="str">
        <f t="shared" si="6"/>
        <v/>
      </c>
      <c r="P416" s="12"/>
      <c r="Q416" s="21" t="s">
        <v>1889</v>
      </c>
    </row>
    <row r="417" spans="1:17" ht="15.75" customHeight="1" x14ac:dyDescent="0.2">
      <c r="A417" s="22">
        <f t="shared" si="7"/>
        <v>409</v>
      </c>
      <c r="B417" s="23" t="s">
        <v>1709</v>
      </c>
      <c r="C417" s="23" t="s">
        <v>1863</v>
      </c>
      <c r="D417" s="22">
        <v>7</v>
      </c>
      <c r="E417" s="24">
        <v>284</v>
      </c>
      <c r="F417" s="24">
        <v>274</v>
      </c>
      <c r="G417" s="25">
        <f t="shared" si="5"/>
        <v>558</v>
      </c>
      <c r="H417" s="33" t="s">
        <v>1890</v>
      </c>
      <c r="I417" s="33" t="s">
        <v>121</v>
      </c>
      <c r="J417" s="33" t="s">
        <v>151</v>
      </c>
      <c r="K417" s="33" t="s">
        <v>1891</v>
      </c>
      <c r="L417" s="33" t="s">
        <v>1892</v>
      </c>
      <c r="M417" s="33" t="s">
        <v>1893</v>
      </c>
      <c r="N417" s="34" t="s">
        <v>1894</v>
      </c>
      <c r="O417" s="27" t="str">
        <f t="shared" si="6"/>
        <v/>
      </c>
      <c r="P417" s="12"/>
      <c r="Q417" s="12"/>
    </row>
    <row r="418" spans="1:17" ht="15.75" customHeight="1" x14ac:dyDescent="0.2">
      <c r="A418" s="22">
        <f t="shared" si="7"/>
        <v>410</v>
      </c>
      <c r="B418" s="23" t="s">
        <v>1709</v>
      </c>
      <c r="C418" s="23" t="s">
        <v>1863</v>
      </c>
      <c r="D418" s="22">
        <v>8</v>
      </c>
      <c r="E418" s="24">
        <v>292</v>
      </c>
      <c r="F418" s="24">
        <v>263</v>
      </c>
      <c r="G418" s="25">
        <f t="shared" si="5"/>
        <v>555</v>
      </c>
      <c r="H418" s="33" t="s">
        <v>1895</v>
      </c>
      <c r="I418" s="33" t="s">
        <v>127</v>
      </c>
      <c r="J418" s="33" t="s">
        <v>200</v>
      </c>
      <c r="K418" s="33" t="s">
        <v>1896</v>
      </c>
      <c r="L418" s="33" t="s">
        <v>1895</v>
      </c>
      <c r="M418" s="33" t="s">
        <v>1897</v>
      </c>
      <c r="N418" s="34" t="s">
        <v>1898</v>
      </c>
      <c r="O418" s="27" t="str">
        <f t="shared" si="6"/>
        <v/>
      </c>
      <c r="P418" s="12"/>
      <c r="Q418" s="12"/>
    </row>
    <row r="419" spans="1:17" ht="15.75" customHeight="1" x14ac:dyDescent="0.2">
      <c r="A419" s="22">
        <f t="shared" si="7"/>
        <v>411</v>
      </c>
      <c r="B419" s="23" t="s">
        <v>1709</v>
      </c>
      <c r="C419" s="23" t="s">
        <v>1863</v>
      </c>
      <c r="D419" s="22">
        <v>9</v>
      </c>
      <c r="E419" s="24">
        <v>276</v>
      </c>
      <c r="F419" s="24">
        <v>254</v>
      </c>
      <c r="G419" s="25">
        <f t="shared" si="5"/>
        <v>530</v>
      </c>
      <c r="H419" s="33" t="s">
        <v>1899</v>
      </c>
      <c r="I419" s="33" t="s">
        <v>127</v>
      </c>
      <c r="J419" s="33" t="s">
        <v>156</v>
      </c>
      <c r="K419" s="33" t="s">
        <v>1900</v>
      </c>
      <c r="L419" s="33" t="s">
        <v>1899</v>
      </c>
      <c r="M419" s="33" t="s">
        <v>1901</v>
      </c>
      <c r="N419" s="34" t="s">
        <v>1902</v>
      </c>
      <c r="O419" s="27" t="str">
        <f t="shared" si="6"/>
        <v/>
      </c>
      <c r="P419" s="12"/>
      <c r="Q419" s="12"/>
    </row>
    <row r="420" spans="1:17" ht="15.75" customHeight="1" x14ac:dyDescent="0.2">
      <c r="A420" s="22">
        <f t="shared" si="7"/>
        <v>412</v>
      </c>
      <c r="B420" s="23" t="s">
        <v>1709</v>
      </c>
      <c r="C420" s="23" t="s">
        <v>1863</v>
      </c>
      <c r="D420" s="22">
        <v>10</v>
      </c>
      <c r="E420" s="24">
        <v>287</v>
      </c>
      <c r="F420" s="24">
        <v>285</v>
      </c>
      <c r="G420" s="25">
        <f t="shared" si="5"/>
        <v>572</v>
      </c>
      <c r="H420" s="33" t="s">
        <v>1903</v>
      </c>
      <c r="I420" s="33" t="s">
        <v>127</v>
      </c>
      <c r="J420" s="33" t="s">
        <v>209</v>
      </c>
      <c r="K420" s="33" t="s">
        <v>1904</v>
      </c>
      <c r="L420" s="33" t="s">
        <v>1903</v>
      </c>
      <c r="M420" s="33" t="s">
        <v>1905</v>
      </c>
      <c r="N420" s="34" t="s">
        <v>1906</v>
      </c>
      <c r="O420" s="27" t="str">
        <f t="shared" si="6"/>
        <v/>
      </c>
      <c r="P420" s="12"/>
      <c r="Q420" s="12"/>
    </row>
    <row r="421" spans="1:17" ht="15.75" customHeight="1" x14ac:dyDescent="0.2">
      <c r="A421" s="22">
        <f t="shared" si="7"/>
        <v>413</v>
      </c>
      <c r="B421" s="23" t="s">
        <v>1709</v>
      </c>
      <c r="C421" s="23" t="s">
        <v>1863</v>
      </c>
      <c r="D421" s="22">
        <v>11</v>
      </c>
      <c r="E421" s="24">
        <v>294</v>
      </c>
      <c r="F421" s="24">
        <v>261</v>
      </c>
      <c r="G421" s="25">
        <f t="shared" si="5"/>
        <v>555</v>
      </c>
      <c r="H421" s="33" t="s">
        <v>1899</v>
      </c>
      <c r="I421" s="33" t="s">
        <v>134</v>
      </c>
      <c r="J421" s="33" t="s">
        <v>156</v>
      </c>
      <c r="K421" s="33" t="s">
        <v>1907</v>
      </c>
      <c r="L421" s="33" t="s">
        <v>1899</v>
      </c>
      <c r="M421" s="33" t="s">
        <v>1908</v>
      </c>
      <c r="N421" s="34" t="s">
        <v>1909</v>
      </c>
      <c r="O421" s="27" t="str">
        <f t="shared" si="6"/>
        <v/>
      </c>
      <c r="P421" s="12"/>
      <c r="Q421" s="12"/>
    </row>
    <row r="422" spans="1:17" ht="15.75" customHeight="1" x14ac:dyDescent="0.2">
      <c r="A422" s="22">
        <f t="shared" si="7"/>
        <v>414</v>
      </c>
      <c r="B422" s="23" t="s">
        <v>1709</v>
      </c>
      <c r="C422" s="23" t="s">
        <v>1863</v>
      </c>
      <c r="D422" s="22">
        <v>12</v>
      </c>
      <c r="E422" s="24">
        <v>317</v>
      </c>
      <c r="F422" s="24">
        <v>276</v>
      </c>
      <c r="G422" s="25">
        <f t="shared" si="5"/>
        <v>593</v>
      </c>
      <c r="H422" s="33" t="s">
        <v>1910</v>
      </c>
      <c r="I422" s="33" t="s">
        <v>162</v>
      </c>
      <c r="J422" s="33" t="s">
        <v>169</v>
      </c>
      <c r="K422" s="33" t="s">
        <v>1911</v>
      </c>
      <c r="L422" s="33" t="s">
        <v>1910</v>
      </c>
      <c r="M422" s="33" t="s">
        <v>1912</v>
      </c>
      <c r="N422" s="34" t="s">
        <v>1913</v>
      </c>
      <c r="O422" s="27" t="str">
        <f t="shared" si="6"/>
        <v/>
      </c>
      <c r="P422" s="12"/>
      <c r="Q422" s="12"/>
    </row>
    <row r="423" spans="1:17" ht="15.75" customHeight="1" x14ac:dyDescent="0.2">
      <c r="A423" s="22">
        <f t="shared" si="7"/>
        <v>415</v>
      </c>
      <c r="B423" s="23" t="s">
        <v>1709</v>
      </c>
      <c r="C423" s="23" t="s">
        <v>1863</v>
      </c>
      <c r="D423" s="22">
        <v>13</v>
      </c>
      <c r="E423" s="24">
        <v>322</v>
      </c>
      <c r="F423" s="24">
        <v>275</v>
      </c>
      <c r="G423" s="25">
        <f t="shared" si="5"/>
        <v>597</v>
      </c>
      <c r="H423" s="33" t="s">
        <v>1914</v>
      </c>
      <c r="I423" s="33" t="s">
        <v>162</v>
      </c>
      <c r="J423" s="33" t="s">
        <v>120</v>
      </c>
      <c r="K423" s="33" t="s">
        <v>1915</v>
      </c>
      <c r="L423" s="33" t="s">
        <v>1914</v>
      </c>
      <c r="M423" s="33" t="s">
        <v>1916</v>
      </c>
      <c r="N423" s="34" t="s">
        <v>1917</v>
      </c>
      <c r="O423" s="27" t="str">
        <f t="shared" si="6"/>
        <v/>
      </c>
      <c r="P423" s="12"/>
      <c r="Q423" s="12"/>
    </row>
    <row r="424" spans="1:17" ht="15.75" customHeight="1" x14ac:dyDescent="0.2">
      <c r="A424" s="22">
        <f t="shared" si="7"/>
        <v>416</v>
      </c>
      <c r="B424" s="23" t="s">
        <v>1709</v>
      </c>
      <c r="C424" s="23" t="s">
        <v>1863</v>
      </c>
      <c r="D424" s="22">
        <v>14</v>
      </c>
      <c r="E424" s="24">
        <v>101</v>
      </c>
      <c r="F424" s="24">
        <v>96</v>
      </c>
      <c r="G424" s="25">
        <f t="shared" si="5"/>
        <v>197</v>
      </c>
      <c r="H424" s="33" t="s">
        <v>1918</v>
      </c>
      <c r="I424" s="33" t="s">
        <v>162</v>
      </c>
      <c r="J424" s="33" t="s">
        <v>189</v>
      </c>
      <c r="K424" s="33" t="s">
        <v>1919</v>
      </c>
      <c r="L424" s="33" t="s">
        <v>1918</v>
      </c>
      <c r="M424" s="33" t="s">
        <v>1920</v>
      </c>
      <c r="N424" s="34" t="s">
        <v>1921</v>
      </c>
      <c r="O424" s="27" t="str">
        <f t="shared" si="6"/>
        <v/>
      </c>
      <c r="P424" s="12"/>
      <c r="Q424" s="12"/>
    </row>
    <row r="425" spans="1:17" ht="15.75" customHeight="1" x14ac:dyDescent="0.2">
      <c r="A425" s="22">
        <f t="shared" si="7"/>
        <v>417</v>
      </c>
      <c r="B425" s="23" t="s">
        <v>1709</v>
      </c>
      <c r="C425" s="23" t="s">
        <v>1863</v>
      </c>
      <c r="D425" s="22">
        <v>15</v>
      </c>
      <c r="E425" s="24">
        <v>287</v>
      </c>
      <c r="F425" s="24">
        <v>272</v>
      </c>
      <c r="G425" s="25">
        <f t="shared" si="5"/>
        <v>559</v>
      </c>
      <c r="H425" s="33" t="s">
        <v>1922</v>
      </c>
      <c r="I425" s="33" t="s">
        <v>127</v>
      </c>
      <c r="J425" s="33" t="s">
        <v>163</v>
      </c>
      <c r="K425" s="33" t="s">
        <v>1923</v>
      </c>
      <c r="L425" s="33" t="s">
        <v>1922</v>
      </c>
      <c r="M425" s="33" t="s">
        <v>1924</v>
      </c>
      <c r="N425" s="34" t="s">
        <v>1925</v>
      </c>
      <c r="O425" s="27" t="str">
        <f t="shared" si="6"/>
        <v/>
      </c>
      <c r="P425" s="12"/>
      <c r="Q425" s="12"/>
    </row>
    <row r="426" spans="1:17" ht="15.75" customHeight="1" x14ac:dyDescent="0.2">
      <c r="A426" s="22">
        <f t="shared" si="7"/>
        <v>418</v>
      </c>
      <c r="B426" s="23" t="s">
        <v>1709</v>
      </c>
      <c r="C426" s="23" t="s">
        <v>1926</v>
      </c>
      <c r="D426" s="22">
        <v>1</v>
      </c>
      <c r="E426" s="24">
        <v>250</v>
      </c>
      <c r="F426" s="24">
        <v>254</v>
      </c>
      <c r="G426" s="25">
        <f t="shared" si="5"/>
        <v>504</v>
      </c>
      <c r="H426" s="33" t="s">
        <v>1927</v>
      </c>
      <c r="I426" s="33" t="s">
        <v>162</v>
      </c>
      <c r="J426" s="33" t="s">
        <v>162</v>
      </c>
      <c r="K426" s="33" t="s">
        <v>1928</v>
      </c>
      <c r="L426" s="33" t="s">
        <v>1929</v>
      </c>
      <c r="M426" s="33" t="s">
        <v>1930</v>
      </c>
      <c r="N426" s="34" t="s">
        <v>1931</v>
      </c>
      <c r="O426" s="27" t="str">
        <f t="shared" si="6"/>
        <v/>
      </c>
      <c r="P426" s="12"/>
      <c r="Q426" s="12"/>
    </row>
    <row r="427" spans="1:17" ht="15.75" customHeight="1" x14ac:dyDescent="0.2">
      <c r="A427" s="22">
        <f t="shared" si="7"/>
        <v>419</v>
      </c>
      <c r="B427" s="23" t="s">
        <v>1709</v>
      </c>
      <c r="C427" s="23" t="s">
        <v>1926</v>
      </c>
      <c r="D427" s="22">
        <v>2</v>
      </c>
      <c r="E427" s="24">
        <v>304</v>
      </c>
      <c r="F427" s="24">
        <v>272</v>
      </c>
      <c r="G427" s="25">
        <f t="shared" si="5"/>
        <v>576</v>
      </c>
      <c r="H427" s="33" t="s">
        <v>1932</v>
      </c>
      <c r="I427" s="33" t="s">
        <v>134</v>
      </c>
      <c r="J427" s="33" t="s">
        <v>162</v>
      </c>
      <c r="K427" s="33" t="s">
        <v>1933</v>
      </c>
      <c r="L427" s="33" t="s">
        <v>1932</v>
      </c>
      <c r="M427" s="33" t="s">
        <v>1934</v>
      </c>
      <c r="N427" s="34" t="s">
        <v>1935</v>
      </c>
      <c r="O427" s="27" t="str">
        <f t="shared" si="6"/>
        <v/>
      </c>
      <c r="P427" s="12"/>
      <c r="Q427" s="12"/>
    </row>
    <row r="428" spans="1:17" ht="15.75" customHeight="1" x14ac:dyDescent="0.2">
      <c r="A428" s="22">
        <f t="shared" si="7"/>
        <v>420</v>
      </c>
      <c r="B428" s="23" t="s">
        <v>1709</v>
      </c>
      <c r="C428" s="23" t="s">
        <v>1926</v>
      </c>
      <c r="D428" s="22">
        <v>3</v>
      </c>
      <c r="E428" s="24">
        <v>148</v>
      </c>
      <c r="F428" s="24">
        <v>143</v>
      </c>
      <c r="G428" s="25">
        <f t="shared" si="5"/>
        <v>291</v>
      </c>
      <c r="H428" s="33" t="s">
        <v>1936</v>
      </c>
      <c r="I428" s="33" t="s">
        <v>162</v>
      </c>
      <c r="J428" s="33" t="s">
        <v>180</v>
      </c>
      <c r="K428" s="33" t="s">
        <v>1937</v>
      </c>
      <c r="L428" s="33" t="s">
        <v>1938</v>
      </c>
      <c r="M428" s="33" t="s">
        <v>1939</v>
      </c>
      <c r="N428" s="34" t="s">
        <v>1940</v>
      </c>
      <c r="O428" s="27" t="str">
        <f t="shared" si="6"/>
        <v/>
      </c>
      <c r="P428" s="12"/>
      <c r="Q428" s="12"/>
    </row>
    <row r="429" spans="1:17" ht="15.75" customHeight="1" x14ac:dyDescent="0.2">
      <c r="A429" s="22">
        <f t="shared" si="7"/>
        <v>421</v>
      </c>
      <c r="B429" s="23" t="s">
        <v>1709</v>
      </c>
      <c r="C429" s="23" t="s">
        <v>1926</v>
      </c>
      <c r="D429" s="22">
        <v>4</v>
      </c>
      <c r="E429" s="24">
        <v>308</v>
      </c>
      <c r="F429" s="24">
        <v>281</v>
      </c>
      <c r="G429" s="25">
        <f t="shared" si="5"/>
        <v>589</v>
      </c>
      <c r="H429" s="33" t="s">
        <v>1941</v>
      </c>
      <c r="I429" s="33" t="s">
        <v>162</v>
      </c>
      <c r="J429" s="33" t="s">
        <v>121</v>
      </c>
      <c r="K429" s="33" t="s">
        <v>1942</v>
      </c>
      <c r="L429" s="33" t="s">
        <v>1941</v>
      </c>
      <c r="M429" s="33" t="s">
        <v>1943</v>
      </c>
      <c r="N429" s="34" t="s">
        <v>1944</v>
      </c>
      <c r="O429" s="27" t="str">
        <f t="shared" si="6"/>
        <v/>
      </c>
      <c r="P429" s="12"/>
      <c r="Q429" s="12"/>
    </row>
    <row r="430" spans="1:17" ht="15.75" customHeight="1" x14ac:dyDescent="0.2">
      <c r="A430" s="22">
        <f t="shared" si="7"/>
        <v>422</v>
      </c>
      <c r="B430" s="23" t="s">
        <v>1709</v>
      </c>
      <c r="C430" s="23" t="s">
        <v>1926</v>
      </c>
      <c r="D430" s="22">
        <v>5</v>
      </c>
      <c r="E430" s="24">
        <v>211</v>
      </c>
      <c r="F430" s="24">
        <v>205</v>
      </c>
      <c r="G430" s="25">
        <f t="shared" si="5"/>
        <v>416</v>
      </c>
      <c r="H430" s="33" t="s">
        <v>1945</v>
      </c>
      <c r="I430" s="33" t="s">
        <v>134</v>
      </c>
      <c r="J430" s="33" t="s">
        <v>127</v>
      </c>
      <c r="K430" s="33" t="s">
        <v>1946</v>
      </c>
      <c r="L430" s="33" t="s">
        <v>1945</v>
      </c>
      <c r="M430" s="33" t="s">
        <v>1947</v>
      </c>
      <c r="N430" s="34" t="s">
        <v>1948</v>
      </c>
      <c r="O430" s="27" t="str">
        <f t="shared" si="6"/>
        <v/>
      </c>
      <c r="P430" s="12"/>
      <c r="Q430" s="12"/>
    </row>
    <row r="431" spans="1:17" ht="15.75" customHeight="1" x14ac:dyDescent="0.2">
      <c r="A431" s="22">
        <f t="shared" si="7"/>
        <v>423</v>
      </c>
      <c r="B431" s="23" t="s">
        <v>1709</v>
      </c>
      <c r="C431" s="23" t="s">
        <v>1926</v>
      </c>
      <c r="D431" s="22">
        <v>6</v>
      </c>
      <c r="E431" s="24">
        <v>262</v>
      </c>
      <c r="F431" s="24">
        <v>238</v>
      </c>
      <c r="G431" s="25">
        <f t="shared" si="5"/>
        <v>500</v>
      </c>
      <c r="H431" s="33" t="s">
        <v>1949</v>
      </c>
      <c r="I431" s="33" t="s">
        <v>134</v>
      </c>
      <c r="J431" s="33" t="s">
        <v>127</v>
      </c>
      <c r="K431" s="33" t="s">
        <v>1950</v>
      </c>
      <c r="L431" s="33" t="s">
        <v>1951</v>
      </c>
      <c r="M431" s="33" t="s">
        <v>1952</v>
      </c>
      <c r="N431" s="34" t="s">
        <v>1953</v>
      </c>
      <c r="O431" s="27" t="str">
        <f t="shared" si="6"/>
        <v/>
      </c>
      <c r="P431" s="12"/>
      <c r="Q431" s="12"/>
    </row>
    <row r="432" spans="1:17" ht="15.75" customHeight="1" x14ac:dyDescent="0.2">
      <c r="A432" s="22">
        <f t="shared" si="7"/>
        <v>424</v>
      </c>
      <c r="B432" s="23" t="s">
        <v>1709</v>
      </c>
      <c r="C432" s="23" t="s">
        <v>1926</v>
      </c>
      <c r="D432" s="22">
        <v>7</v>
      </c>
      <c r="E432" s="24">
        <v>242</v>
      </c>
      <c r="F432" s="24">
        <v>213</v>
      </c>
      <c r="G432" s="25">
        <f t="shared" si="5"/>
        <v>455</v>
      </c>
      <c r="H432" s="33" t="s">
        <v>1954</v>
      </c>
      <c r="I432" s="33" t="s">
        <v>127</v>
      </c>
      <c r="J432" s="33" t="s">
        <v>134</v>
      </c>
      <c r="K432" s="33" t="s">
        <v>1955</v>
      </c>
      <c r="L432" s="33" t="s">
        <v>1954</v>
      </c>
      <c r="M432" s="33" t="s">
        <v>1956</v>
      </c>
      <c r="N432" s="34" t="s">
        <v>1957</v>
      </c>
      <c r="O432" s="27" t="str">
        <f t="shared" si="6"/>
        <v/>
      </c>
      <c r="P432" s="12"/>
      <c r="Q432" s="12"/>
    </row>
    <row r="433" spans="1:17" ht="15.75" customHeight="1" x14ac:dyDescent="0.2">
      <c r="A433" s="22">
        <f t="shared" si="7"/>
        <v>425</v>
      </c>
      <c r="B433" s="23" t="s">
        <v>1709</v>
      </c>
      <c r="C433" s="23" t="s">
        <v>1926</v>
      </c>
      <c r="D433" s="22">
        <v>8</v>
      </c>
      <c r="E433" s="24">
        <v>193</v>
      </c>
      <c r="F433" s="24">
        <v>181</v>
      </c>
      <c r="G433" s="25">
        <f t="shared" si="5"/>
        <v>374</v>
      </c>
      <c r="H433" s="33" t="s">
        <v>1958</v>
      </c>
      <c r="I433" s="33" t="s">
        <v>162</v>
      </c>
      <c r="J433" s="33" t="s">
        <v>120</v>
      </c>
      <c r="K433" s="33" t="s">
        <v>1959</v>
      </c>
      <c r="L433" s="33" t="s">
        <v>1958</v>
      </c>
      <c r="M433" s="33" t="s">
        <v>1960</v>
      </c>
      <c r="N433" s="34" t="s">
        <v>1961</v>
      </c>
      <c r="O433" s="27" t="str">
        <f t="shared" si="6"/>
        <v/>
      </c>
      <c r="P433" s="12"/>
      <c r="Q433" s="12"/>
    </row>
    <row r="434" spans="1:17" ht="15.75" customHeight="1" x14ac:dyDescent="0.2">
      <c r="A434" s="22">
        <f t="shared" si="7"/>
        <v>426</v>
      </c>
      <c r="B434" s="23" t="s">
        <v>1709</v>
      </c>
      <c r="C434" s="23" t="s">
        <v>1926</v>
      </c>
      <c r="D434" s="22">
        <v>9</v>
      </c>
      <c r="E434" s="24">
        <v>211</v>
      </c>
      <c r="F434" s="24">
        <v>204</v>
      </c>
      <c r="G434" s="25">
        <f t="shared" si="5"/>
        <v>415</v>
      </c>
      <c r="H434" s="33" t="s">
        <v>1962</v>
      </c>
      <c r="I434" s="33" t="s">
        <v>121</v>
      </c>
      <c r="J434" s="33" t="s">
        <v>120</v>
      </c>
      <c r="K434" s="33" t="s">
        <v>1963</v>
      </c>
      <c r="L434" s="33" t="s">
        <v>1962</v>
      </c>
      <c r="M434" s="33" t="s">
        <v>1964</v>
      </c>
      <c r="N434" s="34" t="s">
        <v>1965</v>
      </c>
      <c r="O434" s="27" t="str">
        <f t="shared" si="6"/>
        <v/>
      </c>
      <c r="P434" s="12"/>
      <c r="Q434" s="12"/>
    </row>
    <row r="435" spans="1:17" ht="15.75" customHeight="1" x14ac:dyDescent="0.2">
      <c r="A435" s="22">
        <f t="shared" si="7"/>
        <v>427</v>
      </c>
      <c r="B435" s="23" t="s">
        <v>1709</v>
      </c>
      <c r="C435" s="23" t="s">
        <v>1926</v>
      </c>
      <c r="D435" s="29">
        <v>10</v>
      </c>
      <c r="E435" s="24">
        <v>237</v>
      </c>
      <c r="F435" s="24">
        <v>221</v>
      </c>
      <c r="G435" s="25">
        <f t="shared" si="5"/>
        <v>458</v>
      </c>
      <c r="H435" s="33" t="s">
        <v>1966</v>
      </c>
      <c r="I435" s="33" t="s">
        <v>162</v>
      </c>
      <c r="J435" s="33" t="s">
        <v>174</v>
      </c>
      <c r="K435" s="33" t="s">
        <v>1967</v>
      </c>
      <c r="L435" s="33" t="s">
        <v>1966</v>
      </c>
      <c r="M435" s="33" t="s">
        <v>1968</v>
      </c>
      <c r="N435" s="34" t="s">
        <v>1969</v>
      </c>
      <c r="O435" s="27" t="str">
        <f t="shared" si="6"/>
        <v/>
      </c>
      <c r="P435" s="12"/>
      <c r="Q435" s="21" t="s">
        <v>1970</v>
      </c>
    </row>
    <row r="436" spans="1:17" ht="15.75" customHeight="1" x14ac:dyDescent="0.2">
      <c r="A436" s="22">
        <f t="shared" si="7"/>
        <v>428</v>
      </c>
      <c r="B436" s="23" t="s">
        <v>1709</v>
      </c>
      <c r="C436" s="23" t="s">
        <v>1926</v>
      </c>
      <c r="D436" s="22">
        <v>11</v>
      </c>
      <c r="E436" s="24">
        <v>276</v>
      </c>
      <c r="F436" s="24">
        <v>249</v>
      </c>
      <c r="G436" s="25">
        <f t="shared" si="5"/>
        <v>525</v>
      </c>
      <c r="H436" s="33" t="s">
        <v>1971</v>
      </c>
      <c r="I436" s="33" t="s">
        <v>121</v>
      </c>
      <c r="J436" s="33" t="s">
        <v>146</v>
      </c>
      <c r="K436" s="33" t="s">
        <v>1972</v>
      </c>
      <c r="L436" s="33" t="s">
        <v>1971</v>
      </c>
      <c r="M436" s="33" t="s">
        <v>1973</v>
      </c>
      <c r="N436" s="34" t="s">
        <v>1974</v>
      </c>
      <c r="O436" s="27" t="str">
        <f t="shared" si="6"/>
        <v/>
      </c>
      <c r="P436" s="12"/>
      <c r="Q436" s="12"/>
    </row>
    <row r="437" spans="1:17" ht="15.75" customHeight="1" x14ac:dyDescent="0.2">
      <c r="A437" s="22">
        <f t="shared" si="7"/>
        <v>429</v>
      </c>
      <c r="B437" s="23" t="s">
        <v>1709</v>
      </c>
      <c r="C437" s="23" t="s">
        <v>1926</v>
      </c>
      <c r="D437" s="22">
        <v>12</v>
      </c>
      <c r="E437" s="24">
        <v>211</v>
      </c>
      <c r="F437" s="24">
        <v>205</v>
      </c>
      <c r="G437" s="25">
        <f t="shared" si="5"/>
        <v>416</v>
      </c>
      <c r="H437" s="33" t="s">
        <v>1975</v>
      </c>
      <c r="I437" s="33" t="s">
        <v>134</v>
      </c>
      <c r="J437" s="33" t="s">
        <v>140</v>
      </c>
      <c r="K437" s="33" t="s">
        <v>1976</v>
      </c>
      <c r="L437" s="33" t="s">
        <v>1975</v>
      </c>
      <c r="M437" s="33" t="s">
        <v>1977</v>
      </c>
      <c r="N437" s="34" t="s">
        <v>1978</v>
      </c>
      <c r="O437" s="27" t="str">
        <f t="shared" si="6"/>
        <v/>
      </c>
      <c r="P437" s="12"/>
      <c r="Q437" s="12"/>
    </row>
    <row r="438" spans="1:17" ht="15.75" customHeight="1" x14ac:dyDescent="0.2">
      <c r="A438" s="22">
        <f t="shared" si="7"/>
        <v>430</v>
      </c>
      <c r="B438" s="23" t="s">
        <v>1709</v>
      </c>
      <c r="C438" s="23" t="s">
        <v>1926</v>
      </c>
      <c r="D438" s="22">
        <v>13</v>
      </c>
      <c r="E438" s="24">
        <v>182</v>
      </c>
      <c r="F438" s="24">
        <v>180</v>
      </c>
      <c r="G438" s="25">
        <f t="shared" si="5"/>
        <v>362</v>
      </c>
      <c r="H438" s="33" t="s">
        <v>1979</v>
      </c>
      <c r="I438" s="33" t="s">
        <v>162</v>
      </c>
      <c r="J438" s="33" t="s">
        <v>169</v>
      </c>
      <c r="K438" s="33" t="s">
        <v>1980</v>
      </c>
      <c r="L438" s="33" t="s">
        <v>1979</v>
      </c>
      <c r="M438" s="33" t="s">
        <v>1981</v>
      </c>
      <c r="N438" s="34" t="s">
        <v>1982</v>
      </c>
      <c r="O438" s="27" t="str">
        <f t="shared" si="6"/>
        <v/>
      </c>
      <c r="P438" s="12"/>
      <c r="Q438" s="12"/>
    </row>
    <row r="439" spans="1:17" ht="15.75" customHeight="1" x14ac:dyDescent="0.2">
      <c r="A439" s="22">
        <f t="shared" si="7"/>
        <v>431</v>
      </c>
      <c r="B439" s="23" t="s">
        <v>1709</v>
      </c>
      <c r="C439" s="23" t="s">
        <v>1926</v>
      </c>
      <c r="D439" s="22">
        <v>14</v>
      </c>
      <c r="E439" s="24">
        <v>264</v>
      </c>
      <c r="F439" s="24">
        <v>251</v>
      </c>
      <c r="G439" s="25">
        <f t="shared" si="5"/>
        <v>515</v>
      </c>
      <c r="H439" s="33" t="s">
        <v>1983</v>
      </c>
      <c r="I439" s="33" t="s">
        <v>121</v>
      </c>
      <c r="J439" s="33" t="s">
        <v>151</v>
      </c>
      <c r="K439" s="33" t="s">
        <v>1984</v>
      </c>
      <c r="L439" s="33" t="s">
        <v>1985</v>
      </c>
      <c r="M439" s="33" t="s">
        <v>1986</v>
      </c>
      <c r="N439" s="34" t="s">
        <v>1987</v>
      </c>
      <c r="O439" s="27" t="str">
        <f t="shared" si="6"/>
        <v/>
      </c>
      <c r="P439" s="12"/>
      <c r="Q439" s="12"/>
    </row>
    <row r="440" spans="1:17" ht="15.75" customHeight="1" x14ac:dyDescent="0.2">
      <c r="A440" s="22">
        <f t="shared" si="7"/>
        <v>432</v>
      </c>
      <c r="B440" s="23" t="s">
        <v>1709</v>
      </c>
      <c r="C440" s="23" t="s">
        <v>1926</v>
      </c>
      <c r="D440" s="22">
        <v>15</v>
      </c>
      <c r="E440" s="24">
        <v>307</v>
      </c>
      <c r="F440" s="24">
        <v>250</v>
      </c>
      <c r="G440" s="25">
        <f t="shared" si="5"/>
        <v>557</v>
      </c>
      <c r="H440" s="33" t="s">
        <v>1988</v>
      </c>
      <c r="I440" s="33" t="s">
        <v>121</v>
      </c>
      <c r="J440" s="33" t="s">
        <v>156</v>
      </c>
      <c r="K440" s="33" t="s">
        <v>1989</v>
      </c>
      <c r="L440" s="33" t="s">
        <v>1988</v>
      </c>
      <c r="M440" s="33" t="s">
        <v>1990</v>
      </c>
      <c r="N440" s="34" t="s">
        <v>1991</v>
      </c>
      <c r="O440" s="27" t="str">
        <f t="shared" si="6"/>
        <v/>
      </c>
      <c r="P440" s="12"/>
      <c r="Q440" s="12"/>
    </row>
    <row r="441" spans="1:17" ht="15.75" customHeight="1" x14ac:dyDescent="0.2">
      <c r="A441" s="22">
        <f t="shared" si="7"/>
        <v>433</v>
      </c>
      <c r="B441" s="23" t="s">
        <v>1709</v>
      </c>
      <c r="C441" s="23" t="s">
        <v>1992</v>
      </c>
      <c r="D441" s="22">
        <v>1</v>
      </c>
      <c r="E441" s="24">
        <v>303</v>
      </c>
      <c r="F441" s="24">
        <v>271</v>
      </c>
      <c r="G441" s="25">
        <f t="shared" si="5"/>
        <v>574</v>
      </c>
      <c r="H441" s="33" t="s">
        <v>1993</v>
      </c>
      <c r="I441" s="33" t="s">
        <v>162</v>
      </c>
      <c r="J441" s="33" t="s">
        <v>162</v>
      </c>
      <c r="K441" s="33" t="s">
        <v>1994</v>
      </c>
      <c r="L441" s="33" t="s">
        <v>1993</v>
      </c>
      <c r="M441" s="33" t="s">
        <v>1995</v>
      </c>
      <c r="N441" s="34" t="s">
        <v>1996</v>
      </c>
      <c r="O441" s="27" t="str">
        <f t="shared" si="6"/>
        <v/>
      </c>
      <c r="P441" s="12"/>
      <c r="Q441" s="12"/>
    </row>
    <row r="442" spans="1:17" ht="15.75" customHeight="1" x14ac:dyDescent="0.2">
      <c r="A442" s="22">
        <f t="shared" si="7"/>
        <v>434</v>
      </c>
      <c r="B442" s="23" t="s">
        <v>1709</v>
      </c>
      <c r="C442" s="23" t="s">
        <v>1992</v>
      </c>
      <c r="D442" s="22">
        <v>2</v>
      </c>
      <c r="E442" s="24">
        <v>298</v>
      </c>
      <c r="F442" s="24">
        <v>267</v>
      </c>
      <c r="G442" s="25">
        <f t="shared" si="5"/>
        <v>565</v>
      </c>
      <c r="H442" s="33" t="s">
        <v>1997</v>
      </c>
      <c r="I442" s="33" t="s">
        <v>127</v>
      </c>
      <c r="J442" s="33" t="s">
        <v>162</v>
      </c>
      <c r="K442" s="33" t="s">
        <v>1998</v>
      </c>
      <c r="L442" s="33" t="s">
        <v>1997</v>
      </c>
      <c r="M442" s="33" t="s">
        <v>1999</v>
      </c>
      <c r="N442" s="34" t="s">
        <v>2000</v>
      </c>
      <c r="O442" s="27" t="str">
        <f t="shared" si="6"/>
        <v/>
      </c>
      <c r="P442" s="12"/>
      <c r="Q442" s="12"/>
    </row>
    <row r="443" spans="1:17" ht="15.75" customHeight="1" x14ac:dyDescent="0.2">
      <c r="A443" s="22">
        <f t="shared" si="7"/>
        <v>435</v>
      </c>
      <c r="B443" s="23" t="s">
        <v>1709</v>
      </c>
      <c r="C443" s="23" t="s">
        <v>1992</v>
      </c>
      <c r="D443" s="22">
        <v>3</v>
      </c>
      <c r="E443" s="24">
        <v>297</v>
      </c>
      <c r="F443" s="24">
        <v>271</v>
      </c>
      <c r="G443" s="25">
        <f t="shared" si="5"/>
        <v>568</v>
      </c>
      <c r="H443" s="33" t="s">
        <v>2001</v>
      </c>
      <c r="I443" s="33" t="s">
        <v>127</v>
      </c>
      <c r="J443" s="33" t="s">
        <v>121</v>
      </c>
      <c r="K443" s="33" t="s">
        <v>2002</v>
      </c>
      <c r="L443" s="33" t="s">
        <v>2001</v>
      </c>
      <c r="M443" s="33" t="s">
        <v>2003</v>
      </c>
      <c r="N443" s="34" t="s">
        <v>2004</v>
      </c>
      <c r="O443" s="27" t="str">
        <f t="shared" si="6"/>
        <v/>
      </c>
      <c r="P443" s="12"/>
      <c r="Q443" s="12"/>
    </row>
    <row r="444" spans="1:17" ht="15.75" customHeight="1" x14ac:dyDescent="0.2">
      <c r="A444" s="22">
        <f t="shared" si="7"/>
        <v>436</v>
      </c>
      <c r="B444" s="23" t="s">
        <v>1709</v>
      </c>
      <c r="C444" s="23" t="s">
        <v>1992</v>
      </c>
      <c r="D444" s="22">
        <v>4</v>
      </c>
      <c r="E444" s="24">
        <v>297</v>
      </c>
      <c r="F444" s="24">
        <v>279</v>
      </c>
      <c r="G444" s="25">
        <f t="shared" si="5"/>
        <v>576</v>
      </c>
      <c r="H444" s="33" t="s">
        <v>2005</v>
      </c>
      <c r="I444" s="33" t="s">
        <v>162</v>
      </c>
      <c r="J444" s="33" t="s">
        <v>127</v>
      </c>
      <c r="K444" s="33" t="s">
        <v>2006</v>
      </c>
      <c r="L444" s="33" t="s">
        <v>2005</v>
      </c>
      <c r="M444" s="33" t="s">
        <v>2007</v>
      </c>
      <c r="N444" s="34" t="s">
        <v>2008</v>
      </c>
      <c r="O444" s="27" t="str">
        <f t="shared" si="6"/>
        <v/>
      </c>
      <c r="P444" s="12"/>
      <c r="Q444" s="12"/>
    </row>
    <row r="445" spans="1:17" ht="15.75" customHeight="1" x14ac:dyDescent="0.2">
      <c r="A445" s="22">
        <f t="shared" si="7"/>
        <v>437</v>
      </c>
      <c r="B445" s="23" t="s">
        <v>1709</v>
      </c>
      <c r="C445" s="23" t="s">
        <v>1992</v>
      </c>
      <c r="D445" s="22">
        <v>5</v>
      </c>
      <c r="E445" s="24">
        <v>299</v>
      </c>
      <c r="F445" s="24">
        <v>282</v>
      </c>
      <c r="G445" s="25">
        <f t="shared" si="5"/>
        <v>581</v>
      </c>
      <c r="H445" s="33" t="s">
        <v>2009</v>
      </c>
      <c r="I445" s="33" t="s">
        <v>127</v>
      </c>
      <c r="J445" s="33" t="s">
        <v>127</v>
      </c>
      <c r="K445" s="33" t="s">
        <v>2010</v>
      </c>
      <c r="L445" s="33" t="s">
        <v>2009</v>
      </c>
      <c r="M445" s="33" t="s">
        <v>2011</v>
      </c>
      <c r="N445" s="34" t="s">
        <v>2012</v>
      </c>
      <c r="O445" s="27" t="str">
        <f t="shared" si="6"/>
        <v/>
      </c>
      <c r="P445" s="12"/>
      <c r="Q445" s="12"/>
    </row>
    <row r="446" spans="1:17" ht="15.75" customHeight="1" x14ac:dyDescent="0.2">
      <c r="A446" s="22">
        <f t="shared" si="7"/>
        <v>438</v>
      </c>
      <c r="B446" s="23" t="s">
        <v>1709</v>
      </c>
      <c r="C446" s="23" t="s">
        <v>1992</v>
      </c>
      <c r="D446" s="22">
        <v>6</v>
      </c>
      <c r="E446" s="24">
        <v>291</v>
      </c>
      <c r="F446" s="24">
        <v>283</v>
      </c>
      <c r="G446" s="25">
        <f t="shared" si="5"/>
        <v>574</v>
      </c>
      <c r="H446" s="33" t="s">
        <v>2009</v>
      </c>
      <c r="I446" s="33" t="s">
        <v>127</v>
      </c>
      <c r="J446" s="33" t="s">
        <v>127</v>
      </c>
      <c r="K446" s="33" t="s">
        <v>2013</v>
      </c>
      <c r="L446" s="33" t="s">
        <v>2009</v>
      </c>
      <c r="M446" s="33" t="s">
        <v>2014</v>
      </c>
      <c r="N446" s="34" t="s">
        <v>2015</v>
      </c>
      <c r="O446" s="27" t="str">
        <f t="shared" si="6"/>
        <v/>
      </c>
      <c r="P446" s="12"/>
      <c r="Q446" s="12"/>
    </row>
    <row r="447" spans="1:17" ht="15.75" customHeight="1" x14ac:dyDescent="0.2">
      <c r="A447" s="22">
        <f t="shared" si="7"/>
        <v>439</v>
      </c>
      <c r="B447" s="23" t="s">
        <v>1709</v>
      </c>
      <c r="C447" s="23" t="s">
        <v>1992</v>
      </c>
      <c r="D447" s="22">
        <v>7</v>
      </c>
      <c r="E447" s="24">
        <v>288</v>
      </c>
      <c r="F447" s="24">
        <v>284</v>
      </c>
      <c r="G447" s="25">
        <f t="shared" si="5"/>
        <v>572</v>
      </c>
      <c r="H447" s="33" t="s">
        <v>2016</v>
      </c>
      <c r="I447" s="33" t="s">
        <v>121</v>
      </c>
      <c r="J447" s="33" t="s">
        <v>120</v>
      </c>
      <c r="K447" s="33" t="s">
        <v>2017</v>
      </c>
      <c r="L447" s="33" t="s">
        <v>2016</v>
      </c>
      <c r="M447" s="33" t="s">
        <v>2018</v>
      </c>
      <c r="N447" s="34" t="s">
        <v>2019</v>
      </c>
      <c r="O447" s="27" t="str">
        <f t="shared" si="6"/>
        <v/>
      </c>
      <c r="P447" s="12"/>
      <c r="Q447" s="12"/>
    </row>
    <row r="448" spans="1:17" ht="15.75" customHeight="1" x14ac:dyDescent="0.2">
      <c r="A448" s="22">
        <f t="shared" si="7"/>
        <v>440</v>
      </c>
      <c r="B448" s="23" t="s">
        <v>1709</v>
      </c>
      <c r="C448" s="23" t="s">
        <v>1992</v>
      </c>
      <c r="D448" s="22">
        <v>8</v>
      </c>
      <c r="E448" s="24">
        <v>274</v>
      </c>
      <c r="F448" s="24">
        <v>259</v>
      </c>
      <c r="G448" s="25">
        <f t="shared" si="5"/>
        <v>533</v>
      </c>
      <c r="H448" s="33" t="s">
        <v>2020</v>
      </c>
      <c r="I448" s="33" t="s">
        <v>134</v>
      </c>
      <c r="J448" s="33" t="s">
        <v>146</v>
      </c>
      <c r="K448" s="33" t="s">
        <v>2021</v>
      </c>
      <c r="L448" s="33" t="s">
        <v>2020</v>
      </c>
      <c r="M448" s="33" t="s">
        <v>2022</v>
      </c>
      <c r="N448" s="34" t="s">
        <v>2023</v>
      </c>
      <c r="O448" s="27" t="str">
        <f t="shared" si="6"/>
        <v/>
      </c>
      <c r="P448" s="12"/>
      <c r="Q448" s="12"/>
    </row>
    <row r="449" spans="1:17" ht="15.75" customHeight="1" x14ac:dyDescent="0.2">
      <c r="A449" s="22">
        <f t="shared" si="7"/>
        <v>441</v>
      </c>
      <c r="B449" s="23" t="s">
        <v>1709</v>
      </c>
      <c r="C449" s="23" t="s">
        <v>1992</v>
      </c>
      <c r="D449" s="22">
        <v>9</v>
      </c>
      <c r="E449" s="24">
        <v>279</v>
      </c>
      <c r="F449" s="24">
        <v>272</v>
      </c>
      <c r="G449" s="25">
        <f t="shared" si="5"/>
        <v>551</v>
      </c>
      <c r="H449" s="33" t="s">
        <v>2024</v>
      </c>
      <c r="I449" s="33" t="s">
        <v>127</v>
      </c>
      <c r="J449" s="33" t="s">
        <v>140</v>
      </c>
      <c r="K449" s="33" t="s">
        <v>2025</v>
      </c>
      <c r="L449" s="33" t="s">
        <v>2024</v>
      </c>
      <c r="M449" s="33" t="s">
        <v>2026</v>
      </c>
      <c r="N449" s="34" t="s">
        <v>2027</v>
      </c>
      <c r="O449" s="27" t="str">
        <f t="shared" si="6"/>
        <v/>
      </c>
      <c r="P449" s="12"/>
      <c r="Q449" s="12"/>
    </row>
    <row r="450" spans="1:17" ht="15.75" customHeight="1" x14ac:dyDescent="0.2">
      <c r="A450" s="22">
        <f t="shared" si="7"/>
        <v>442</v>
      </c>
      <c r="B450" s="23" t="s">
        <v>1709</v>
      </c>
      <c r="C450" s="23" t="s">
        <v>1992</v>
      </c>
      <c r="D450" s="22">
        <v>10</v>
      </c>
      <c r="E450" s="24">
        <v>215</v>
      </c>
      <c r="F450" s="24">
        <v>182</v>
      </c>
      <c r="G450" s="25">
        <f t="shared" si="5"/>
        <v>397</v>
      </c>
      <c r="H450" s="33" t="s">
        <v>2028</v>
      </c>
      <c r="I450" s="33" t="s">
        <v>127</v>
      </c>
      <c r="J450" s="33" t="s">
        <v>140</v>
      </c>
      <c r="K450" s="33" t="s">
        <v>2029</v>
      </c>
      <c r="L450" s="33" t="s">
        <v>2030</v>
      </c>
      <c r="M450" s="33" t="s">
        <v>2031</v>
      </c>
      <c r="N450" s="34" t="s">
        <v>2032</v>
      </c>
      <c r="O450" s="27" t="str">
        <f t="shared" si="6"/>
        <v/>
      </c>
      <c r="P450" s="12"/>
      <c r="Q450" s="12"/>
    </row>
    <row r="451" spans="1:17" ht="15.75" customHeight="1" x14ac:dyDescent="0.2">
      <c r="A451" s="22">
        <f t="shared" si="7"/>
        <v>443</v>
      </c>
      <c r="B451" s="23" t="s">
        <v>1709</v>
      </c>
      <c r="C451" s="23" t="s">
        <v>1992</v>
      </c>
      <c r="D451" s="22">
        <v>11</v>
      </c>
      <c r="E451" s="24">
        <v>238</v>
      </c>
      <c r="F451" s="24">
        <v>229</v>
      </c>
      <c r="G451" s="25">
        <f t="shared" si="5"/>
        <v>467</v>
      </c>
      <c r="H451" s="33" t="s">
        <v>2033</v>
      </c>
      <c r="I451" s="33" t="s">
        <v>121</v>
      </c>
      <c r="J451" s="33" t="s">
        <v>151</v>
      </c>
      <c r="K451" s="33" t="s">
        <v>2034</v>
      </c>
      <c r="L451" s="33" t="s">
        <v>2033</v>
      </c>
      <c r="M451" s="33" t="s">
        <v>2035</v>
      </c>
      <c r="N451" s="34" t="s">
        <v>2036</v>
      </c>
      <c r="O451" s="27" t="str">
        <f t="shared" si="6"/>
        <v/>
      </c>
      <c r="P451" s="12"/>
      <c r="Q451" s="12"/>
    </row>
    <row r="452" spans="1:17" ht="15.75" customHeight="1" x14ac:dyDescent="0.2">
      <c r="A452" s="22">
        <f t="shared" si="7"/>
        <v>444</v>
      </c>
      <c r="B452" s="23" t="s">
        <v>1709</v>
      </c>
      <c r="C452" s="23" t="s">
        <v>1992</v>
      </c>
      <c r="D452" s="22">
        <v>12</v>
      </c>
      <c r="E452" s="24">
        <v>297</v>
      </c>
      <c r="F452" s="24">
        <v>264</v>
      </c>
      <c r="G452" s="25">
        <f t="shared" si="5"/>
        <v>561</v>
      </c>
      <c r="H452" s="33" t="s">
        <v>2037</v>
      </c>
      <c r="I452" s="33" t="s">
        <v>146</v>
      </c>
      <c r="J452" s="33" t="s">
        <v>151</v>
      </c>
      <c r="K452" s="33" t="s">
        <v>2038</v>
      </c>
      <c r="L452" s="33" t="s">
        <v>2037</v>
      </c>
      <c r="M452" s="33" t="s">
        <v>2039</v>
      </c>
      <c r="N452" s="34" t="s">
        <v>2040</v>
      </c>
      <c r="O452" s="27" t="str">
        <f t="shared" si="6"/>
        <v/>
      </c>
      <c r="P452" s="12"/>
      <c r="Q452" s="12"/>
    </row>
    <row r="453" spans="1:17" ht="15.75" customHeight="1" x14ac:dyDescent="0.2">
      <c r="A453" s="22">
        <f t="shared" si="7"/>
        <v>445</v>
      </c>
      <c r="B453" s="23" t="s">
        <v>1709</v>
      </c>
      <c r="C453" s="23" t="s">
        <v>2041</v>
      </c>
      <c r="D453" s="22">
        <v>1</v>
      </c>
      <c r="E453" s="24">
        <v>291</v>
      </c>
      <c r="F453" s="24">
        <v>270</v>
      </c>
      <c r="G453" s="25">
        <f t="shared" si="5"/>
        <v>561</v>
      </c>
      <c r="H453" s="33" t="s">
        <v>2042</v>
      </c>
      <c r="I453" s="33" t="s">
        <v>127</v>
      </c>
      <c r="J453" s="33" t="s">
        <v>162</v>
      </c>
      <c r="K453" s="33" t="s">
        <v>2043</v>
      </c>
      <c r="L453" s="33" t="s">
        <v>2042</v>
      </c>
      <c r="M453" s="33" t="s">
        <v>2044</v>
      </c>
      <c r="N453" s="34" t="s">
        <v>2045</v>
      </c>
      <c r="O453" s="27" t="str">
        <f t="shared" si="6"/>
        <v/>
      </c>
      <c r="P453" s="12"/>
      <c r="Q453" s="12"/>
    </row>
    <row r="454" spans="1:17" ht="15.75" customHeight="1" x14ac:dyDescent="0.2">
      <c r="A454" s="22">
        <f t="shared" si="7"/>
        <v>446</v>
      </c>
      <c r="B454" s="23" t="s">
        <v>1709</v>
      </c>
      <c r="C454" s="23" t="s">
        <v>2041</v>
      </c>
      <c r="D454" s="22">
        <v>2</v>
      </c>
      <c r="E454" s="24">
        <v>272</v>
      </c>
      <c r="F454" s="24">
        <v>267</v>
      </c>
      <c r="G454" s="25">
        <f t="shared" si="5"/>
        <v>539</v>
      </c>
      <c r="H454" s="33" t="s">
        <v>2046</v>
      </c>
      <c r="I454" s="33" t="s">
        <v>121</v>
      </c>
      <c r="J454" s="33" t="s">
        <v>121</v>
      </c>
      <c r="K454" s="33" t="s">
        <v>2047</v>
      </c>
      <c r="L454" s="33" t="s">
        <v>2046</v>
      </c>
      <c r="M454" s="33" t="s">
        <v>2048</v>
      </c>
      <c r="N454" s="34" t="s">
        <v>2049</v>
      </c>
      <c r="O454" s="27" t="str">
        <f t="shared" si="6"/>
        <v/>
      </c>
      <c r="P454" s="12"/>
      <c r="Q454" s="12"/>
    </row>
    <row r="455" spans="1:17" ht="15.75" customHeight="1" x14ac:dyDescent="0.2">
      <c r="A455" s="22">
        <f t="shared" si="7"/>
        <v>447</v>
      </c>
      <c r="B455" s="23" t="s">
        <v>1709</v>
      </c>
      <c r="C455" s="23" t="s">
        <v>2041</v>
      </c>
      <c r="D455" s="22">
        <v>3</v>
      </c>
      <c r="E455" s="24">
        <v>239</v>
      </c>
      <c r="F455" s="24">
        <v>221</v>
      </c>
      <c r="G455" s="25">
        <f t="shared" si="5"/>
        <v>460</v>
      </c>
      <c r="H455" s="33" t="s">
        <v>2050</v>
      </c>
      <c r="I455" s="33" t="s">
        <v>121</v>
      </c>
      <c r="J455" s="33" t="s">
        <v>169</v>
      </c>
      <c r="K455" s="33" t="s">
        <v>2051</v>
      </c>
      <c r="L455" s="33" t="s">
        <v>2050</v>
      </c>
      <c r="M455" s="33" t="s">
        <v>2052</v>
      </c>
      <c r="N455" s="34" t="s">
        <v>2053</v>
      </c>
      <c r="O455" s="27" t="str">
        <f t="shared" si="6"/>
        <v/>
      </c>
      <c r="P455" s="12"/>
      <c r="Q455" s="12"/>
    </row>
    <row r="456" spans="1:17" ht="15.75" customHeight="1" x14ac:dyDescent="0.2">
      <c r="A456" s="22">
        <f t="shared" si="7"/>
        <v>448</v>
      </c>
      <c r="B456" s="23" t="s">
        <v>1709</v>
      </c>
      <c r="C456" s="23" t="s">
        <v>2041</v>
      </c>
      <c r="D456" s="22">
        <v>4</v>
      </c>
      <c r="E456" s="24">
        <v>248</v>
      </c>
      <c r="F456" s="24">
        <v>255</v>
      </c>
      <c r="G456" s="25">
        <f t="shared" si="5"/>
        <v>503</v>
      </c>
      <c r="H456" s="33" t="s">
        <v>2054</v>
      </c>
      <c r="I456" s="33" t="s">
        <v>162</v>
      </c>
      <c r="J456" s="33" t="s">
        <v>174</v>
      </c>
      <c r="K456" s="33" t="s">
        <v>2055</v>
      </c>
      <c r="L456" s="33" t="s">
        <v>2054</v>
      </c>
      <c r="M456" s="33" t="s">
        <v>2056</v>
      </c>
      <c r="N456" s="34" t="s">
        <v>2057</v>
      </c>
      <c r="O456" s="27" t="str">
        <f t="shared" si="6"/>
        <v/>
      </c>
      <c r="P456" s="12"/>
      <c r="Q456" s="12"/>
    </row>
    <row r="457" spans="1:17" ht="15.75" customHeight="1" x14ac:dyDescent="0.2">
      <c r="A457" s="22">
        <f t="shared" si="7"/>
        <v>449</v>
      </c>
      <c r="B457" s="23" t="s">
        <v>1709</v>
      </c>
      <c r="C457" s="23" t="s">
        <v>2041</v>
      </c>
      <c r="D457" s="22">
        <v>5</v>
      </c>
      <c r="E457" s="24">
        <v>277</v>
      </c>
      <c r="F457" s="24">
        <v>260</v>
      </c>
      <c r="G457" s="25">
        <f t="shared" si="5"/>
        <v>537</v>
      </c>
      <c r="H457" s="33" t="s">
        <v>2058</v>
      </c>
      <c r="I457" s="33" t="s">
        <v>127</v>
      </c>
      <c r="J457" s="33" t="s">
        <v>127</v>
      </c>
      <c r="K457" s="33" t="s">
        <v>2059</v>
      </c>
      <c r="L457" s="33" t="s">
        <v>2058</v>
      </c>
      <c r="M457" s="33" t="s">
        <v>2060</v>
      </c>
      <c r="N457" s="34" t="s">
        <v>2061</v>
      </c>
      <c r="O457" s="27" t="str">
        <f t="shared" si="6"/>
        <v/>
      </c>
      <c r="P457" s="12"/>
      <c r="Q457" s="12"/>
    </row>
    <row r="458" spans="1:17" ht="15.75" customHeight="1" x14ac:dyDescent="0.2">
      <c r="A458" s="22">
        <f t="shared" si="7"/>
        <v>450</v>
      </c>
      <c r="B458" s="23" t="s">
        <v>1709</v>
      </c>
      <c r="C458" s="23" t="s">
        <v>2041</v>
      </c>
      <c r="D458" s="22">
        <v>6</v>
      </c>
      <c r="E458" s="24">
        <v>291</v>
      </c>
      <c r="F458" s="24">
        <v>282</v>
      </c>
      <c r="G458" s="25">
        <f t="shared" si="5"/>
        <v>573</v>
      </c>
      <c r="H458" s="33" t="s">
        <v>2062</v>
      </c>
      <c r="I458" s="33" t="s">
        <v>121</v>
      </c>
      <c r="J458" s="33" t="s">
        <v>134</v>
      </c>
      <c r="K458" s="33" t="s">
        <v>2063</v>
      </c>
      <c r="L458" s="33" t="s">
        <v>2062</v>
      </c>
      <c r="M458" s="33" t="s">
        <v>2064</v>
      </c>
      <c r="N458" s="34" t="s">
        <v>2065</v>
      </c>
      <c r="O458" s="27" t="str">
        <f t="shared" si="6"/>
        <v/>
      </c>
      <c r="P458" s="12"/>
      <c r="Q458" s="12"/>
    </row>
    <row r="459" spans="1:17" ht="15.75" customHeight="1" x14ac:dyDescent="0.2">
      <c r="A459" s="22">
        <f t="shared" si="7"/>
        <v>451</v>
      </c>
      <c r="B459" s="23" t="s">
        <v>1709</v>
      </c>
      <c r="C459" s="23" t="s">
        <v>2041</v>
      </c>
      <c r="D459" s="22">
        <v>7</v>
      </c>
      <c r="E459" s="24">
        <v>286</v>
      </c>
      <c r="F459" s="24">
        <v>292</v>
      </c>
      <c r="G459" s="25">
        <f t="shared" si="5"/>
        <v>578</v>
      </c>
      <c r="H459" s="33" t="s">
        <v>2062</v>
      </c>
      <c r="I459" s="33" t="s">
        <v>120</v>
      </c>
      <c r="J459" s="33" t="s">
        <v>134</v>
      </c>
      <c r="K459" s="33" t="s">
        <v>2066</v>
      </c>
      <c r="L459" s="33" t="s">
        <v>2062</v>
      </c>
      <c r="M459" s="33" t="s">
        <v>2067</v>
      </c>
      <c r="N459" s="34" t="s">
        <v>2068</v>
      </c>
      <c r="O459" s="27" t="str">
        <f t="shared" si="6"/>
        <v/>
      </c>
      <c r="P459" s="12"/>
      <c r="Q459" s="12"/>
    </row>
    <row r="460" spans="1:17" ht="15.75" customHeight="1" x14ac:dyDescent="0.2">
      <c r="A460" s="22">
        <f t="shared" si="7"/>
        <v>452</v>
      </c>
      <c r="B460" s="23" t="s">
        <v>1709</v>
      </c>
      <c r="C460" s="23" t="s">
        <v>2041</v>
      </c>
      <c r="D460" s="22">
        <v>8</v>
      </c>
      <c r="E460" s="24">
        <v>303</v>
      </c>
      <c r="F460" s="24">
        <v>270</v>
      </c>
      <c r="G460" s="25">
        <f t="shared" si="5"/>
        <v>573</v>
      </c>
      <c r="H460" s="33" t="s">
        <v>2069</v>
      </c>
      <c r="I460" s="33" t="s">
        <v>127</v>
      </c>
      <c r="J460" s="33" t="s">
        <v>120</v>
      </c>
      <c r="K460" s="33" t="s">
        <v>2070</v>
      </c>
      <c r="L460" s="33" t="s">
        <v>2069</v>
      </c>
      <c r="M460" s="33" t="s">
        <v>2071</v>
      </c>
      <c r="N460" s="34" t="s">
        <v>2072</v>
      </c>
      <c r="O460" s="27" t="str">
        <f t="shared" si="6"/>
        <v/>
      </c>
      <c r="P460" s="12"/>
      <c r="Q460" s="12"/>
    </row>
    <row r="461" spans="1:17" ht="15.75" customHeight="1" x14ac:dyDescent="0.2">
      <c r="A461" s="22">
        <f t="shared" si="7"/>
        <v>453</v>
      </c>
      <c r="B461" s="23" t="s">
        <v>1709</v>
      </c>
      <c r="C461" s="23" t="s">
        <v>2041</v>
      </c>
      <c r="D461" s="22">
        <v>9</v>
      </c>
      <c r="E461" s="24">
        <v>237</v>
      </c>
      <c r="F461" s="24">
        <v>221</v>
      </c>
      <c r="G461" s="25">
        <f t="shared" si="5"/>
        <v>458</v>
      </c>
      <c r="H461" s="33" t="s">
        <v>2073</v>
      </c>
      <c r="I461" s="33" t="s">
        <v>162</v>
      </c>
      <c r="J461" s="33" t="s">
        <v>146</v>
      </c>
      <c r="K461" s="33" t="s">
        <v>2074</v>
      </c>
      <c r="L461" s="33" t="s">
        <v>2073</v>
      </c>
      <c r="M461" s="33" t="s">
        <v>2075</v>
      </c>
      <c r="N461" s="34" t="s">
        <v>2076</v>
      </c>
      <c r="O461" s="27" t="str">
        <f t="shared" si="6"/>
        <v/>
      </c>
      <c r="P461" s="12"/>
      <c r="Q461" s="12"/>
    </row>
    <row r="462" spans="1:17" ht="15.75" customHeight="1" x14ac:dyDescent="0.2">
      <c r="A462" s="22">
        <f t="shared" si="7"/>
        <v>454</v>
      </c>
      <c r="B462" s="23" t="s">
        <v>1709</v>
      </c>
      <c r="C462" s="23" t="s">
        <v>2041</v>
      </c>
      <c r="D462" s="22">
        <v>10</v>
      </c>
      <c r="E462" s="24">
        <v>248</v>
      </c>
      <c r="F462" s="24">
        <v>267</v>
      </c>
      <c r="G462" s="25">
        <f t="shared" si="5"/>
        <v>515</v>
      </c>
      <c r="H462" s="33" t="s">
        <v>2077</v>
      </c>
      <c r="I462" s="33" t="s">
        <v>134</v>
      </c>
      <c r="J462" s="33" t="s">
        <v>146</v>
      </c>
      <c r="K462" s="33" t="s">
        <v>2078</v>
      </c>
      <c r="L462" s="33" t="s">
        <v>2077</v>
      </c>
      <c r="M462" s="33" t="s">
        <v>2079</v>
      </c>
      <c r="N462" s="34" t="s">
        <v>2080</v>
      </c>
      <c r="O462" s="27" t="str">
        <f t="shared" si="6"/>
        <v/>
      </c>
      <c r="P462" s="12"/>
      <c r="Q462" s="12"/>
    </row>
    <row r="463" spans="1:17" ht="15.75" customHeight="1" x14ac:dyDescent="0.2">
      <c r="A463" s="22">
        <f t="shared" si="7"/>
        <v>455</v>
      </c>
      <c r="B463" s="23" t="s">
        <v>1709</v>
      </c>
      <c r="C463" s="23" t="s">
        <v>2041</v>
      </c>
      <c r="D463" s="22">
        <v>11</v>
      </c>
      <c r="E463" s="24">
        <v>316</v>
      </c>
      <c r="F463" s="24">
        <v>282</v>
      </c>
      <c r="G463" s="25">
        <f t="shared" si="5"/>
        <v>598</v>
      </c>
      <c r="H463" s="33" t="s">
        <v>2081</v>
      </c>
      <c r="I463" s="33" t="s">
        <v>121</v>
      </c>
      <c r="J463" s="33" t="s">
        <v>140</v>
      </c>
      <c r="K463" s="33" t="s">
        <v>2082</v>
      </c>
      <c r="L463" s="33" t="s">
        <v>2081</v>
      </c>
      <c r="M463" s="33" t="s">
        <v>2083</v>
      </c>
      <c r="N463" s="34" t="s">
        <v>2084</v>
      </c>
      <c r="O463" s="27" t="str">
        <f t="shared" si="6"/>
        <v/>
      </c>
      <c r="P463" s="12"/>
      <c r="Q463" s="12"/>
    </row>
    <row r="464" spans="1:17" ht="15.75" customHeight="1" x14ac:dyDescent="0.2">
      <c r="A464" s="22">
        <f t="shared" si="7"/>
        <v>456</v>
      </c>
      <c r="B464" s="23" t="s">
        <v>1709</v>
      </c>
      <c r="C464" s="23" t="s">
        <v>2041</v>
      </c>
      <c r="D464" s="22">
        <v>12</v>
      </c>
      <c r="E464" s="24">
        <v>312</v>
      </c>
      <c r="F464" s="24">
        <v>288</v>
      </c>
      <c r="G464" s="25">
        <f t="shared" si="5"/>
        <v>600</v>
      </c>
      <c r="H464" s="33" t="s">
        <v>2085</v>
      </c>
      <c r="I464" s="33" t="s">
        <v>121</v>
      </c>
      <c r="J464" s="33" t="s">
        <v>180</v>
      </c>
      <c r="K464" s="33" t="s">
        <v>2086</v>
      </c>
      <c r="L464" s="33" t="s">
        <v>2085</v>
      </c>
      <c r="M464" s="33" t="s">
        <v>2087</v>
      </c>
      <c r="N464" s="34" t="s">
        <v>2088</v>
      </c>
      <c r="O464" s="27" t="str">
        <f t="shared" si="6"/>
        <v/>
      </c>
      <c r="P464" s="12"/>
      <c r="Q464" s="12"/>
    </row>
    <row r="465" spans="1:17" ht="15.75" customHeight="1" x14ac:dyDescent="0.2">
      <c r="A465" s="22">
        <f t="shared" si="7"/>
        <v>457</v>
      </c>
      <c r="B465" s="23" t="s">
        <v>1709</v>
      </c>
      <c r="C465" s="23" t="s">
        <v>2041</v>
      </c>
      <c r="D465" s="22">
        <v>13</v>
      </c>
      <c r="E465" s="24">
        <v>307</v>
      </c>
      <c r="F465" s="24">
        <v>291</v>
      </c>
      <c r="G465" s="25">
        <f t="shared" si="5"/>
        <v>598</v>
      </c>
      <c r="H465" s="33" t="s">
        <v>2089</v>
      </c>
      <c r="I465" s="33" t="s">
        <v>121</v>
      </c>
      <c r="J465" s="33" t="s">
        <v>163</v>
      </c>
      <c r="K465" s="33" t="s">
        <v>2090</v>
      </c>
      <c r="L465" s="33" t="s">
        <v>2089</v>
      </c>
      <c r="M465" s="33" t="s">
        <v>2091</v>
      </c>
      <c r="N465" s="34" t="s">
        <v>2092</v>
      </c>
      <c r="O465" s="27" t="str">
        <f t="shared" si="6"/>
        <v/>
      </c>
      <c r="P465" s="12"/>
      <c r="Q465" s="12"/>
    </row>
    <row r="466" spans="1:17" ht="15.75" customHeight="1" x14ac:dyDescent="0.2">
      <c r="A466" s="22">
        <f t="shared" si="7"/>
        <v>458</v>
      </c>
      <c r="B466" s="23" t="s">
        <v>1709</v>
      </c>
      <c r="C466" s="23" t="s">
        <v>2041</v>
      </c>
      <c r="D466" s="22">
        <v>14</v>
      </c>
      <c r="E466" s="24">
        <v>305</v>
      </c>
      <c r="F466" s="24">
        <v>287</v>
      </c>
      <c r="G466" s="25">
        <f t="shared" si="5"/>
        <v>592</v>
      </c>
      <c r="H466" s="33" t="s">
        <v>2093</v>
      </c>
      <c r="I466" s="33" t="s">
        <v>134</v>
      </c>
      <c r="J466" s="33" t="s">
        <v>151</v>
      </c>
      <c r="K466" s="33" t="s">
        <v>2094</v>
      </c>
      <c r="L466" s="33" t="s">
        <v>2093</v>
      </c>
      <c r="M466" s="33" t="s">
        <v>2095</v>
      </c>
      <c r="N466" s="34" t="s">
        <v>2096</v>
      </c>
      <c r="O466" s="27" t="str">
        <f t="shared" si="6"/>
        <v/>
      </c>
      <c r="P466" s="12"/>
      <c r="Q466" s="12"/>
    </row>
    <row r="467" spans="1:17" ht="15.75" customHeight="1" x14ac:dyDescent="0.2">
      <c r="A467" s="22">
        <f t="shared" si="7"/>
        <v>459</v>
      </c>
      <c r="B467" s="23" t="s">
        <v>1709</v>
      </c>
      <c r="C467" s="23" t="s">
        <v>2041</v>
      </c>
      <c r="D467" s="22">
        <v>15</v>
      </c>
      <c r="E467" s="24">
        <v>312</v>
      </c>
      <c r="F467" s="24">
        <v>285</v>
      </c>
      <c r="G467" s="25">
        <f t="shared" si="5"/>
        <v>597</v>
      </c>
      <c r="H467" s="33" t="s">
        <v>2097</v>
      </c>
      <c r="I467" s="33" t="s">
        <v>127</v>
      </c>
      <c r="J467" s="33" t="s">
        <v>156</v>
      </c>
      <c r="K467" s="33" t="s">
        <v>2098</v>
      </c>
      <c r="L467" s="33" t="s">
        <v>2097</v>
      </c>
      <c r="M467" s="33" t="s">
        <v>2099</v>
      </c>
      <c r="N467" s="34" t="s">
        <v>2100</v>
      </c>
      <c r="O467" s="27" t="str">
        <f t="shared" si="6"/>
        <v/>
      </c>
      <c r="P467" s="12"/>
      <c r="Q467" s="12"/>
    </row>
    <row r="468" spans="1:17" ht="15.75" customHeight="1" x14ac:dyDescent="0.2">
      <c r="A468" s="22">
        <f t="shared" si="7"/>
        <v>460</v>
      </c>
      <c r="B468" s="23" t="s">
        <v>1709</v>
      </c>
      <c r="C468" s="23" t="s">
        <v>2101</v>
      </c>
      <c r="D468" s="22">
        <v>1</v>
      </c>
      <c r="E468" s="24">
        <v>263</v>
      </c>
      <c r="F468" s="24">
        <v>260</v>
      </c>
      <c r="G468" s="25">
        <f t="shared" si="5"/>
        <v>523</v>
      </c>
      <c r="H468" s="33"/>
      <c r="I468" s="33"/>
      <c r="J468" s="33"/>
      <c r="K468" s="33" t="s">
        <v>2102</v>
      </c>
      <c r="L468" s="33" t="s">
        <v>2103</v>
      </c>
      <c r="M468" s="33" t="s">
        <v>2104</v>
      </c>
      <c r="N468" s="34" t="s">
        <v>2105</v>
      </c>
      <c r="O468" s="27" t="str">
        <f t="shared" si="6"/>
        <v>ISI LOKASI TPS</v>
      </c>
      <c r="P468" s="12"/>
      <c r="Q468" s="12"/>
    </row>
    <row r="469" spans="1:17" ht="15.75" customHeight="1" x14ac:dyDescent="0.2">
      <c r="A469" s="22">
        <f t="shared" si="7"/>
        <v>461</v>
      </c>
      <c r="B469" s="23" t="s">
        <v>1709</v>
      </c>
      <c r="C469" s="23" t="s">
        <v>2101</v>
      </c>
      <c r="D469" s="22">
        <v>2</v>
      </c>
      <c r="E469" s="24">
        <v>258</v>
      </c>
      <c r="F469" s="24">
        <v>259</v>
      </c>
      <c r="G469" s="25">
        <f t="shared" si="5"/>
        <v>517</v>
      </c>
      <c r="H469" s="33"/>
      <c r="I469" s="33"/>
      <c r="J469" s="33"/>
      <c r="K469" s="33" t="s">
        <v>2106</v>
      </c>
      <c r="L469" s="33" t="s">
        <v>2107</v>
      </c>
      <c r="M469" s="33" t="s">
        <v>2108</v>
      </c>
      <c r="N469" s="34" t="s">
        <v>2109</v>
      </c>
      <c r="O469" s="27" t="str">
        <f t="shared" si="6"/>
        <v>ISI LOKASI TPS</v>
      </c>
      <c r="P469" s="12"/>
      <c r="Q469" s="12"/>
    </row>
    <row r="470" spans="1:17" ht="15.75" customHeight="1" x14ac:dyDescent="0.2">
      <c r="A470" s="22">
        <f t="shared" si="7"/>
        <v>462</v>
      </c>
      <c r="B470" s="23" t="s">
        <v>1709</v>
      </c>
      <c r="C470" s="23" t="s">
        <v>2101</v>
      </c>
      <c r="D470" s="22">
        <v>3</v>
      </c>
      <c r="E470" s="24">
        <v>264</v>
      </c>
      <c r="F470" s="24">
        <v>260</v>
      </c>
      <c r="G470" s="25">
        <f t="shared" si="5"/>
        <v>524</v>
      </c>
      <c r="H470" s="33"/>
      <c r="I470" s="33"/>
      <c r="J470" s="33"/>
      <c r="K470" s="33" t="s">
        <v>2110</v>
      </c>
      <c r="L470" s="33" t="s">
        <v>2111</v>
      </c>
      <c r="M470" s="33" t="s">
        <v>2112</v>
      </c>
      <c r="N470" s="34" t="s">
        <v>2113</v>
      </c>
      <c r="O470" s="27" t="str">
        <f t="shared" si="6"/>
        <v>ISI LOKASI TPS</v>
      </c>
      <c r="P470" s="12"/>
      <c r="Q470" s="12"/>
    </row>
    <row r="471" spans="1:17" ht="15.75" customHeight="1" x14ac:dyDescent="0.2">
      <c r="A471" s="22">
        <f t="shared" si="7"/>
        <v>463</v>
      </c>
      <c r="B471" s="23" t="s">
        <v>1709</v>
      </c>
      <c r="C471" s="23" t="s">
        <v>2101</v>
      </c>
      <c r="D471" s="22">
        <v>4</v>
      </c>
      <c r="E471" s="24">
        <v>301</v>
      </c>
      <c r="F471" s="24">
        <v>289</v>
      </c>
      <c r="G471" s="25">
        <f t="shared" si="5"/>
        <v>590</v>
      </c>
      <c r="H471" s="33"/>
      <c r="I471" s="33"/>
      <c r="J471" s="33"/>
      <c r="K471" s="33" t="s">
        <v>2114</v>
      </c>
      <c r="L471" s="33" t="s">
        <v>2115</v>
      </c>
      <c r="M471" s="33" t="s">
        <v>2116</v>
      </c>
      <c r="N471" s="34" t="s">
        <v>2117</v>
      </c>
      <c r="O471" s="27" t="str">
        <f t="shared" si="6"/>
        <v>ISI LOKASI TPS</v>
      </c>
      <c r="P471" s="12"/>
      <c r="Q471" s="12"/>
    </row>
    <row r="472" spans="1:17" ht="15.75" customHeight="1" x14ac:dyDescent="0.2">
      <c r="A472" s="22">
        <f t="shared" si="7"/>
        <v>464</v>
      </c>
      <c r="B472" s="23" t="s">
        <v>1709</v>
      </c>
      <c r="C472" s="23" t="s">
        <v>2101</v>
      </c>
      <c r="D472" s="22">
        <v>5</v>
      </c>
      <c r="E472" s="24">
        <v>306</v>
      </c>
      <c r="F472" s="24">
        <v>285</v>
      </c>
      <c r="G472" s="25">
        <f t="shared" si="5"/>
        <v>591</v>
      </c>
      <c r="H472" s="33"/>
      <c r="I472" s="33"/>
      <c r="J472" s="33"/>
      <c r="K472" s="33" t="s">
        <v>2118</v>
      </c>
      <c r="L472" s="33" t="s">
        <v>2119</v>
      </c>
      <c r="M472" s="33" t="s">
        <v>2120</v>
      </c>
      <c r="N472" s="34" t="s">
        <v>2121</v>
      </c>
      <c r="O472" s="27" t="str">
        <f t="shared" si="6"/>
        <v>ISI LOKASI TPS</v>
      </c>
      <c r="P472" s="12"/>
      <c r="Q472" s="12"/>
    </row>
    <row r="473" spans="1:17" ht="15.75" customHeight="1" x14ac:dyDescent="0.2">
      <c r="A473" s="22">
        <f t="shared" si="7"/>
        <v>465</v>
      </c>
      <c r="B473" s="23" t="s">
        <v>1709</v>
      </c>
      <c r="C473" s="23" t="s">
        <v>2101</v>
      </c>
      <c r="D473" s="22">
        <v>6</v>
      </c>
      <c r="E473" s="24">
        <v>193</v>
      </c>
      <c r="F473" s="24">
        <v>189</v>
      </c>
      <c r="G473" s="25">
        <f t="shared" si="5"/>
        <v>382</v>
      </c>
      <c r="H473" s="33"/>
      <c r="I473" s="33"/>
      <c r="J473" s="33"/>
      <c r="K473" s="33" t="s">
        <v>2122</v>
      </c>
      <c r="L473" s="33" t="s">
        <v>2123</v>
      </c>
      <c r="M473" s="33" t="s">
        <v>2124</v>
      </c>
      <c r="N473" s="34" t="s">
        <v>2125</v>
      </c>
      <c r="O473" s="27" t="str">
        <f t="shared" si="6"/>
        <v>ISI LOKASI TPS</v>
      </c>
      <c r="P473" s="12"/>
      <c r="Q473" s="12"/>
    </row>
    <row r="474" spans="1:17" ht="15.75" customHeight="1" x14ac:dyDescent="0.2">
      <c r="A474" s="22">
        <f t="shared" si="7"/>
        <v>466</v>
      </c>
      <c r="B474" s="23" t="s">
        <v>1709</v>
      </c>
      <c r="C474" s="23" t="s">
        <v>2101</v>
      </c>
      <c r="D474" s="22">
        <v>7</v>
      </c>
      <c r="E474" s="24">
        <v>234</v>
      </c>
      <c r="F474" s="24">
        <v>221</v>
      </c>
      <c r="G474" s="25">
        <f t="shared" si="5"/>
        <v>455</v>
      </c>
      <c r="H474" s="33"/>
      <c r="I474" s="33"/>
      <c r="J474" s="33"/>
      <c r="K474" s="33" t="s">
        <v>2126</v>
      </c>
      <c r="L474" s="33" t="s">
        <v>2127</v>
      </c>
      <c r="M474" s="33" t="s">
        <v>2128</v>
      </c>
      <c r="N474" s="34" t="s">
        <v>2129</v>
      </c>
      <c r="O474" s="27" t="str">
        <f t="shared" si="6"/>
        <v>ISI LOKASI TPS</v>
      </c>
      <c r="P474" s="12"/>
      <c r="Q474" s="12"/>
    </row>
    <row r="475" spans="1:17" ht="15.75" customHeight="1" x14ac:dyDescent="0.2">
      <c r="A475" s="22">
        <f t="shared" si="7"/>
        <v>467</v>
      </c>
      <c r="B475" s="23" t="s">
        <v>1709</v>
      </c>
      <c r="C475" s="23" t="s">
        <v>2101</v>
      </c>
      <c r="D475" s="22">
        <v>8</v>
      </c>
      <c r="E475" s="24">
        <v>270</v>
      </c>
      <c r="F475" s="24">
        <v>246</v>
      </c>
      <c r="G475" s="25">
        <f t="shared" si="5"/>
        <v>516</v>
      </c>
      <c r="H475" s="33"/>
      <c r="I475" s="33"/>
      <c r="J475" s="33"/>
      <c r="K475" s="33" t="s">
        <v>2130</v>
      </c>
      <c r="L475" s="33" t="s">
        <v>2131</v>
      </c>
      <c r="M475" s="33" t="s">
        <v>2132</v>
      </c>
      <c r="N475" s="34" t="s">
        <v>2133</v>
      </c>
      <c r="O475" s="27" t="str">
        <f t="shared" si="6"/>
        <v>ISI LOKASI TPS</v>
      </c>
      <c r="P475" s="12"/>
      <c r="Q475" s="12"/>
    </row>
    <row r="476" spans="1:17" ht="15.75" customHeight="1" x14ac:dyDescent="0.2">
      <c r="A476" s="22">
        <f t="shared" si="7"/>
        <v>468</v>
      </c>
      <c r="B476" s="23" t="s">
        <v>1709</v>
      </c>
      <c r="C476" s="23" t="s">
        <v>2101</v>
      </c>
      <c r="D476" s="22">
        <v>9</v>
      </c>
      <c r="E476" s="24">
        <v>266</v>
      </c>
      <c r="F476" s="24">
        <v>245</v>
      </c>
      <c r="G476" s="25">
        <f t="shared" si="5"/>
        <v>511</v>
      </c>
      <c r="H476" s="33"/>
      <c r="I476" s="33"/>
      <c r="J476" s="33"/>
      <c r="K476" s="33" t="s">
        <v>2134</v>
      </c>
      <c r="L476" s="33" t="s">
        <v>2135</v>
      </c>
      <c r="M476" s="33" t="s">
        <v>2136</v>
      </c>
      <c r="N476" s="34" t="s">
        <v>2137</v>
      </c>
      <c r="O476" s="27" t="str">
        <f t="shared" si="6"/>
        <v>ISI LOKASI TPS</v>
      </c>
      <c r="P476" s="12"/>
      <c r="Q476" s="12"/>
    </row>
    <row r="477" spans="1:17" ht="15.75" customHeight="1" x14ac:dyDescent="0.2">
      <c r="A477" s="22">
        <f t="shared" si="7"/>
        <v>469</v>
      </c>
      <c r="B477" s="23" t="s">
        <v>1709</v>
      </c>
      <c r="C477" s="23" t="s">
        <v>2101</v>
      </c>
      <c r="D477" s="22">
        <v>10</v>
      </c>
      <c r="E477" s="24">
        <v>293</v>
      </c>
      <c r="F477" s="24">
        <v>260</v>
      </c>
      <c r="G477" s="25">
        <f t="shared" si="5"/>
        <v>553</v>
      </c>
      <c r="H477" s="33"/>
      <c r="I477" s="33"/>
      <c r="J477" s="33"/>
      <c r="K477" s="33" t="s">
        <v>2138</v>
      </c>
      <c r="L477" s="33" t="s">
        <v>2139</v>
      </c>
      <c r="M477" s="33" t="s">
        <v>2140</v>
      </c>
      <c r="N477" s="34" t="s">
        <v>2141</v>
      </c>
      <c r="O477" s="27" t="str">
        <f t="shared" si="6"/>
        <v>ISI LOKASI TPS</v>
      </c>
      <c r="P477" s="12"/>
      <c r="Q477" s="12"/>
    </row>
    <row r="478" spans="1:17" ht="15.75" customHeight="1" x14ac:dyDescent="0.2">
      <c r="A478" s="22">
        <f t="shared" si="7"/>
        <v>470</v>
      </c>
      <c r="B478" s="23" t="s">
        <v>1709</v>
      </c>
      <c r="C478" s="23" t="s">
        <v>2101</v>
      </c>
      <c r="D478" s="22">
        <v>11</v>
      </c>
      <c r="E478" s="24">
        <v>282</v>
      </c>
      <c r="F478" s="24">
        <v>254</v>
      </c>
      <c r="G478" s="25">
        <f t="shared" si="5"/>
        <v>536</v>
      </c>
      <c r="H478" s="33"/>
      <c r="I478" s="33"/>
      <c r="J478" s="33"/>
      <c r="K478" s="33" t="s">
        <v>2142</v>
      </c>
      <c r="L478" s="33" t="s">
        <v>2143</v>
      </c>
      <c r="M478" s="33" t="s">
        <v>2144</v>
      </c>
      <c r="N478" s="34" t="s">
        <v>2145</v>
      </c>
      <c r="O478" s="27" t="str">
        <f t="shared" si="6"/>
        <v>ISI LOKASI TPS</v>
      </c>
      <c r="P478" s="12"/>
      <c r="Q478" s="12"/>
    </row>
    <row r="479" spans="1:17" ht="15.75" customHeight="1" x14ac:dyDescent="0.2">
      <c r="A479" s="22">
        <f t="shared" si="7"/>
        <v>471</v>
      </c>
      <c r="B479" s="23" t="s">
        <v>1709</v>
      </c>
      <c r="C479" s="23" t="s">
        <v>2101</v>
      </c>
      <c r="D479" s="22">
        <v>12</v>
      </c>
      <c r="E479" s="24">
        <v>307</v>
      </c>
      <c r="F479" s="24">
        <v>261</v>
      </c>
      <c r="G479" s="25">
        <f t="shared" si="5"/>
        <v>568</v>
      </c>
      <c r="H479" s="33"/>
      <c r="I479" s="33"/>
      <c r="J479" s="33"/>
      <c r="K479" s="33" t="s">
        <v>1618</v>
      </c>
      <c r="L479" s="33" t="s">
        <v>2146</v>
      </c>
      <c r="M479" s="33" t="s">
        <v>2147</v>
      </c>
      <c r="N479" s="34" t="s">
        <v>2148</v>
      </c>
      <c r="O479" s="27" t="str">
        <f t="shared" si="6"/>
        <v>ISI LOKASI TPS</v>
      </c>
      <c r="P479" s="12"/>
      <c r="Q479" s="12"/>
    </row>
    <row r="480" spans="1:17" ht="15.75" customHeight="1" x14ac:dyDescent="0.2">
      <c r="A480" s="22">
        <f t="shared" si="7"/>
        <v>472</v>
      </c>
      <c r="B480" s="23" t="s">
        <v>1709</v>
      </c>
      <c r="C480" s="23" t="s">
        <v>2101</v>
      </c>
      <c r="D480" s="22">
        <v>13</v>
      </c>
      <c r="E480" s="24">
        <v>300</v>
      </c>
      <c r="F480" s="24">
        <v>272</v>
      </c>
      <c r="G480" s="25">
        <f t="shared" si="5"/>
        <v>572</v>
      </c>
      <c r="H480" s="33"/>
      <c r="I480" s="33"/>
      <c r="J480" s="33"/>
      <c r="K480" s="33" t="s">
        <v>2149</v>
      </c>
      <c r="L480" s="33" t="s">
        <v>2150</v>
      </c>
      <c r="M480" s="33" t="s">
        <v>2151</v>
      </c>
      <c r="N480" s="34" t="s">
        <v>2008</v>
      </c>
      <c r="O480" s="27" t="str">
        <f t="shared" si="6"/>
        <v>ISI LOKASI TPS</v>
      </c>
      <c r="P480" s="12"/>
      <c r="Q480" s="12"/>
    </row>
    <row r="481" spans="1:17" ht="15.75" customHeight="1" x14ac:dyDescent="0.2">
      <c r="A481" s="22">
        <f t="shared" si="7"/>
        <v>473</v>
      </c>
      <c r="B481" s="23" t="s">
        <v>1709</v>
      </c>
      <c r="C481" s="23" t="s">
        <v>2101</v>
      </c>
      <c r="D481" s="22">
        <v>14</v>
      </c>
      <c r="E481" s="24">
        <v>254</v>
      </c>
      <c r="F481" s="24">
        <v>225</v>
      </c>
      <c r="G481" s="25">
        <f t="shared" si="5"/>
        <v>479</v>
      </c>
      <c r="H481" s="33"/>
      <c r="I481" s="33"/>
      <c r="J481" s="33"/>
      <c r="K481" s="33" t="s">
        <v>1784</v>
      </c>
      <c r="L481" s="33" t="s">
        <v>2152</v>
      </c>
      <c r="M481" s="33" t="s">
        <v>2153</v>
      </c>
      <c r="N481" s="34" t="s">
        <v>2154</v>
      </c>
      <c r="O481" s="27" t="str">
        <f t="shared" si="6"/>
        <v>ISI LOKASI TPS</v>
      </c>
      <c r="P481" s="12"/>
      <c r="Q481" s="12"/>
    </row>
    <row r="482" spans="1:17" ht="15.75" customHeight="1" x14ac:dyDescent="0.2">
      <c r="A482" s="22">
        <f t="shared" si="7"/>
        <v>474</v>
      </c>
      <c r="B482" s="23" t="s">
        <v>1709</v>
      </c>
      <c r="C482" s="23" t="s">
        <v>2101</v>
      </c>
      <c r="D482" s="29">
        <v>15</v>
      </c>
      <c r="E482" s="24">
        <v>295</v>
      </c>
      <c r="F482" s="24">
        <v>272</v>
      </c>
      <c r="G482" s="25">
        <f t="shared" si="5"/>
        <v>567</v>
      </c>
      <c r="H482" s="33"/>
      <c r="I482" s="33"/>
      <c r="J482" s="33"/>
      <c r="K482" s="33" t="s">
        <v>2155</v>
      </c>
      <c r="L482" s="33" t="s">
        <v>2156</v>
      </c>
      <c r="M482" s="33" t="s">
        <v>2157</v>
      </c>
      <c r="N482" s="34" t="s">
        <v>2158</v>
      </c>
      <c r="O482" s="27" t="str">
        <f t="shared" si="6"/>
        <v>ISI LOKASI TPS</v>
      </c>
      <c r="P482" s="12"/>
      <c r="Q482" s="21" t="s">
        <v>2159</v>
      </c>
    </row>
    <row r="483" spans="1:17" ht="15.75" customHeight="1" x14ac:dyDescent="0.2">
      <c r="A483" s="22">
        <f t="shared" si="7"/>
        <v>475</v>
      </c>
      <c r="B483" s="23" t="s">
        <v>1709</v>
      </c>
      <c r="C483" s="23" t="s">
        <v>2160</v>
      </c>
      <c r="D483" s="22">
        <v>1</v>
      </c>
      <c r="E483" s="24">
        <v>303</v>
      </c>
      <c r="F483" s="24">
        <v>265</v>
      </c>
      <c r="G483" s="25">
        <f t="shared" si="5"/>
        <v>568</v>
      </c>
      <c r="H483" s="33" t="s">
        <v>2161</v>
      </c>
      <c r="I483" s="33" t="s">
        <v>127</v>
      </c>
      <c r="J483" s="33" t="s">
        <v>162</v>
      </c>
      <c r="K483" s="33" t="s">
        <v>2162</v>
      </c>
      <c r="L483" s="33" t="s">
        <v>2161</v>
      </c>
      <c r="M483" s="33" t="s">
        <v>2163</v>
      </c>
      <c r="N483" s="34" t="s">
        <v>2164</v>
      </c>
      <c r="O483" s="27" t="str">
        <f t="shared" si="6"/>
        <v/>
      </c>
      <c r="P483" s="12"/>
      <c r="Q483" s="12"/>
    </row>
    <row r="484" spans="1:17" ht="15.75" customHeight="1" x14ac:dyDescent="0.2">
      <c r="A484" s="22">
        <f t="shared" si="7"/>
        <v>476</v>
      </c>
      <c r="B484" s="23" t="s">
        <v>1709</v>
      </c>
      <c r="C484" s="23" t="s">
        <v>2160</v>
      </c>
      <c r="D484" s="22">
        <v>2</v>
      </c>
      <c r="E484" s="24">
        <v>240</v>
      </c>
      <c r="F484" s="24">
        <v>223</v>
      </c>
      <c r="G484" s="25">
        <f t="shared" si="5"/>
        <v>463</v>
      </c>
      <c r="H484" s="33" t="s">
        <v>2165</v>
      </c>
      <c r="I484" s="33" t="s">
        <v>162</v>
      </c>
      <c r="J484" s="33" t="s">
        <v>162</v>
      </c>
      <c r="K484" s="33" t="s">
        <v>2166</v>
      </c>
      <c r="L484" s="33" t="s">
        <v>2165</v>
      </c>
      <c r="M484" s="33" t="s">
        <v>2167</v>
      </c>
      <c r="N484" s="34" t="s">
        <v>2168</v>
      </c>
      <c r="O484" s="27" t="str">
        <f t="shared" si="6"/>
        <v/>
      </c>
      <c r="P484" s="12"/>
      <c r="Q484" s="12"/>
    </row>
    <row r="485" spans="1:17" ht="15.75" customHeight="1" x14ac:dyDescent="0.2">
      <c r="A485" s="22">
        <f t="shared" si="7"/>
        <v>477</v>
      </c>
      <c r="B485" s="23" t="s">
        <v>1709</v>
      </c>
      <c r="C485" s="23" t="s">
        <v>2160</v>
      </c>
      <c r="D485" s="22">
        <v>3</v>
      </c>
      <c r="E485" s="24">
        <v>311</v>
      </c>
      <c r="F485" s="24">
        <v>266</v>
      </c>
      <c r="G485" s="25">
        <f t="shared" si="5"/>
        <v>577</v>
      </c>
      <c r="H485" s="33" t="s">
        <v>2169</v>
      </c>
      <c r="I485" s="33" t="s">
        <v>134</v>
      </c>
      <c r="J485" s="33" t="s">
        <v>127</v>
      </c>
      <c r="K485" s="33" t="s">
        <v>2170</v>
      </c>
      <c r="L485" s="33" t="s">
        <v>2169</v>
      </c>
      <c r="M485" s="33" t="s">
        <v>2171</v>
      </c>
      <c r="N485" s="34" t="s">
        <v>2172</v>
      </c>
      <c r="O485" s="27" t="str">
        <f t="shared" si="6"/>
        <v/>
      </c>
      <c r="P485" s="12"/>
      <c r="Q485" s="12"/>
    </row>
    <row r="486" spans="1:17" ht="15.75" customHeight="1" x14ac:dyDescent="0.2">
      <c r="A486" s="22">
        <f t="shared" si="7"/>
        <v>478</v>
      </c>
      <c r="B486" s="23" t="s">
        <v>1709</v>
      </c>
      <c r="C486" s="23" t="s">
        <v>2160</v>
      </c>
      <c r="D486" s="22">
        <v>4</v>
      </c>
      <c r="E486" s="24">
        <v>306</v>
      </c>
      <c r="F486" s="24">
        <v>287</v>
      </c>
      <c r="G486" s="25">
        <f t="shared" si="5"/>
        <v>593</v>
      </c>
      <c r="H486" s="33" t="s">
        <v>2173</v>
      </c>
      <c r="I486" s="33" t="s">
        <v>127</v>
      </c>
      <c r="J486" s="33" t="s">
        <v>127</v>
      </c>
      <c r="K486" s="33" t="s">
        <v>2174</v>
      </c>
      <c r="L486" s="33" t="s">
        <v>2173</v>
      </c>
      <c r="M486" s="33" t="s">
        <v>2175</v>
      </c>
      <c r="N486" s="34" t="s">
        <v>2176</v>
      </c>
      <c r="O486" s="27" t="str">
        <f t="shared" si="6"/>
        <v/>
      </c>
      <c r="P486" s="12"/>
      <c r="Q486" s="12"/>
    </row>
    <row r="487" spans="1:17" ht="15.75" customHeight="1" x14ac:dyDescent="0.2">
      <c r="A487" s="22">
        <f t="shared" si="7"/>
        <v>479</v>
      </c>
      <c r="B487" s="23" t="s">
        <v>1709</v>
      </c>
      <c r="C487" s="23" t="s">
        <v>2160</v>
      </c>
      <c r="D487" s="22">
        <v>5</v>
      </c>
      <c r="E487" s="24">
        <v>303</v>
      </c>
      <c r="F487" s="24">
        <v>293</v>
      </c>
      <c r="G487" s="25">
        <f t="shared" si="5"/>
        <v>596</v>
      </c>
      <c r="H487" s="33" t="s">
        <v>2177</v>
      </c>
      <c r="I487" s="33" t="s">
        <v>121</v>
      </c>
      <c r="J487" s="33" t="s">
        <v>134</v>
      </c>
      <c r="K487" s="33" t="s">
        <v>2178</v>
      </c>
      <c r="L487" s="33" t="s">
        <v>2177</v>
      </c>
      <c r="M487" s="33" t="s">
        <v>2179</v>
      </c>
      <c r="N487" s="34" t="s">
        <v>2180</v>
      </c>
      <c r="O487" s="27" t="str">
        <f t="shared" si="6"/>
        <v/>
      </c>
      <c r="P487" s="12"/>
      <c r="Q487" s="12"/>
    </row>
    <row r="488" spans="1:17" ht="15.75" customHeight="1" x14ac:dyDescent="0.2">
      <c r="A488" s="22">
        <f t="shared" si="7"/>
        <v>480</v>
      </c>
      <c r="B488" s="23" t="s">
        <v>1709</v>
      </c>
      <c r="C488" s="23" t="s">
        <v>2160</v>
      </c>
      <c r="D488" s="22">
        <v>6</v>
      </c>
      <c r="E488" s="24">
        <v>249</v>
      </c>
      <c r="F488" s="24">
        <v>226</v>
      </c>
      <c r="G488" s="25">
        <f t="shared" si="5"/>
        <v>475</v>
      </c>
      <c r="H488" s="33" t="s">
        <v>1515</v>
      </c>
      <c r="I488" s="33" t="s">
        <v>134</v>
      </c>
      <c r="J488" s="33" t="s">
        <v>134</v>
      </c>
      <c r="K488" s="33" t="s">
        <v>2181</v>
      </c>
      <c r="L488" s="33" t="s">
        <v>1515</v>
      </c>
      <c r="M488" s="33" t="s">
        <v>2182</v>
      </c>
      <c r="N488" s="34" t="s">
        <v>2183</v>
      </c>
      <c r="O488" s="27" t="str">
        <f t="shared" si="6"/>
        <v/>
      </c>
      <c r="P488" s="12"/>
      <c r="Q488" s="12"/>
    </row>
    <row r="489" spans="1:17" ht="15.75" customHeight="1" x14ac:dyDescent="0.2">
      <c r="A489" s="22">
        <f t="shared" si="7"/>
        <v>481</v>
      </c>
      <c r="B489" s="23" t="s">
        <v>1709</v>
      </c>
      <c r="C489" s="23" t="s">
        <v>2160</v>
      </c>
      <c r="D489" s="29">
        <v>7</v>
      </c>
      <c r="E489" s="24">
        <v>290</v>
      </c>
      <c r="F489" s="24">
        <v>272</v>
      </c>
      <c r="G489" s="25">
        <f t="shared" si="5"/>
        <v>562</v>
      </c>
      <c r="H489" s="33" t="s">
        <v>2184</v>
      </c>
      <c r="I489" s="33" t="s">
        <v>162</v>
      </c>
      <c r="J489" s="33" t="s">
        <v>120</v>
      </c>
      <c r="K489" s="33" t="s">
        <v>2185</v>
      </c>
      <c r="L489" s="33" t="s">
        <v>2184</v>
      </c>
      <c r="M489" s="33" t="s">
        <v>2186</v>
      </c>
      <c r="N489" s="34" t="s">
        <v>2187</v>
      </c>
      <c r="O489" s="27" t="str">
        <f t="shared" si="6"/>
        <v/>
      </c>
      <c r="P489" s="12"/>
      <c r="Q489" s="21" t="s">
        <v>2188</v>
      </c>
    </row>
    <row r="490" spans="1:17" ht="15.75" customHeight="1" x14ac:dyDescent="0.2">
      <c r="A490" s="22">
        <f t="shared" si="7"/>
        <v>482</v>
      </c>
      <c r="B490" s="23" t="s">
        <v>1709</v>
      </c>
      <c r="C490" s="23" t="s">
        <v>2160</v>
      </c>
      <c r="D490" s="22">
        <v>8</v>
      </c>
      <c r="E490" s="24">
        <v>267</v>
      </c>
      <c r="F490" s="24">
        <v>263</v>
      </c>
      <c r="G490" s="25">
        <f t="shared" si="5"/>
        <v>530</v>
      </c>
      <c r="H490" s="33" t="s">
        <v>2189</v>
      </c>
      <c r="I490" s="33" t="s">
        <v>162</v>
      </c>
      <c r="J490" s="33" t="s">
        <v>146</v>
      </c>
      <c r="K490" s="33" t="s">
        <v>2190</v>
      </c>
      <c r="L490" s="33" t="s">
        <v>2191</v>
      </c>
      <c r="M490" s="33" t="s">
        <v>2192</v>
      </c>
      <c r="N490" s="34" t="s">
        <v>2193</v>
      </c>
      <c r="O490" s="27" t="str">
        <f t="shared" si="6"/>
        <v/>
      </c>
      <c r="P490" s="12"/>
      <c r="Q490" s="12"/>
    </row>
    <row r="491" spans="1:17" ht="15.75" customHeight="1" x14ac:dyDescent="0.2">
      <c r="A491" s="22">
        <f t="shared" si="7"/>
        <v>483</v>
      </c>
      <c r="B491" s="23" t="s">
        <v>1709</v>
      </c>
      <c r="C491" s="23" t="s">
        <v>2160</v>
      </c>
      <c r="D491" s="22">
        <v>9</v>
      </c>
      <c r="E491" s="24">
        <v>235</v>
      </c>
      <c r="F491" s="24">
        <v>244</v>
      </c>
      <c r="G491" s="25">
        <f t="shared" si="5"/>
        <v>479</v>
      </c>
      <c r="H491" s="33" t="s">
        <v>2194</v>
      </c>
      <c r="I491" s="33" t="s">
        <v>121</v>
      </c>
      <c r="J491" s="33" t="s">
        <v>146</v>
      </c>
      <c r="K491" s="33" t="s">
        <v>2195</v>
      </c>
      <c r="L491" s="33" t="s">
        <v>2194</v>
      </c>
      <c r="M491" s="33" t="s">
        <v>2196</v>
      </c>
      <c r="N491" s="34" t="s">
        <v>2197</v>
      </c>
      <c r="O491" s="27" t="str">
        <f t="shared" si="6"/>
        <v/>
      </c>
      <c r="P491" s="12"/>
      <c r="Q491" s="12"/>
    </row>
    <row r="492" spans="1:17" ht="15.75" customHeight="1" x14ac:dyDescent="0.2">
      <c r="A492" s="22">
        <f t="shared" si="7"/>
        <v>484</v>
      </c>
      <c r="B492" s="23" t="s">
        <v>1709</v>
      </c>
      <c r="C492" s="23" t="s">
        <v>2160</v>
      </c>
      <c r="D492" s="22">
        <v>10</v>
      </c>
      <c r="E492" s="24">
        <v>230</v>
      </c>
      <c r="F492" s="24">
        <v>207</v>
      </c>
      <c r="G492" s="25">
        <f t="shared" si="5"/>
        <v>437</v>
      </c>
      <c r="H492" s="33" t="s">
        <v>2198</v>
      </c>
      <c r="I492" s="33" t="s">
        <v>121</v>
      </c>
      <c r="J492" s="33" t="s">
        <v>140</v>
      </c>
      <c r="K492" s="33" t="s">
        <v>2199</v>
      </c>
      <c r="L492" s="33" t="s">
        <v>2198</v>
      </c>
      <c r="M492" s="33" t="s">
        <v>2200</v>
      </c>
      <c r="N492" s="34" t="s">
        <v>2201</v>
      </c>
      <c r="O492" s="27" t="str">
        <f t="shared" si="6"/>
        <v/>
      </c>
      <c r="P492" s="12"/>
      <c r="Q492" s="12"/>
    </row>
    <row r="493" spans="1:17" ht="15.75" customHeight="1" x14ac:dyDescent="0.2">
      <c r="A493" s="22">
        <f t="shared" si="7"/>
        <v>485</v>
      </c>
      <c r="B493" s="23" t="s">
        <v>1709</v>
      </c>
      <c r="C493" s="23" t="s">
        <v>2160</v>
      </c>
      <c r="D493" s="22">
        <v>11</v>
      </c>
      <c r="E493" s="24">
        <v>113</v>
      </c>
      <c r="F493" s="24">
        <v>114</v>
      </c>
      <c r="G493" s="25">
        <f t="shared" si="5"/>
        <v>227</v>
      </c>
      <c r="H493" s="33" t="s">
        <v>1709</v>
      </c>
      <c r="I493" s="33" t="s">
        <v>127</v>
      </c>
      <c r="J493" s="33" t="s">
        <v>140</v>
      </c>
      <c r="K493" s="33" t="s">
        <v>2202</v>
      </c>
      <c r="L493" s="33" t="s">
        <v>1709</v>
      </c>
      <c r="M493" s="33" t="s">
        <v>2203</v>
      </c>
      <c r="N493" s="34" t="s">
        <v>2204</v>
      </c>
      <c r="O493" s="27" t="str">
        <f t="shared" si="6"/>
        <v/>
      </c>
      <c r="P493" s="12"/>
      <c r="Q493" s="12"/>
    </row>
    <row r="494" spans="1:17" ht="15.75" customHeight="1" x14ac:dyDescent="0.2">
      <c r="A494" s="22">
        <f t="shared" si="7"/>
        <v>486</v>
      </c>
      <c r="B494" s="23" t="s">
        <v>1709</v>
      </c>
      <c r="C494" s="23" t="s">
        <v>2205</v>
      </c>
      <c r="D494" s="22">
        <v>1</v>
      </c>
      <c r="E494" s="24">
        <v>289</v>
      </c>
      <c r="F494" s="24">
        <v>285</v>
      </c>
      <c r="G494" s="25">
        <f t="shared" si="5"/>
        <v>574</v>
      </c>
      <c r="H494" s="33" t="s">
        <v>2206</v>
      </c>
      <c r="I494" s="33" t="s">
        <v>127</v>
      </c>
      <c r="J494" s="33" t="s">
        <v>162</v>
      </c>
      <c r="K494" s="33" t="s">
        <v>2207</v>
      </c>
      <c r="L494" s="33" t="s">
        <v>2206</v>
      </c>
      <c r="M494" s="33" t="s">
        <v>2208</v>
      </c>
      <c r="N494" s="34" t="s">
        <v>2209</v>
      </c>
      <c r="O494" s="27" t="str">
        <f t="shared" si="6"/>
        <v/>
      </c>
      <c r="P494" s="12"/>
      <c r="Q494" s="12"/>
    </row>
    <row r="495" spans="1:17" ht="15.75" customHeight="1" x14ac:dyDescent="0.2">
      <c r="A495" s="22">
        <f t="shared" si="7"/>
        <v>487</v>
      </c>
      <c r="B495" s="23" t="s">
        <v>1709</v>
      </c>
      <c r="C495" s="23" t="s">
        <v>2205</v>
      </c>
      <c r="D495" s="22">
        <v>2</v>
      </c>
      <c r="E495" s="24">
        <v>279</v>
      </c>
      <c r="F495" s="24">
        <v>271</v>
      </c>
      <c r="G495" s="25">
        <f t="shared" si="5"/>
        <v>550</v>
      </c>
      <c r="H495" s="33" t="s">
        <v>2210</v>
      </c>
      <c r="I495" s="33" t="s">
        <v>162</v>
      </c>
      <c r="J495" s="33" t="s">
        <v>121</v>
      </c>
      <c r="K495" s="33" t="s">
        <v>2211</v>
      </c>
      <c r="L495" s="33" t="s">
        <v>2210</v>
      </c>
      <c r="M495" s="33" t="s">
        <v>2212</v>
      </c>
      <c r="N495" s="34" t="s">
        <v>2213</v>
      </c>
      <c r="O495" s="27" t="str">
        <f t="shared" si="6"/>
        <v/>
      </c>
      <c r="P495" s="12"/>
      <c r="Q495" s="12"/>
    </row>
    <row r="496" spans="1:17" ht="15.75" customHeight="1" x14ac:dyDescent="0.2">
      <c r="A496" s="22">
        <f t="shared" si="7"/>
        <v>488</v>
      </c>
      <c r="B496" s="23" t="s">
        <v>1709</v>
      </c>
      <c r="C496" s="23" t="s">
        <v>2205</v>
      </c>
      <c r="D496" s="22">
        <v>3</v>
      </c>
      <c r="E496" s="24">
        <v>300</v>
      </c>
      <c r="F496" s="24">
        <v>282</v>
      </c>
      <c r="G496" s="25">
        <f t="shared" si="5"/>
        <v>582</v>
      </c>
      <c r="H496" s="33" t="s">
        <v>2214</v>
      </c>
      <c r="I496" s="33" t="s">
        <v>162</v>
      </c>
      <c r="J496" s="33" t="s">
        <v>127</v>
      </c>
      <c r="K496" s="33" t="s">
        <v>2215</v>
      </c>
      <c r="L496" s="33" t="s">
        <v>2214</v>
      </c>
      <c r="M496" s="33" t="s">
        <v>2216</v>
      </c>
      <c r="N496" s="34" t="s">
        <v>2217</v>
      </c>
      <c r="O496" s="27" t="str">
        <f t="shared" si="6"/>
        <v/>
      </c>
      <c r="P496" s="12"/>
      <c r="Q496" s="12"/>
    </row>
    <row r="497" spans="1:17" ht="15.75" customHeight="1" x14ac:dyDescent="0.2">
      <c r="A497" s="22">
        <f t="shared" si="7"/>
        <v>489</v>
      </c>
      <c r="B497" s="23" t="s">
        <v>1709</v>
      </c>
      <c r="C497" s="23" t="s">
        <v>2205</v>
      </c>
      <c r="D497" s="22">
        <v>4</v>
      </c>
      <c r="E497" s="24">
        <v>308</v>
      </c>
      <c r="F497" s="24">
        <v>281</v>
      </c>
      <c r="G497" s="25">
        <f t="shared" si="5"/>
        <v>589</v>
      </c>
      <c r="H497" s="33" t="s">
        <v>2218</v>
      </c>
      <c r="I497" s="33" t="s">
        <v>127</v>
      </c>
      <c r="J497" s="33" t="s">
        <v>134</v>
      </c>
      <c r="K497" s="33" t="s">
        <v>2219</v>
      </c>
      <c r="L497" s="33" t="s">
        <v>2218</v>
      </c>
      <c r="M497" s="33" t="s">
        <v>2220</v>
      </c>
      <c r="N497" s="34" t="s">
        <v>2221</v>
      </c>
      <c r="O497" s="27" t="str">
        <f t="shared" si="6"/>
        <v/>
      </c>
      <c r="P497" s="12"/>
      <c r="Q497" s="12"/>
    </row>
    <row r="498" spans="1:17" ht="15.75" customHeight="1" x14ac:dyDescent="0.2">
      <c r="A498" s="22">
        <f t="shared" si="7"/>
        <v>490</v>
      </c>
      <c r="B498" s="23" t="s">
        <v>1709</v>
      </c>
      <c r="C498" s="23" t="s">
        <v>2205</v>
      </c>
      <c r="D498" s="22">
        <v>5</v>
      </c>
      <c r="E498" s="24">
        <v>285</v>
      </c>
      <c r="F498" s="24">
        <v>248</v>
      </c>
      <c r="G498" s="25">
        <f t="shared" si="5"/>
        <v>533</v>
      </c>
      <c r="H498" s="33" t="s">
        <v>2222</v>
      </c>
      <c r="I498" s="33" t="s">
        <v>121</v>
      </c>
      <c r="J498" s="33" t="s">
        <v>120</v>
      </c>
      <c r="K498" s="33" t="s">
        <v>2223</v>
      </c>
      <c r="L498" s="33" t="s">
        <v>2222</v>
      </c>
      <c r="M498" s="33" t="s">
        <v>2224</v>
      </c>
      <c r="N498" s="34" t="s">
        <v>2225</v>
      </c>
      <c r="O498" s="27" t="str">
        <f t="shared" si="6"/>
        <v/>
      </c>
      <c r="P498" s="12"/>
      <c r="Q498" s="12"/>
    </row>
    <row r="499" spans="1:17" ht="15.75" customHeight="1" x14ac:dyDescent="0.2">
      <c r="A499" s="22">
        <f t="shared" si="7"/>
        <v>491</v>
      </c>
      <c r="B499" s="23" t="s">
        <v>1709</v>
      </c>
      <c r="C499" s="23" t="s">
        <v>2205</v>
      </c>
      <c r="D499" s="22">
        <v>6</v>
      </c>
      <c r="E499" s="24">
        <v>303</v>
      </c>
      <c r="F499" s="24">
        <v>279</v>
      </c>
      <c r="G499" s="25">
        <f t="shared" si="5"/>
        <v>582</v>
      </c>
      <c r="H499" s="33" t="s">
        <v>2226</v>
      </c>
      <c r="I499" s="33" t="s">
        <v>134</v>
      </c>
      <c r="J499" s="33" t="s">
        <v>120</v>
      </c>
      <c r="K499" s="33" t="s">
        <v>2227</v>
      </c>
      <c r="L499" s="33" t="s">
        <v>2226</v>
      </c>
      <c r="M499" s="33" t="s">
        <v>2228</v>
      </c>
      <c r="N499" s="34" t="s">
        <v>2229</v>
      </c>
      <c r="O499" s="27" t="str">
        <f t="shared" si="6"/>
        <v/>
      </c>
      <c r="P499" s="12"/>
      <c r="Q499" s="12"/>
    </row>
    <row r="500" spans="1:17" ht="15.75" customHeight="1" x14ac:dyDescent="0.2">
      <c r="A500" s="22">
        <f t="shared" si="7"/>
        <v>492</v>
      </c>
      <c r="B500" s="23" t="s">
        <v>1709</v>
      </c>
      <c r="C500" s="23" t="s">
        <v>2205</v>
      </c>
      <c r="D500" s="22">
        <v>7</v>
      </c>
      <c r="E500" s="24">
        <v>299</v>
      </c>
      <c r="F500" s="24">
        <v>286</v>
      </c>
      <c r="G500" s="25">
        <f t="shared" si="5"/>
        <v>585</v>
      </c>
      <c r="H500" s="33" t="s">
        <v>2230</v>
      </c>
      <c r="I500" s="33" t="s">
        <v>120</v>
      </c>
      <c r="J500" s="33" t="s">
        <v>146</v>
      </c>
      <c r="K500" s="33" t="s">
        <v>2231</v>
      </c>
      <c r="L500" s="33" t="s">
        <v>2230</v>
      </c>
      <c r="M500" s="33" t="s">
        <v>2232</v>
      </c>
      <c r="N500" s="34" t="s">
        <v>2233</v>
      </c>
      <c r="O500" s="27" t="str">
        <f t="shared" si="6"/>
        <v/>
      </c>
      <c r="P500" s="12"/>
      <c r="Q500" s="12"/>
    </row>
    <row r="501" spans="1:17" ht="15.75" customHeight="1" x14ac:dyDescent="0.2">
      <c r="A501" s="22">
        <f t="shared" si="7"/>
        <v>493</v>
      </c>
      <c r="B501" s="23" t="s">
        <v>1709</v>
      </c>
      <c r="C501" s="23" t="s">
        <v>2205</v>
      </c>
      <c r="D501" s="22">
        <v>8</v>
      </c>
      <c r="E501" s="24">
        <v>240</v>
      </c>
      <c r="F501" s="24">
        <v>205</v>
      </c>
      <c r="G501" s="25">
        <f t="shared" si="5"/>
        <v>445</v>
      </c>
      <c r="H501" s="33" t="s">
        <v>2234</v>
      </c>
      <c r="I501" s="33" t="s">
        <v>127</v>
      </c>
      <c r="J501" s="33" t="s">
        <v>140</v>
      </c>
      <c r="K501" s="33" t="s">
        <v>2235</v>
      </c>
      <c r="L501" s="33" t="s">
        <v>2234</v>
      </c>
      <c r="M501" s="33" t="s">
        <v>2236</v>
      </c>
      <c r="N501" s="34" t="s">
        <v>2237</v>
      </c>
      <c r="O501" s="27" t="str">
        <f t="shared" si="6"/>
        <v/>
      </c>
      <c r="P501" s="12"/>
      <c r="Q501" s="12"/>
    </row>
    <row r="502" spans="1:17" ht="15.75" customHeight="1" x14ac:dyDescent="0.2">
      <c r="A502" s="22">
        <f t="shared" si="7"/>
        <v>494</v>
      </c>
      <c r="B502" s="23" t="s">
        <v>1709</v>
      </c>
      <c r="C502" s="23" t="s">
        <v>2205</v>
      </c>
      <c r="D502" s="22">
        <v>9</v>
      </c>
      <c r="E502" s="24">
        <v>214</v>
      </c>
      <c r="F502" s="24">
        <v>206</v>
      </c>
      <c r="G502" s="25">
        <f t="shared" si="5"/>
        <v>420</v>
      </c>
      <c r="H502" s="33" t="s">
        <v>2238</v>
      </c>
      <c r="I502" s="33" t="s">
        <v>120</v>
      </c>
      <c r="J502" s="33" t="s">
        <v>140</v>
      </c>
      <c r="K502" s="33" t="s">
        <v>2239</v>
      </c>
      <c r="L502" s="33" t="s">
        <v>2238</v>
      </c>
      <c r="M502" s="33" t="s">
        <v>2240</v>
      </c>
      <c r="N502" s="34" t="s">
        <v>2241</v>
      </c>
      <c r="O502" s="27" t="str">
        <f t="shared" si="6"/>
        <v/>
      </c>
      <c r="P502" s="12"/>
      <c r="Q502" s="12"/>
    </row>
    <row r="503" spans="1:17" ht="15.75" customHeight="1" x14ac:dyDescent="0.2">
      <c r="A503" s="22">
        <f t="shared" si="7"/>
        <v>495</v>
      </c>
      <c r="B503" s="23" t="s">
        <v>1709</v>
      </c>
      <c r="C503" s="23" t="s">
        <v>2242</v>
      </c>
      <c r="D503" s="22">
        <v>1</v>
      </c>
      <c r="E503" s="24">
        <v>282</v>
      </c>
      <c r="F503" s="24">
        <v>261</v>
      </c>
      <c r="G503" s="25">
        <f t="shared" si="5"/>
        <v>543</v>
      </c>
      <c r="H503" s="33" t="s">
        <v>2243</v>
      </c>
      <c r="I503" s="33" t="s">
        <v>162</v>
      </c>
      <c r="J503" s="33" t="s">
        <v>162</v>
      </c>
      <c r="K503" s="33" t="s">
        <v>2244</v>
      </c>
      <c r="L503" s="33" t="s">
        <v>2243</v>
      </c>
      <c r="M503" s="33" t="s">
        <v>2245</v>
      </c>
      <c r="N503" s="34" t="s">
        <v>2246</v>
      </c>
      <c r="O503" s="27" t="str">
        <f t="shared" si="6"/>
        <v/>
      </c>
      <c r="P503" s="12"/>
      <c r="Q503" s="12"/>
    </row>
    <row r="504" spans="1:17" ht="15.75" customHeight="1" x14ac:dyDescent="0.2">
      <c r="A504" s="22">
        <f t="shared" si="7"/>
        <v>496</v>
      </c>
      <c r="B504" s="23" t="s">
        <v>1709</v>
      </c>
      <c r="C504" s="23" t="s">
        <v>2242</v>
      </c>
      <c r="D504" s="22">
        <v>2</v>
      </c>
      <c r="E504" s="24">
        <v>303</v>
      </c>
      <c r="F504" s="24">
        <v>282</v>
      </c>
      <c r="G504" s="25">
        <f t="shared" si="5"/>
        <v>585</v>
      </c>
      <c r="H504" s="33" t="s">
        <v>2247</v>
      </c>
      <c r="I504" s="33" t="s">
        <v>162</v>
      </c>
      <c r="J504" s="33" t="s">
        <v>121</v>
      </c>
      <c r="K504" s="33" t="s">
        <v>2248</v>
      </c>
      <c r="L504" s="33" t="s">
        <v>2247</v>
      </c>
      <c r="M504" s="33" t="s">
        <v>2249</v>
      </c>
      <c r="N504" s="34" t="s">
        <v>2250</v>
      </c>
      <c r="O504" s="27" t="str">
        <f t="shared" si="6"/>
        <v/>
      </c>
      <c r="P504" s="12"/>
      <c r="Q504" s="12"/>
    </row>
    <row r="505" spans="1:17" ht="15.75" customHeight="1" x14ac:dyDescent="0.2">
      <c r="A505" s="22">
        <f t="shared" si="7"/>
        <v>497</v>
      </c>
      <c r="B505" s="23" t="s">
        <v>1709</v>
      </c>
      <c r="C505" s="23" t="s">
        <v>2242</v>
      </c>
      <c r="D505" s="22">
        <v>3</v>
      </c>
      <c r="E505" s="24">
        <v>306</v>
      </c>
      <c r="F505" s="24">
        <v>287</v>
      </c>
      <c r="G505" s="25">
        <f t="shared" si="5"/>
        <v>593</v>
      </c>
      <c r="H505" s="33" t="s">
        <v>1424</v>
      </c>
      <c r="I505" s="33" t="s">
        <v>121</v>
      </c>
      <c r="J505" s="33" t="s">
        <v>127</v>
      </c>
      <c r="K505" s="33" t="s">
        <v>2251</v>
      </c>
      <c r="L505" s="33" t="s">
        <v>1424</v>
      </c>
      <c r="M505" s="33" t="s">
        <v>2252</v>
      </c>
      <c r="N505" s="34" t="s">
        <v>1774</v>
      </c>
      <c r="O505" s="27" t="str">
        <f t="shared" si="6"/>
        <v/>
      </c>
      <c r="P505" s="12"/>
      <c r="Q505" s="12"/>
    </row>
    <row r="506" spans="1:17" ht="15.75" customHeight="1" x14ac:dyDescent="0.2">
      <c r="A506" s="22">
        <f t="shared" si="7"/>
        <v>498</v>
      </c>
      <c r="B506" s="23" t="s">
        <v>1709</v>
      </c>
      <c r="C506" s="23" t="s">
        <v>2242</v>
      </c>
      <c r="D506" s="22">
        <v>4</v>
      </c>
      <c r="E506" s="24">
        <v>280</v>
      </c>
      <c r="F506" s="24">
        <v>298</v>
      </c>
      <c r="G506" s="25">
        <f t="shared" si="5"/>
        <v>578</v>
      </c>
      <c r="H506" s="33" t="s">
        <v>2253</v>
      </c>
      <c r="I506" s="33" t="s">
        <v>121</v>
      </c>
      <c r="J506" s="33" t="s">
        <v>134</v>
      </c>
      <c r="K506" s="33" t="s">
        <v>2254</v>
      </c>
      <c r="L506" s="33" t="s">
        <v>2253</v>
      </c>
      <c r="M506" s="33" t="s">
        <v>2255</v>
      </c>
      <c r="N506" s="34" t="s">
        <v>2256</v>
      </c>
      <c r="O506" s="27" t="str">
        <f t="shared" si="6"/>
        <v/>
      </c>
      <c r="P506" s="12"/>
      <c r="Q506" s="12"/>
    </row>
    <row r="507" spans="1:17" ht="15.75" customHeight="1" x14ac:dyDescent="0.2">
      <c r="A507" s="22">
        <f t="shared" si="7"/>
        <v>499</v>
      </c>
      <c r="B507" s="23" t="s">
        <v>1709</v>
      </c>
      <c r="C507" s="23" t="s">
        <v>2242</v>
      </c>
      <c r="D507" s="22">
        <v>5</v>
      </c>
      <c r="E507" s="24">
        <v>277</v>
      </c>
      <c r="F507" s="24">
        <v>305</v>
      </c>
      <c r="G507" s="25">
        <f t="shared" si="5"/>
        <v>582</v>
      </c>
      <c r="H507" s="33" t="s">
        <v>2257</v>
      </c>
      <c r="I507" s="33" t="s">
        <v>121</v>
      </c>
      <c r="J507" s="33" t="s">
        <v>200</v>
      </c>
      <c r="K507" s="33" t="s">
        <v>2258</v>
      </c>
      <c r="L507" s="33" t="s">
        <v>2257</v>
      </c>
      <c r="M507" s="33" t="s">
        <v>2259</v>
      </c>
      <c r="N507" s="34" t="s">
        <v>2260</v>
      </c>
      <c r="O507" s="27" t="str">
        <f t="shared" si="6"/>
        <v/>
      </c>
      <c r="P507" s="12"/>
      <c r="Q507" s="12"/>
    </row>
    <row r="508" spans="1:17" ht="15.75" customHeight="1" x14ac:dyDescent="0.2">
      <c r="A508" s="22">
        <f t="shared" si="7"/>
        <v>500</v>
      </c>
      <c r="B508" s="23" t="s">
        <v>1709</v>
      </c>
      <c r="C508" s="23" t="s">
        <v>2242</v>
      </c>
      <c r="D508" s="22">
        <v>6</v>
      </c>
      <c r="E508" s="24">
        <v>290</v>
      </c>
      <c r="F508" s="24">
        <v>265</v>
      </c>
      <c r="G508" s="25">
        <f t="shared" si="5"/>
        <v>555</v>
      </c>
      <c r="H508" s="33" t="s">
        <v>2261</v>
      </c>
      <c r="I508" s="33" t="s">
        <v>162</v>
      </c>
      <c r="J508" s="33" t="s">
        <v>120</v>
      </c>
      <c r="K508" s="33" t="s">
        <v>2262</v>
      </c>
      <c r="L508" s="33" t="s">
        <v>2261</v>
      </c>
      <c r="M508" s="33" t="s">
        <v>2263</v>
      </c>
      <c r="N508" s="34" t="s">
        <v>2264</v>
      </c>
      <c r="O508" s="27" t="str">
        <f t="shared" si="6"/>
        <v/>
      </c>
      <c r="P508" s="12"/>
      <c r="Q508" s="12"/>
    </row>
    <row r="509" spans="1:17" ht="15.75" customHeight="1" x14ac:dyDescent="0.2">
      <c r="A509" s="22">
        <f t="shared" si="7"/>
        <v>501</v>
      </c>
      <c r="B509" s="23" t="s">
        <v>1709</v>
      </c>
      <c r="C509" s="23" t="s">
        <v>2242</v>
      </c>
      <c r="D509" s="22">
        <v>7</v>
      </c>
      <c r="E509" s="24">
        <v>325</v>
      </c>
      <c r="F509" s="24">
        <v>253</v>
      </c>
      <c r="G509" s="25">
        <f t="shared" si="5"/>
        <v>578</v>
      </c>
      <c r="H509" s="33" t="s">
        <v>2265</v>
      </c>
      <c r="I509" s="33" t="s">
        <v>127</v>
      </c>
      <c r="J509" s="33" t="s">
        <v>151</v>
      </c>
      <c r="K509" s="33" t="s">
        <v>2266</v>
      </c>
      <c r="L509" s="33" t="s">
        <v>2265</v>
      </c>
      <c r="M509" s="33" t="s">
        <v>2267</v>
      </c>
      <c r="N509" s="34" t="s">
        <v>2268</v>
      </c>
      <c r="O509" s="27" t="str">
        <f t="shared" si="6"/>
        <v/>
      </c>
      <c r="P509" s="12"/>
      <c r="Q509" s="12"/>
    </row>
    <row r="510" spans="1:17" ht="15.75" customHeight="1" x14ac:dyDescent="0.2">
      <c r="A510" s="22">
        <f t="shared" si="7"/>
        <v>502</v>
      </c>
      <c r="B510" s="23" t="s">
        <v>1709</v>
      </c>
      <c r="C510" s="23" t="s">
        <v>2242</v>
      </c>
      <c r="D510" s="22">
        <v>8</v>
      </c>
      <c r="E510" s="24">
        <v>280</v>
      </c>
      <c r="F510" s="24">
        <v>297</v>
      </c>
      <c r="G510" s="25">
        <f t="shared" si="5"/>
        <v>577</v>
      </c>
      <c r="H510" s="33" t="s">
        <v>2269</v>
      </c>
      <c r="I510" s="33" t="s">
        <v>162</v>
      </c>
      <c r="J510" s="33" t="s">
        <v>156</v>
      </c>
      <c r="K510" s="33" t="s">
        <v>2270</v>
      </c>
      <c r="L510" s="33" t="s">
        <v>2269</v>
      </c>
      <c r="M510" s="33" t="s">
        <v>2271</v>
      </c>
      <c r="N510" s="34" t="s">
        <v>2272</v>
      </c>
      <c r="O510" s="27" t="str">
        <f t="shared" si="6"/>
        <v/>
      </c>
      <c r="P510" s="12"/>
      <c r="Q510" s="12"/>
    </row>
    <row r="511" spans="1:17" ht="15.75" customHeight="1" x14ac:dyDescent="0.2">
      <c r="A511" s="22">
        <f t="shared" si="7"/>
        <v>503</v>
      </c>
      <c r="B511" s="23" t="s">
        <v>1709</v>
      </c>
      <c r="C511" s="23" t="s">
        <v>2242</v>
      </c>
      <c r="D511" s="22">
        <v>9</v>
      </c>
      <c r="E511" s="24">
        <v>302</v>
      </c>
      <c r="F511" s="24">
        <v>294</v>
      </c>
      <c r="G511" s="25">
        <f t="shared" si="5"/>
        <v>596</v>
      </c>
      <c r="H511" s="33" t="s">
        <v>2273</v>
      </c>
      <c r="I511" s="33" t="s">
        <v>121</v>
      </c>
      <c r="J511" s="33" t="s">
        <v>180</v>
      </c>
      <c r="K511" s="33" t="s">
        <v>2274</v>
      </c>
      <c r="L511" s="33" t="s">
        <v>2273</v>
      </c>
      <c r="M511" s="33" t="s">
        <v>2275</v>
      </c>
      <c r="N511" s="34" t="s">
        <v>2276</v>
      </c>
      <c r="O511" s="27" t="str">
        <f t="shared" si="6"/>
        <v/>
      </c>
      <c r="P511" s="12"/>
      <c r="Q511" s="12"/>
    </row>
    <row r="512" spans="1:17" ht="15.75" customHeight="1" x14ac:dyDescent="0.2">
      <c r="A512" s="22">
        <f t="shared" si="7"/>
        <v>504</v>
      </c>
      <c r="B512" s="23" t="s">
        <v>1709</v>
      </c>
      <c r="C512" s="23" t="s">
        <v>2242</v>
      </c>
      <c r="D512" s="22">
        <v>10</v>
      </c>
      <c r="E512" s="24">
        <v>287</v>
      </c>
      <c r="F512" s="24">
        <v>282</v>
      </c>
      <c r="G512" s="25">
        <f t="shared" si="5"/>
        <v>569</v>
      </c>
      <c r="H512" s="33" t="s">
        <v>2277</v>
      </c>
      <c r="I512" s="33" t="s">
        <v>162</v>
      </c>
      <c r="J512" s="33" t="s">
        <v>151</v>
      </c>
      <c r="K512" s="33" t="s">
        <v>2278</v>
      </c>
      <c r="L512" s="33" t="s">
        <v>2277</v>
      </c>
      <c r="M512" s="33" t="s">
        <v>2279</v>
      </c>
      <c r="N512" s="34" t="s">
        <v>2280</v>
      </c>
      <c r="O512" s="27" t="str">
        <f t="shared" si="6"/>
        <v/>
      </c>
      <c r="P512" s="12"/>
      <c r="Q512" s="12"/>
    </row>
    <row r="513" spans="1:17" ht="15.75" customHeight="1" x14ac:dyDescent="0.2">
      <c r="A513" s="22">
        <f t="shared" si="7"/>
        <v>505</v>
      </c>
      <c r="B513" s="23" t="s">
        <v>1709</v>
      </c>
      <c r="C513" s="23" t="s">
        <v>2242</v>
      </c>
      <c r="D513" s="29">
        <v>11</v>
      </c>
      <c r="E513" s="24">
        <v>275</v>
      </c>
      <c r="F513" s="24">
        <v>240</v>
      </c>
      <c r="G513" s="25">
        <f t="shared" si="5"/>
        <v>515</v>
      </c>
      <c r="H513" s="33" t="s">
        <v>2281</v>
      </c>
      <c r="I513" s="33" t="s">
        <v>162</v>
      </c>
      <c r="J513" s="33" t="s">
        <v>140</v>
      </c>
      <c r="K513" s="33" t="s">
        <v>2282</v>
      </c>
      <c r="L513" s="33" t="s">
        <v>2281</v>
      </c>
      <c r="M513" s="33" t="s">
        <v>2283</v>
      </c>
      <c r="N513" s="34" t="s">
        <v>2284</v>
      </c>
      <c r="O513" s="27" t="str">
        <f t="shared" si="6"/>
        <v/>
      </c>
      <c r="P513" s="12"/>
      <c r="Q513" s="21" t="s">
        <v>2285</v>
      </c>
    </row>
    <row r="514" spans="1:17" ht="15.75" customHeight="1" x14ac:dyDescent="0.2">
      <c r="A514" s="22">
        <f t="shared" si="7"/>
        <v>506</v>
      </c>
      <c r="B514" s="23" t="s">
        <v>1709</v>
      </c>
      <c r="C514" s="23" t="s">
        <v>2242</v>
      </c>
      <c r="D514" s="22">
        <v>12</v>
      </c>
      <c r="E514" s="24">
        <v>310</v>
      </c>
      <c r="F514" s="24">
        <v>280</v>
      </c>
      <c r="G514" s="25">
        <f t="shared" si="5"/>
        <v>590</v>
      </c>
      <c r="H514" s="33" t="s">
        <v>2286</v>
      </c>
      <c r="I514" s="33" t="s">
        <v>121</v>
      </c>
      <c r="J514" s="33" t="s">
        <v>146</v>
      </c>
      <c r="K514" s="33" t="s">
        <v>2287</v>
      </c>
      <c r="L514" s="33" t="s">
        <v>2286</v>
      </c>
      <c r="M514" s="33" t="s">
        <v>2288</v>
      </c>
      <c r="N514" s="34" t="s">
        <v>2289</v>
      </c>
      <c r="O514" s="27" t="str">
        <f t="shared" si="6"/>
        <v/>
      </c>
      <c r="P514" s="12"/>
      <c r="Q514" s="12"/>
    </row>
    <row r="515" spans="1:17" ht="15.75" customHeight="1" x14ac:dyDescent="0.2">
      <c r="A515" s="22">
        <f t="shared" si="7"/>
        <v>507</v>
      </c>
      <c r="B515" s="23" t="s">
        <v>2290</v>
      </c>
      <c r="C515" s="23" t="s">
        <v>2291</v>
      </c>
      <c r="D515" s="29">
        <v>1</v>
      </c>
      <c r="E515" s="24">
        <v>278</v>
      </c>
      <c r="F515" s="24">
        <v>313</v>
      </c>
      <c r="G515" s="25">
        <f t="shared" si="5"/>
        <v>591</v>
      </c>
      <c r="H515" s="26" t="s">
        <v>2292</v>
      </c>
      <c r="I515" s="27" t="s">
        <v>63</v>
      </c>
      <c r="J515" s="27" t="s">
        <v>28</v>
      </c>
      <c r="K515" s="26" t="s">
        <v>2293</v>
      </c>
      <c r="L515" s="26" t="s">
        <v>2294</v>
      </c>
      <c r="M515" s="27" t="s">
        <v>2295</v>
      </c>
      <c r="N515" s="28" t="s">
        <v>2296</v>
      </c>
      <c r="O515" s="27" t="str">
        <f t="shared" si="6"/>
        <v/>
      </c>
      <c r="P515" s="12"/>
      <c r="Q515" s="21" t="s">
        <v>2297</v>
      </c>
    </row>
    <row r="516" spans="1:17" ht="15.75" customHeight="1" x14ac:dyDescent="0.2">
      <c r="A516" s="22">
        <f t="shared" si="7"/>
        <v>508</v>
      </c>
      <c r="B516" s="23" t="s">
        <v>2290</v>
      </c>
      <c r="C516" s="23" t="s">
        <v>2291</v>
      </c>
      <c r="D516" s="22">
        <v>2</v>
      </c>
      <c r="E516" s="24">
        <v>273</v>
      </c>
      <c r="F516" s="24">
        <v>312</v>
      </c>
      <c r="G516" s="25">
        <f t="shared" si="5"/>
        <v>585</v>
      </c>
      <c r="H516" s="26" t="s">
        <v>2298</v>
      </c>
      <c r="I516" s="27" t="s">
        <v>42</v>
      </c>
      <c r="J516" s="27" t="s">
        <v>27</v>
      </c>
      <c r="K516" s="26" t="s">
        <v>2299</v>
      </c>
      <c r="L516" s="26" t="s">
        <v>2300</v>
      </c>
      <c r="M516" s="27" t="s">
        <v>2301</v>
      </c>
      <c r="N516" s="28" t="s">
        <v>2302</v>
      </c>
      <c r="O516" s="27" t="str">
        <f t="shared" si="6"/>
        <v/>
      </c>
      <c r="P516" s="12"/>
      <c r="Q516" s="12"/>
    </row>
    <row r="517" spans="1:17" ht="15.75" customHeight="1" x14ac:dyDescent="0.2">
      <c r="A517" s="22">
        <f t="shared" si="7"/>
        <v>509</v>
      </c>
      <c r="B517" s="23" t="s">
        <v>2290</v>
      </c>
      <c r="C517" s="23" t="s">
        <v>2291</v>
      </c>
      <c r="D517" s="22">
        <v>3</v>
      </c>
      <c r="E517" s="24">
        <v>292</v>
      </c>
      <c r="F517" s="24">
        <v>279</v>
      </c>
      <c r="G517" s="25">
        <f t="shared" si="5"/>
        <v>571</v>
      </c>
      <c r="H517" s="26" t="s">
        <v>2298</v>
      </c>
      <c r="I517" s="27" t="s">
        <v>27</v>
      </c>
      <c r="J517" s="27" t="s">
        <v>42</v>
      </c>
      <c r="K517" s="26" t="s">
        <v>2303</v>
      </c>
      <c r="L517" s="26" t="s">
        <v>2304</v>
      </c>
      <c r="M517" s="27" t="s">
        <v>2305</v>
      </c>
      <c r="N517" s="28" t="s">
        <v>2306</v>
      </c>
      <c r="O517" s="27" t="str">
        <f t="shared" si="6"/>
        <v/>
      </c>
      <c r="P517" s="12"/>
      <c r="Q517" s="12"/>
    </row>
    <row r="518" spans="1:17" ht="15.75" customHeight="1" x14ac:dyDescent="0.2">
      <c r="A518" s="22">
        <f t="shared" si="7"/>
        <v>510</v>
      </c>
      <c r="B518" s="23" t="s">
        <v>2290</v>
      </c>
      <c r="C518" s="23" t="s">
        <v>2291</v>
      </c>
      <c r="D518" s="22">
        <v>4</v>
      </c>
      <c r="E518" s="24">
        <v>293</v>
      </c>
      <c r="F518" s="24">
        <v>289</v>
      </c>
      <c r="G518" s="25">
        <f t="shared" si="5"/>
        <v>582</v>
      </c>
      <c r="H518" s="26" t="s">
        <v>2307</v>
      </c>
      <c r="I518" s="27" t="s">
        <v>28</v>
      </c>
      <c r="J518" s="27" t="s">
        <v>36</v>
      </c>
      <c r="K518" s="26" t="s">
        <v>2308</v>
      </c>
      <c r="L518" s="26" t="s">
        <v>2309</v>
      </c>
      <c r="M518" s="27" t="s">
        <v>2310</v>
      </c>
      <c r="N518" s="28" t="s">
        <v>2311</v>
      </c>
      <c r="O518" s="27" t="str">
        <f t="shared" si="6"/>
        <v/>
      </c>
      <c r="P518" s="12"/>
      <c r="Q518" s="12"/>
    </row>
    <row r="519" spans="1:17" ht="15.75" customHeight="1" x14ac:dyDescent="0.2">
      <c r="A519" s="22">
        <f t="shared" si="7"/>
        <v>511</v>
      </c>
      <c r="B519" s="23" t="s">
        <v>2290</v>
      </c>
      <c r="C519" s="23" t="s">
        <v>2291</v>
      </c>
      <c r="D519" s="22">
        <v>5</v>
      </c>
      <c r="E519" s="24">
        <v>280</v>
      </c>
      <c r="F519" s="24">
        <v>289</v>
      </c>
      <c r="G519" s="25">
        <f t="shared" ref="G519:G773" si="8">SUM(E519:F519)</f>
        <v>569</v>
      </c>
      <c r="H519" s="26" t="s">
        <v>2312</v>
      </c>
      <c r="I519" s="27" t="s">
        <v>42</v>
      </c>
      <c r="J519" s="27" t="s">
        <v>36</v>
      </c>
      <c r="K519" s="26" t="s">
        <v>2313</v>
      </c>
      <c r="L519" s="26" t="s">
        <v>2314</v>
      </c>
      <c r="M519" s="27" t="s">
        <v>2315</v>
      </c>
      <c r="N519" s="28" t="s">
        <v>2316</v>
      </c>
      <c r="O519" s="27" t="str">
        <f t="shared" ref="O519:O773" si="9">IF(COUNTBLANK(H519:N519)=0,"","ISI LOKASI TPS")</f>
        <v/>
      </c>
      <c r="P519" s="12"/>
      <c r="Q519" s="12"/>
    </row>
    <row r="520" spans="1:17" ht="15.75" customHeight="1" x14ac:dyDescent="0.2">
      <c r="A520" s="22">
        <f t="shared" ref="A520:A774" si="10">A519+1</f>
        <v>512</v>
      </c>
      <c r="B520" s="23" t="s">
        <v>2290</v>
      </c>
      <c r="C520" s="23" t="s">
        <v>2291</v>
      </c>
      <c r="D520" s="22">
        <v>6</v>
      </c>
      <c r="E520" s="24">
        <v>298</v>
      </c>
      <c r="F520" s="24">
        <v>288</v>
      </c>
      <c r="G520" s="25">
        <f t="shared" si="8"/>
        <v>586</v>
      </c>
      <c r="H520" s="26" t="s">
        <v>2317</v>
      </c>
      <c r="I520" s="27" t="s">
        <v>27</v>
      </c>
      <c r="J520" s="27" t="s">
        <v>57</v>
      </c>
      <c r="K520" s="26" t="s">
        <v>2318</v>
      </c>
      <c r="L520" s="26" t="s">
        <v>944</v>
      </c>
      <c r="M520" s="27" t="s">
        <v>2319</v>
      </c>
      <c r="N520" s="28" t="s">
        <v>2320</v>
      </c>
      <c r="O520" s="27" t="str">
        <f t="shared" si="9"/>
        <v/>
      </c>
      <c r="P520" s="12"/>
      <c r="Q520" s="12"/>
    </row>
    <row r="521" spans="1:17" ht="15.75" customHeight="1" x14ac:dyDescent="0.2">
      <c r="A521" s="22">
        <f t="shared" si="10"/>
        <v>513</v>
      </c>
      <c r="B521" s="23" t="s">
        <v>2290</v>
      </c>
      <c r="C521" s="23" t="s">
        <v>2291</v>
      </c>
      <c r="D521" s="22">
        <v>7</v>
      </c>
      <c r="E521" s="24">
        <v>295</v>
      </c>
      <c r="F521" s="24">
        <v>287</v>
      </c>
      <c r="G521" s="25">
        <f t="shared" si="8"/>
        <v>582</v>
      </c>
      <c r="H521" s="26" t="s">
        <v>2321</v>
      </c>
      <c r="I521" s="27" t="s">
        <v>42</v>
      </c>
      <c r="J521" s="27" t="s">
        <v>57</v>
      </c>
      <c r="K521" s="26" t="s">
        <v>2322</v>
      </c>
      <c r="L521" s="26" t="s">
        <v>2323</v>
      </c>
      <c r="M521" s="27" t="s">
        <v>2324</v>
      </c>
      <c r="N521" s="28" t="s">
        <v>2325</v>
      </c>
      <c r="O521" s="27" t="str">
        <f t="shared" si="9"/>
        <v/>
      </c>
      <c r="P521" s="12"/>
      <c r="Q521" s="12"/>
    </row>
    <row r="522" spans="1:17" ht="15.75" customHeight="1" x14ac:dyDescent="0.2">
      <c r="A522" s="22">
        <f t="shared" si="10"/>
        <v>514</v>
      </c>
      <c r="B522" s="23" t="s">
        <v>2290</v>
      </c>
      <c r="C522" s="23" t="s">
        <v>2291</v>
      </c>
      <c r="D522" s="22">
        <v>8</v>
      </c>
      <c r="E522" s="24">
        <v>297</v>
      </c>
      <c r="F522" s="24">
        <v>289</v>
      </c>
      <c r="G522" s="25">
        <f t="shared" si="8"/>
        <v>586</v>
      </c>
      <c r="H522" s="26" t="s">
        <v>2326</v>
      </c>
      <c r="I522" s="27" t="s">
        <v>27</v>
      </c>
      <c r="J522" s="27" t="s">
        <v>101</v>
      </c>
      <c r="K522" s="26" t="s">
        <v>2327</v>
      </c>
      <c r="L522" s="26" t="s">
        <v>2328</v>
      </c>
      <c r="M522" s="27" t="s">
        <v>2329</v>
      </c>
      <c r="N522" s="28" t="s">
        <v>2330</v>
      </c>
      <c r="O522" s="27" t="str">
        <f t="shared" si="9"/>
        <v/>
      </c>
      <c r="P522" s="12"/>
      <c r="Q522" s="12"/>
    </row>
    <row r="523" spans="1:17" ht="15.75" customHeight="1" x14ac:dyDescent="0.2">
      <c r="A523" s="22">
        <f t="shared" si="10"/>
        <v>515</v>
      </c>
      <c r="B523" s="23" t="s">
        <v>2290</v>
      </c>
      <c r="C523" s="23" t="s">
        <v>2291</v>
      </c>
      <c r="D523" s="22">
        <v>9</v>
      </c>
      <c r="E523" s="24">
        <v>302</v>
      </c>
      <c r="F523" s="24">
        <v>270</v>
      </c>
      <c r="G523" s="25">
        <f t="shared" si="8"/>
        <v>572</v>
      </c>
      <c r="H523" s="26" t="s">
        <v>2331</v>
      </c>
      <c r="I523" s="27" t="s">
        <v>28</v>
      </c>
      <c r="J523" s="27" t="s">
        <v>64</v>
      </c>
      <c r="K523" s="26" t="s">
        <v>2332</v>
      </c>
      <c r="L523" s="26" t="s">
        <v>2333</v>
      </c>
      <c r="M523" s="27" t="s">
        <v>2334</v>
      </c>
      <c r="N523" s="28" t="s">
        <v>2335</v>
      </c>
      <c r="O523" s="27" t="str">
        <f t="shared" si="9"/>
        <v/>
      </c>
      <c r="P523" s="12"/>
      <c r="Q523" s="12"/>
    </row>
    <row r="524" spans="1:17" ht="15.75" customHeight="1" x14ac:dyDescent="0.2">
      <c r="A524" s="22">
        <f t="shared" si="10"/>
        <v>516</v>
      </c>
      <c r="B524" s="23" t="s">
        <v>2290</v>
      </c>
      <c r="C524" s="23" t="s">
        <v>2291</v>
      </c>
      <c r="D524" s="22">
        <v>10</v>
      </c>
      <c r="E524" s="24">
        <v>303</v>
      </c>
      <c r="F524" s="24">
        <v>273</v>
      </c>
      <c r="G524" s="25">
        <f t="shared" si="8"/>
        <v>576</v>
      </c>
      <c r="H524" s="26" t="s">
        <v>2298</v>
      </c>
      <c r="I524" s="27" t="s">
        <v>27</v>
      </c>
      <c r="J524" s="27" t="s">
        <v>107</v>
      </c>
      <c r="K524" s="26" t="s">
        <v>2336</v>
      </c>
      <c r="L524" s="26" t="s">
        <v>2337</v>
      </c>
      <c r="M524" s="27" t="s">
        <v>2338</v>
      </c>
      <c r="N524" s="28" t="s">
        <v>2339</v>
      </c>
      <c r="O524" s="27" t="str">
        <f t="shared" si="9"/>
        <v/>
      </c>
      <c r="P524" s="12"/>
      <c r="Q524" s="12"/>
    </row>
    <row r="525" spans="1:17" ht="15.75" customHeight="1" x14ac:dyDescent="0.2">
      <c r="A525" s="22">
        <f t="shared" si="10"/>
        <v>517</v>
      </c>
      <c r="B525" s="23" t="s">
        <v>2290</v>
      </c>
      <c r="C525" s="23" t="s">
        <v>2340</v>
      </c>
      <c r="D525" s="22">
        <v>1</v>
      </c>
      <c r="E525" s="24">
        <v>287</v>
      </c>
      <c r="F525" s="24">
        <v>293</v>
      </c>
      <c r="G525" s="25">
        <f t="shared" si="8"/>
        <v>580</v>
      </c>
      <c r="H525" s="26" t="s">
        <v>2341</v>
      </c>
      <c r="I525" s="27" t="s">
        <v>127</v>
      </c>
      <c r="J525" s="27" t="s">
        <v>169</v>
      </c>
      <c r="K525" s="26" t="s">
        <v>2342</v>
      </c>
      <c r="L525" s="26" t="s">
        <v>2343</v>
      </c>
      <c r="M525" s="27" t="s">
        <v>2344</v>
      </c>
      <c r="N525" s="28" t="s">
        <v>2345</v>
      </c>
      <c r="O525" s="27" t="str">
        <f t="shared" si="9"/>
        <v/>
      </c>
      <c r="P525" s="12"/>
      <c r="Q525" s="12"/>
    </row>
    <row r="526" spans="1:17" ht="15.75" customHeight="1" x14ac:dyDescent="0.2">
      <c r="A526" s="22">
        <f t="shared" si="10"/>
        <v>518</v>
      </c>
      <c r="B526" s="23" t="s">
        <v>2290</v>
      </c>
      <c r="C526" s="23" t="s">
        <v>2340</v>
      </c>
      <c r="D526" s="22">
        <v>2</v>
      </c>
      <c r="E526" s="24">
        <v>312</v>
      </c>
      <c r="F526" s="24">
        <v>263</v>
      </c>
      <c r="G526" s="25">
        <f t="shared" si="8"/>
        <v>575</v>
      </c>
      <c r="H526" s="26" t="s">
        <v>2317</v>
      </c>
      <c r="I526" s="27" t="s">
        <v>162</v>
      </c>
      <c r="J526" s="27" t="s">
        <v>162</v>
      </c>
      <c r="K526" s="26" t="s">
        <v>2346</v>
      </c>
      <c r="L526" s="26" t="s">
        <v>2347</v>
      </c>
      <c r="M526" s="27" t="s">
        <v>2348</v>
      </c>
      <c r="N526" s="28" t="s">
        <v>2349</v>
      </c>
      <c r="O526" s="27" t="str">
        <f t="shared" si="9"/>
        <v/>
      </c>
      <c r="P526" s="12"/>
      <c r="Q526" s="12"/>
    </row>
    <row r="527" spans="1:17" ht="15.75" customHeight="1" x14ac:dyDescent="0.2">
      <c r="A527" s="22">
        <f t="shared" si="10"/>
        <v>519</v>
      </c>
      <c r="B527" s="23" t="s">
        <v>2290</v>
      </c>
      <c r="C527" s="23" t="s">
        <v>2340</v>
      </c>
      <c r="D527" s="22">
        <v>3</v>
      </c>
      <c r="E527" s="24">
        <v>279</v>
      </c>
      <c r="F527" s="24">
        <v>286</v>
      </c>
      <c r="G527" s="25">
        <f t="shared" si="8"/>
        <v>565</v>
      </c>
      <c r="H527" s="26" t="s">
        <v>2350</v>
      </c>
      <c r="I527" s="27" t="s">
        <v>121</v>
      </c>
      <c r="J527" s="27" t="s">
        <v>121</v>
      </c>
      <c r="K527" s="26" t="s">
        <v>2351</v>
      </c>
      <c r="L527" s="26" t="s">
        <v>2352</v>
      </c>
      <c r="M527" s="27" t="s">
        <v>2353</v>
      </c>
      <c r="N527" s="28" t="s">
        <v>2354</v>
      </c>
      <c r="O527" s="27" t="str">
        <f t="shared" si="9"/>
        <v/>
      </c>
      <c r="P527" s="12"/>
      <c r="Q527" s="12"/>
    </row>
    <row r="528" spans="1:17" ht="15.75" customHeight="1" x14ac:dyDescent="0.2">
      <c r="A528" s="22">
        <f t="shared" si="10"/>
        <v>520</v>
      </c>
      <c r="B528" s="23" t="s">
        <v>2290</v>
      </c>
      <c r="C528" s="23" t="s">
        <v>2340</v>
      </c>
      <c r="D528" s="22">
        <v>4</v>
      </c>
      <c r="E528" s="24">
        <v>271</v>
      </c>
      <c r="F528" s="24">
        <v>252</v>
      </c>
      <c r="G528" s="25">
        <f t="shared" si="8"/>
        <v>523</v>
      </c>
      <c r="H528" s="26" t="s">
        <v>2350</v>
      </c>
      <c r="I528" s="27" t="s">
        <v>121</v>
      </c>
      <c r="J528" s="27" t="s">
        <v>127</v>
      </c>
      <c r="K528" s="26" t="s">
        <v>2355</v>
      </c>
      <c r="L528" s="26" t="s">
        <v>2356</v>
      </c>
      <c r="M528" s="27" t="s">
        <v>2357</v>
      </c>
      <c r="N528" s="28" t="s">
        <v>2358</v>
      </c>
      <c r="O528" s="27" t="str">
        <f t="shared" si="9"/>
        <v/>
      </c>
      <c r="P528" s="12"/>
      <c r="Q528" s="12"/>
    </row>
    <row r="529" spans="1:17" ht="15.75" customHeight="1" x14ac:dyDescent="0.2">
      <c r="A529" s="22">
        <f t="shared" si="10"/>
        <v>521</v>
      </c>
      <c r="B529" s="23" t="s">
        <v>2290</v>
      </c>
      <c r="C529" s="23" t="s">
        <v>2340</v>
      </c>
      <c r="D529" s="22">
        <v>5</v>
      </c>
      <c r="E529" s="24">
        <v>307</v>
      </c>
      <c r="F529" s="24">
        <v>279</v>
      </c>
      <c r="G529" s="25">
        <f t="shared" si="8"/>
        <v>586</v>
      </c>
      <c r="H529" s="26" t="s">
        <v>2350</v>
      </c>
      <c r="I529" s="27" t="s">
        <v>134</v>
      </c>
      <c r="J529" s="27" t="s">
        <v>127</v>
      </c>
      <c r="K529" s="26" t="s">
        <v>2359</v>
      </c>
      <c r="L529" s="26" t="s">
        <v>2360</v>
      </c>
      <c r="M529" s="27" t="s">
        <v>2361</v>
      </c>
      <c r="N529" s="28" t="s">
        <v>2362</v>
      </c>
      <c r="O529" s="27" t="str">
        <f t="shared" si="9"/>
        <v/>
      </c>
      <c r="P529" s="12"/>
      <c r="Q529" s="12"/>
    </row>
    <row r="530" spans="1:17" ht="15.75" customHeight="1" x14ac:dyDescent="0.2">
      <c r="A530" s="22">
        <f t="shared" si="10"/>
        <v>522</v>
      </c>
      <c r="B530" s="23" t="s">
        <v>2290</v>
      </c>
      <c r="C530" s="23" t="s">
        <v>2340</v>
      </c>
      <c r="D530" s="22">
        <v>6</v>
      </c>
      <c r="E530" s="24">
        <v>296</v>
      </c>
      <c r="F530" s="24">
        <v>278</v>
      </c>
      <c r="G530" s="25">
        <f t="shared" si="8"/>
        <v>574</v>
      </c>
      <c r="H530" s="26" t="s">
        <v>2350</v>
      </c>
      <c r="I530" s="27" t="s">
        <v>121</v>
      </c>
      <c r="J530" s="27" t="s">
        <v>134</v>
      </c>
      <c r="K530" s="26" t="s">
        <v>2363</v>
      </c>
      <c r="L530" s="26" t="s">
        <v>2364</v>
      </c>
      <c r="M530" s="27" t="s">
        <v>2365</v>
      </c>
      <c r="N530" s="28" t="s">
        <v>2366</v>
      </c>
      <c r="O530" s="27" t="str">
        <f t="shared" si="9"/>
        <v/>
      </c>
      <c r="P530" s="12"/>
      <c r="Q530" s="12"/>
    </row>
    <row r="531" spans="1:17" ht="15.75" customHeight="1" x14ac:dyDescent="0.2">
      <c r="A531" s="22">
        <f t="shared" si="10"/>
        <v>523</v>
      </c>
      <c r="B531" s="23" t="s">
        <v>2290</v>
      </c>
      <c r="C531" s="23" t="s">
        <v>2340</v>
      </c>
      <c r="D531" s="22">
        <v>7</v>
      </c>
      <c r="E531" s="24">
        <v>304</v>
      </c>
      <c r="F531" s="24">
        <v>280</v>
      </c>
      <c r="G531" s="25">
        <f t="shared" si="8"/>
        <v>584</v>
      </c>
      <c r="H531" s="26" t="s">
        <v>2367</v>
      </c>
      <c r="I531" s="27" t="s">
        <v>127</v>
      </c>
      <c r="J531" s="27" t="s">
        <v>120</v>
      </c>
      <c r="K531" s="26" t="s">
        <v>2368</v>
      </c>
      <c r="L531" s="26" t="s">
        <v>2369</v>
      </c>
      <c r="M531" s="27" t="s">
        <v>2370</v>
      </c>
      <c r="N531" s="28" t="s">
        <v>2371</v>
      </c>
      <c r="O531" s="27" t="str">
        <f t="shared" si="9"/>
        <v/>
      </c>
      <c r="P531" s="12"/>
      <c r="Q531" s="12"/>
    </row>
    <row r="532" spans="1:17" ht="15.75" customHeight="1" x14ac:dyDescent="0.2">
      <c r="A532" s="22">
        <f t="shared" si="10"/>
        <v>524</v>
      </c>
      <c r="B532" s="23" t="s">
        <v>2290</v>
      </c>
      <c r="C532" s="23" t="s">
        <v>2340</v>
      </c>
      <c r="D532" s="22">
        <v>8</v>
      </c>
      <c r="E532" s="24">
        <v>292</v>
      </c>
      <c r="F532" s="24">
        <v>283</v>
      </c>
      <c r="G532" s="25">
        <f t="shared" si="8"/>
        <v>575</v>
      </c>
      <c r="H532" s="26" t="s">
        <v>2372</v>
      </c>
      <c r="I532" s="27" t="s">
        <v>127</v>
      </c>
      <c r="J532" s="27" t="s">
        <v>146</v>
      </c>
      <c r="K532" s="26" t="s">
        <v>2373</v>
      </c>
      <c r="L532" s="26" t="s">
        <v>2374</v>
      </c>
      <c r="M532" s="27" t="s">
        <v>2375</v>
      </c>
      <c r="N532" s="28" t="s">
        <v>2376</v>
      </c>
      <c r="O532" s="27" t="str">
        <f t="shared" si="9"/>
        <v/>
      </c>
      <c r="P532" s="12"/>
      <c r="Q532" s="12"/>
    </row>
    <row r="533" spans="1:17" ht="15.75" customHeight="1" x14ac:dyDescent="0.2">
      <c r="A533" s="22">
        <f t="shared" si="10"/>
        <v>525</v>
      </c>
      <c r="B533" s="23" t="s">
        <v>2290</v>
      </c>
      <c r="C533" s="23" t="s">
        <v>2340</v>
      </c>
      <c r="D533" s="22">
        <v>9</v>
      </c>
      <c r="E533" s="24">
        <v>304</v>
      </c>
      <c r="F533" s="24">
        <v>277</v>
      </c>
      <c r="G533" s="25">
        <f t="shared" si="8"/>
        <v>581</v>
      </c>
      <c r="H533" s="26" t="s">
        <v>2372</v>
      </c>
      <c r="I533" s="27" t="s">
        <v>162</v>
      </c>
      <c r="J533" s="27" t="s">
        <v>140</v>
      </c>
      <c r="K533" s="26" t="s">
        <v>2377</v>
      </c>
      <c r="L533" s="26" t="s">
        <v>2378</v>
      </c>
      <c r="M533" s="27" t="s">
        <v>2379</v>
      </c>
      <c r="N533" s="28" t="s">
        <v>2380</v>
      </c>
      <c r="O533" s="27" t="str">
        <f t="shared" si="9"/>
        <v/>
      </c>
      <c r="P533" s="12"/>
      <c r="Q533" s="12"/>
    </row>
    <row r="534" spans="1:17" ht="15.75" customHeight="1" x14ac:dyDescent="0.2">
      <c r="A534" s="22">
        <f t="shared" si="10"/>
        <v>526</v>
      </c>
      <c r="B534" s="23" t="s">
        <v>2290</v>
      </c>
      <c r="C534" s="23" t="s">
        <v>2340</v>
      </c>
      <c r="D534" s="22">
        <v>10</v>
      </c>
      <c r="E534" s="24">
        <v>306</v>
      </c>
      <c r="F534" s="24">
        <v>274</v>
      </c>
      <c r="G534" s="25">
        <f t="shared" si="8"/>
        <v>580</v>
      </c>
      <c r="H534" s="26" t="s">
        <v>2381</v>
      </c>
      <c r="I534" s="27" t="s">
        <v>162</v>
      </c>
      <c r="J534" s="27" t="s">
        <v>163</v>
      </c>
      <c r="K534" s="26" t="s">
        <v>2382</v>
      </c>
      <c r="L534" s="26" t="s">
        <v>2383</v>
      </c>
      <c r="M534" s="27" t="s">
        <v>2384</v>
      </c>
      <c r="N534" s="28" t="s">
        <v>2385</v>
      </c>
      <c r="O534" s="27" t="str">
        <f t="shared" si="9"/>
        <v/>
      </c>
      <c r="P534" s="12"/>
      <c r="Q534" s="12"/>
    </row>
    <row r="535" spans="1:17" ht="15.75" customHeight="1" x14ac:dyDescent="0.2">
      <c r="A535" s="22">
        <f t="shared" si="10"/>
        <v>527</v>
      </c>
      <c r="B535" s="23" t="s">
        <v>2290</v>
      </c>
      <c r="C535" s="23" t="s">
        <v>2340</v>
      </c>
      <c r="D535" s="29">
        <v>11</v>
      </c>
      <c r="E535" s="24">
        <v>294</v>
      </c>
      <c r="F535" s="24">
        <v>289</v>
      </c>
      <c r="G535" s="25">
        <f t="shared" si="8"/>
        <v>583</v>
      </c>
      <c r="H535" s="26" t="s">
        <v>2381</v>
      </c>
      <c r="I535" s="27" t="s">
        <v>162</v>
      </c>
      <c r="J535" s="27" t="s">
        <v>163</v>
      </c>
      <c r="K535" s="26" t="s">
        <v>2386</v>
      </c>
      <c r="L535" s="26" t="s">
        <v>2387</v>
      </c>
      <c r="M535" s="27" t="s">
        <v>2388</v>
      </c>
      <c r="N535" s="28" t="s">
        <v>2389</v>
      </c>
      <c r="O535" s="27" t="str">
        <f t="shared" si="9"/>
        <v/>
      </c>
      <c r="P535" s="12"/>
      <c r="Q535" s="21" t="s">
        <v>2390</v>
      </c>
    </row>
    <row r="536" spans="1:17" ht="15.75" customHeight="1" x14ac:dyDescent="0.2">
      <c r="A536" s="22">
        <f t="shared" si="10"/>
        <v>528</v>
      </c>
      <c r="B536" s="23" t="s">
        <v>2290</v>
      </c>
      <c r="C536" s="23" t="s">
        <v>2340</v>
      </c>
      <c r="D536" s="22">
        <v>12</v>
      </c>
      <c r="E536" s="24">
        <v>289</v>
      </c>
      <c r="F536" s="24">
        <v>286</v>
      </c>
      <c r="G536" s="25">
        <f t="shared" si="8"/>
        <v>575</v>
      </c>
      <c r="H536" s="26" t="s">
        <v>2381</v>
      </c>
      <c r="I536" s="27" t="s">
        <v>162</v>
      </c>
      <c r="J536" s="27" t="s">
        <v>156</v>
      </c>
      <c r="K536" s="26" t="s">
        <v>2391</v>
      </c>
      <c r="L536" s="26" t="s">
        <v>2392</v>
      </c>
      <c r="M536" s="27" t="s">
        <v>2393</v>
      </c>
      <c r="N536" s="28" t="s">
        <v>2394</v>
      </c>
      <c r="O536" s="27" t="str">
        <f t="shared" si="9"/>
        <v/>
      </c>
      <c r="P536" s="12"/>
      <c r="Q536" s="12"/>
    </row>
    <row r="537" spans="1:17" ht="15.75" customHeight="1" x14ac:dyDescent="0.2">
      <c r="A537" s="22">
        <f t="shared" si="10"/>
        <v>529</v>
      </c>
      <c r="B537" s="23" t="s">
        <v>2290</v>
      </c>
      <c r="C537" s="23" t="s">
        <v>2340</v>
      </c>
      <c r="D537" s="22">
        <v>13</v>
      </c>
      <c r="E537" s="24">
        <v>287</v>
      </c>
      <c r="F537" s="24">
        <v>289</v>
      </c>
      <c r="G537" s="25">
        <f t="shared" si="8"/>
        <v>576</v>
      </c>
      <c r="H537" s="26" t="s">
        <v>2381</v>
      </c>
      <c r="I537" s="27" t="s">
        <v>121</v>
      </c>
      <c r="J537" s="27" t="s">
        <v>156</v>
      </c>
      <c r="K537" s="26" t="s">
        <v>2395</v>
      </c>
      <c r="L537" s="26" t="s">
        <v>2396</v>
      </c>
      <c r="M537" s="27" t="s">
        <v>2397</v>
      </c>
      <c r="N537" s="28" t="s">
        <v>2398</v>
      </c>
      <c r="O537" s="27" t="str">
        <f t="shared" si="9"/>
        <v/>
      </c>
      <c r="P537" s="12"/>
      <c r="Q537" s="12"/>
    </row>
    <row r="538" spans="1:17" ht="15.75" customHeight="1" x14ac:dyDescent="0.2">
      <c r="A538" s="22">
        <f t="shared" si="10"/>
        <v>530</v>
      </c>
      <c r="B538" s="23" t="s">
        <v>2290</v>
      </c>
      <c r="C538" s="23" t="s">
        <v>2399</v>
      </c>
      <c r="D538" s="22">
        <v>1</v>
      </c>
      <c r="E538" s="24">
        <v>284</v>
      </c>
      <c r="F538" s="24">
        <v>267</v>
      </c>
      <c r="G538" s="25">
        <f t="shared" si="8"/>
        <v>551</v>
      </c>
      <c r="H538" s="26" t="s">
        <v>2400</v>
      </c>
      <c r="I538" s="27" t="s">
        <v>162</v>
      </c>
      <c r="J538" s="27" t="s">
        <v>162</v>
      </c>
      <c r="K538" s="26" t="s">
        <v>2401</v>
      </c>
      <c r="L538" s="26" t="s">
        <v>2402</v>
      </c>
      <c r="M538" s="27" t="s">
        <v>2403</v>
      </c>
      <c r="N538" s="28" t="s">
        <v>2404</v>
      </c>
      <c r="O538" s="27" t="str">
        <f t="shared" si="9"/>
        <v/>
      </c>
      <c r="P538" s="12"/>
      <c r="Q538" s="12"/>
    </row>
    <row r="539" spans="1:17" ht="15.75" customHeight="1" x14ac:dyDescent="0.2">
      <c r="A539" s="22">
        <f t="shared" si="10"/>
        <v>531</v>
      </c>
      <c r="B539" s="23" t="s">
        <v>2290</v>
      </c>
      <c r="C539" s="23" t="s">
        <v>2399</v>
      </c>
      <c r="D539" s="22">
        <v>2</v>
      </c>
      <c r="E539" s="24">
        <v>269</v>
      </c>
      <c r="F539" s="24">
        <v>294</v>
      </c>
      <c r="G539" s="25">
        <f t="shared" si="8"/>
        <v>563</v>
      </c>
      <c r="H539" s="26" t="s">
        <v>2405</v>
      </c>
      <c r="I539" s="27" t="s">
        <v>162</v>
      </c>
      <c r="J539" s="27" t="s">
        <v>121</v>
      </c>
      <c r="K539" s="26" t="s">
        <v>2406</v>
      </c>
      <c r="L539" s="26" t="s">
        <v>2407</v>
      </c>
      <c r="M539" s="27" t="s">
        <v>2408</v>
      </c>
      <c r="N539" s="28" t="s">
        <v>2409</v>
      </c>
      <c r="O539" s="27" t="str">
        <f t="shared" si="9"/>
        <v/>
      </c>
      <c r="P539" s="12"/>
      <c r="Q539" s="12"/>
    </row>
    <row r="540" spans="1:17" ht="15.75" customHeight="1" x14ac:dyDescent="0.2">
      <c r="A540" s="22">
        <f t="shared" si="10"/>
        <v>532</v>
      </c>
      <c r="B540" s="23" t="s">
        <v>2290</v>
      </c>
      <c r="C540" s="23" t="s">
        <v>2399</v>
      </c>
      <c r="D540" s="22">
        <v>3</v>
      </c>
      <c r="E540" s="24">
        <v>286</v>
      </c>
      <c r="F540" s="24">
        <v>284</v>
      </c>
      <c r="G540" s="25">
        <f t="shared" si="8"/>
        <v>570</v>
      </c>
      <c r="H540" s="26" t="s">
        <v>2410</v>
      </c>
      <c r="I540" s="27" t="s">
        <v>162</v>
      </c>
      <c r="J540" s="27" t="s">
        <v>127</v>
      </c>
      <c r="K540" s="26" t="s">
        <v>2411</v>
      </c>
      <c r="L540" s="26" t="s">
        <v>2412</v>
      </c>
      <c r="M540" s="27" t="s">
        <v>2413</v>
      </c>
      <c r="N540" s="28" t="s">
        <v>2414</v>
      </c>
      <c r="O540" s="27" t="str">
        <f t="shared" si="9"/>
        <v/>
      </c>
      <c r="P540" s="12"/>
      <c r="Q540" s="12"/>
    </row>
    <row r="541" spans="1:17" ht="15.75" customHeight="1" x14ac:dyDescent="0.2">
      <c r="A541" s="22">
        <f t="shared" si="10"/>
        <v>533</v>
      </c>
      <c r="B541" s="23" t="s">
        <v>2290</v>
      </c>
      <c r="C541" s="23" t="s">
        <v>2399</v>
      </c>
      <c r="D541" s="22">
        <v>4</v>
      </c>
      <c r="E541" s="24">
        <v>247</v>
      </c>
      <c r="F541" s="24">
        <v>284</v>
      </c>
      <c r="G541" s="25">
        <f t="shared" si="8"/>
        <v>531</v>
      </c>
      <c r="H541" s="26" t="s">
        <v>2415</v>
      </c>
      <c r="I541" s="27" t="s">
        <v>127</v>
      </c>
      <c r="J541" s="27" t="s">
        <v>134</v>
      </c>
      <c r="K541" s="26" t="s">
        <v>2416</v>
      </c>
      <c r="L541" s="26" t="s">
        <v>2417</v>
      </c>
      <c r="M541" s="27" t="s">
        <v>2418</v>
      </c>
      <c r="N541" s="28" t="s">
        <v>2419</v>
      </c>
      <c r="O541" s="27" t="str">
        <f t="shared" si="9"/>
        <v/>
      </c>
      <c r="P541" s="12"/>
      <c r="Q541" s="12"/>
    </row>
    <row r="542" spans="1:17" ht="15.75" customHeight="1" x14ac:dyDescent="0.2">
      <c r="A542" s="22">
        <f t="shared" si="10"/>
        <v>534</v>
      </c>
      <c r="B542" s="23" t="s">
        <v>2290</v>
      </c>
      <c r="C542" s="23" t="s">
        <v>2399</v>
      </c>
      <c r="D542" s="29">
        <v>5</v>
      </c>
      <c r="E542" s="24">
        <v>269</v>
      </c>
      <c r="F542" s="24">
        <v>300</v>
      </c>
      <c r="G542" s="25">
        <f t="shared" si="8"/>
        <v>569</v>
      </c>
      <c r="H542" s="26" t="s">
        <v>2420</v>
      </c>
      <c r="I542" s="27" t="s">
        <v>134</v>
      </c>
      <c r="J542" s="27" t="s">
        <v>140</v>
      </c>
      <c r="K542" s="26" t="s">
        <v>2421</v>
      </c>
      <c r="L542" s="26" t="s">
        <v>2422</v>
      </c>
      <c r="M542" s="27" t="s">
        <v>2423</v>
      </c>
      <c r="N542" s="28" t="s">
        <v>2424</v>
      </c>
      <c r="O542" s="27" t="str">
        <f t="shared" si="9"/>
        <v/>
      </c>
      <c r="P542" s="12"/>
      <c r="Q542" s="21" t="s">
        <v>2425</v>
      </c>
    </row>
    <row r="543" spans="1:17" ht="15.75" customHeight="1" x14ac:dyDescent="0.2">
      <c r="A543" s="22">
        <f t="shared" si="10"/>
        <v>535</v>
      </c>
      <c r="B543" s="23" t="s">
        <v>2290</v>
      </c>
      <c r="C543" s="23" t="s">
        <v>2399</v>
      </c>
      <c r="D543" s="22">
        <v>6</v>
      </c>
      <c r="E543" s="24">
        <v>286</v>
      </c>
      <c r="F543" s="24">
        <v>284</v>
      </c>
      <c r="G543" s="25">
        <f t="shared" si="8"/>
        <v>570</v>
      </c>
      <c r="H543" s="26" t="s">
        <v>2420</v>
      </c>
      <c r="I543" s="27" t="s">
        <v>146</v>
      </c>
      <c r="J543" s="27" t="s">
        <v>140</v>
      </c>
      <c r="K543" s="26" t="s">
        <v>2426</v>
      </c>
      <c r="L543" s="26" t="s">
        <v>2427</v>
      </c>
      <c r="M543" s="27" t="s">
        <v>2428</v>
      </c>
      <c r="N543" s="28" t="s">
        <v>2429</v>
      </c>
      <c r="O543" s="27" t="str">
        <f t="shared" si="9"/>
        <v/>
      </c>
      <c r="P543" s="12"/>
      <c r="Q543" s="12"/>
    </row>
    <row r="544" spans="1:17" ht="15.75" customHeight="1" x14ac:dyDescent="0.2">
      <c r="A544" s="22">
        <f t="shared" si="10"/>
        <v>536</v>
      </c>
      <c r="B544" s="23" t="s">
        <v>2290</v>
      </c>
      <c r="C544" s="23" t="s">
        <v>2399</v>
      </c>
      <c r="D544" s="22">
        <v>7</v>
      </c>
      <c r="E544" s="24">
        <v>253</v>
      </c>
      <c r="F544" s="24">
        <v>256</v>
      </c>
      <c r="G544" s="25">
        <f t="shared" si="8"/>
        <v>509</v>
      </c>
      <c r="H544" s="26" t="s">
        <v>2430</v>
      </c>
      <c r="I544" s="27" t="s">
        <v>120</v>
      </c>
      <c r="J544" s="27" t="s">
        <v>120</v>
      </c>
      <c r="K544" s="26" t="s">
        <v>2431</v>
      </c>
      <c r="L544" s="26" t="s">
        <v>2432</v>
      </c>
      <c r="M544" s="27" t="s">
        <v>2433</v>
      </c>
      <c r="N544" s="28" t="s">
        <v>2434</v>
      </c>
      <c r="O544" s="27" t="str">
        <f t="shared" si="9"/>
        <v/>
      </c>
      <c r="P544" s="12"/>
      <c r="Q544" s="12"/>
    </row>
    <row r="545" spans="1:17" ht="15.75" customHeight="1" x14ac:dyDescent="0.2">
      <c r="A545" s="22">
        <f t="shared" si="10"/>
        <v>537</v>
      </c>
      <c r="B545" s="23" t="s">
        <v>2290</v>
      </c>
      <c r="C545" s="23" t="s">
        <v>2399</v>
      </c>
      <c r="D545" s="22">
        <v>8</v>
      </c>
      <c r="E545" s="24">
        <v>263</v>
      </c>
      <c r="F545" s="24">
        <v>248</v>
      </c>
      <c r="G545" s="25">
        <f t="shared" si="8"/>
        <v>511</v>
      </c>
      <c r="H545" s="26" t="s">
        <v>2430</v>
      </c>
      <c r="I545" s="27" t="s">
        <v>127</v>
      </c>
      <c r="J545" s="27" t="s">
        <v>156</v>
      </c>
      <c r="K545" s="26" t="s">
        <v>2435</v>
      </c>
      <c r="L545" s="26" t="s">
        <v>2436</v>
      </c>
      <c r="M545" s="27" t="s">
        <v>2437</v>
      </c>
      <c r="N545" s="28" t="s">
        <v>2438</v>
      </c>
      <c r="O545" s="27" t="str">
        <f t="shared" si="9"/>
        <v/>
      </c>
      <c r="P545" s="12"/>
      <c r="Q545" s="12"/>
    </row>
    <row r="546" spans="1:17" ht="15.75" customHeight="1" x14ac:dyDescent="0.2">
      <c r="A546" s="22">
        <f t="shared" si="10"/>
        <v>538</v>
      </c>
      <c r="B546" s="23" t="s">
        <v>2290</v>
      </c>
      <c r="C546" s="23" t="s">
        <v>2399</v>
      </c>
      <c r="D546" s="22">
        <v>9</v>
      </c>
      <c r="E546" s="24">
        <v>277</v>
      </c>
      <c r="F546" s="24">
        <v>270</v>
      </c>
      <c r="G546" s="25">
        <f t="shared" si="8"/>
        <v>547</v>
      </c>
      <c r="H546" s="26" t="s">
        <v>2439</v>
      </c>
      <c r="I546" s="27" t="s">
        <v>121</v>
      </c>
      <c r="J546" s="27" t="s">
        <v>146</v>
      </c>
      <c r="K546" s="26" t="s">
        <v>2440</v>
      </c>
      <c r="L546" s="26" t="s">
        <v>2441</v>
      </c>
      <c r="M546" s="27" t="s">
        <v>2442</v>
      </c>
      <c r="N546" s="28" t="s">
        <v>2443</v>
      </c>
      <c r="O546" s="27" t="str">
        <f t="shared" si="9"/>
        <v/>
      </c>
      <c r="P546" s="12"/>
      <c r="Q546" s="12"/>
    </row>
    <row r="547" spans="1:17" ht="15.75" customHeight="1" x14ac:dyDescent="0.2">
      <c r="A547" s="22">
        <f t="shared" si="10"/>
        <v>539</v>
      </c>
      <c r="B547" s="23" t="s">
        <v>2290</v>
      </c>
      <c r="C547" s="23" t="s">
        <v>2399</v>
      </c>
      <c r="D547" s="22">
        <v>10</v>
      </c>
      <c r="E547" s="24">
        <v>244</v>
      </c>
      <c r="F547" s="24">
        <v>264</v>
      </c>
      <c r="G547" s="25">
        <f t="shared" si="8"/>
        <v>508</v>
      </c>
      <c r="H547" s="26" t="s">
        <v>2439</v>
      </c>
      <c r="I547" s="27" t="s">
        <v>127</v>
      </c>
      <c r="J547" s="27" t="s">
        <v>151</v>
      </c>
      <c r="K547" s="26" t="s">
        <v>2444</v>
      </c>
      <c r="L547" s="26" t="s">
        <v>2445</v>
      </c>
      <c r="M547" s="27" t="s">
        <v>2446</v>
      </c>
      <c r="N547" s="28" t="s">
        <v>2447</v>
      </c>
      <c r="O547" s="27" t="str">
        <f t="shared" si="9"/>
        <v/>
      </c>
      <c r="P547" s="12"/>
      <c r="Q547" s="12"/>
    </row>
    <row r="548" spans="1:17" ht="15.75" customHeight="1" x14ac:dyDescent="0.2">
      <c r="A548" s="22">
        <f t="shared" si="10"/>
        <v>540</v>
      </c>
      <c r="B548" s="23" t="s">
        <v>2290</v>
      </c>
      <c r="C548" s="23" t="s">
        <v>2399</v>
      </c>
      <c r="D548" s="22">
        <v>11</v>
      </c>
      <c r="E548" s="24">
        <v>247</v>
      </c>
      <c r="F548" s="24">
        <v>264</v>
      </c>
      <c r="G548" s="25">
        <f t="shared" si="8"/>
        <v>511</v>
      </c>
      <c r="H548" s="26" t="s">
        <v>2439</v>
      </c>
      <c r="I548" s="27" t="s">
        <v>162</v>
      </c>
      <c r="J548" s="27" t="s">
        <v>156</v>
      </c>
      <c r="K548" s="26" t="s">
        <v>2448</v>
      </c>
      <c r="L548" s="26" t="s">
        <v>2449</v>
      </c>
      <c r="M548" s="27" t="s">
        <v>2450</v>
      </c>
      <c r="N548" s="28" t="s">
        <v>2451</v>
      </c>
      <c r="O548" s="27" t="str">
        <f t="shared" si="9"/>
        <v/>
      </c>
      <c r="P548" s="12"/>
      <c r="Q548" s="12"/>
    </row>
    <row r="549" spans="1:17" ht="15.75" customHeight="1" x14ac:dyDescent="0.2">
      <c r="A549" s="22">
        <f t="shared" si="10"/>
        <v>541</v>
      </c>
      <c r="B549" s="23" t="s">
        <v>2290</v>
      </c>
      <c r="C549" s="23" t="s">
        <v>2399</v>
      </c>
      <c r="D549" s="22">
        <v>12</v>
      </c>
      <c r="E549" s="24">
        <v>258</v>
      </c>
      <c r="F549" s="24">
        <v>255</v>
      </c>
      <c r="G549" s="25">
        <f t="shared" si="8"/>
        <v>513</v>
      </c>
      <c r="H549" s="26" t="s">
        <v>2439</v>
      </c>
      <c r="I549" s="27" t="s">
        <v>120</v>
      </c>
      <c r="J549" s="27" t="s">
        <v>151</v>
      </c>
      <c r="K549" s="26" t="s">
        <v>2452</v>
      </c>
      <c r="L549" s="26" t="s">
        <v>2453</v>
      </c>
      <c r="M549" s="27" t="s">
        <v>2454</v>
      </c>
      <c r="N549" s="28" t="s">
        <v>2455</v>
      </c>
      <c r="O549" s="27" t="str">
        <f t="shared" si="9"/>
        <v/>
      </c>
      <c r="P549" s="12"/>
      <c r="Q549" s="12"/>
    </row>
    <row r="550" spans="1:17" ht="15.75" customHeight="1" x14ac:dyDescent="0.2">
      <c r="A550" s="22">
        <f t="shared" si="10"/>
        <v>542</v>
      </c>
      <c r="B550" s="23" t="s">
        <v>2290</v>
      </c>
      <c r="C550" s="23" t="s">
        <v>2399</v>
      </c>
      <c r="D550" s="22">
        <v>13</v>
      </c>
      <c r="E550" s="24">
        <v>264</v>
      </c>
      <c r="F550" s="24">
        <v>249</v>
      </c>
      <c r="G550" s="25">
        <f t="shared" si="8"/>
        <v>513</v>
      </c>
      <c r="H550" s="26" t="s">
        <v>2456</v>
      </c>
      <c r="I550" s="27" t="s">
        <v>134</v>
      </c>
      <c r="J550" s="27" t="s">
        <v>163</v>
      </c>
      <c r="K550" s="26" t="s">
        <v>2457</v>
      </c>
      <c r="L550" s="26" t="s">
        <v>2458</v>
      </c>
      <c r="M550" s="27" t="s">
        <v>2459</v>
      </c>
      <c r="N550" s="28" t="s">
        <v>2460</v>
      </c>
      <c r="O550" s="27" t="str">
        <f t="shared" si="9"/>
        <v/>
      </c>
      <c r="P550" s="12"/>
      <c r="Q550" s="12"/>
    </row>
    <row r="551" spans="1:17" ht="15.75" customHeight="1" x14ac:dyDescent="0.2">
      <c r="A551" s="22">
        <f t="shared" si="10"/>
        <v>543</v>
      </c>
      <c r="B551" s="23" t="s">
        <v>2290</v>
      </c>
      <c r="C551" s="23" t="s">
        <v>2399</v>
      </c>
      <c r="D551" s="22">
        <v>14</v>
      </c>
      <c r="E551" s="24">
        <v>260</v>
      </c>
      <c r="F551" s="24">
        <v>268</v>
      </c>
      <c r="G551" s="25">
        <f t="shared" si="8"/>
        <v>528</v>
      </c>
      <c r="H551" s="26" t="s">
        <v>2456</v>
      </c>
      <c r="I551" s="27" t="s">
        <v>127</v>
      </c>
      <c r="J551" s="27" t="s">
        <v>163</v>
      </c>
      <c r="K551" s="26" t="s">
        <v>2461</v>
      </c>
      <c r="L551" s="26" t="s">
        <v>2462</v>
      </c>
      <c r="M551" s="27" t="s">
        <v>2463</v>
      </c>
      <c r="N551" s="28" t="s">
        <v>2464</v>
      </c>
      <c r="O551" s="27" t="str">
        <f t="shared" si="9"/>
        <v/>
      </c>
      <c r="P551" s="12"/>
      <c r="Q551" s="12"/>
    </row>
    <row r="552" spans="1:17" ht="15.75" customHeight="1" x14ac:dyDescent="0.2">
      <c r="A552" s="22">
        <f t="shared" si="10"/>
        <v>544</v>
      </c>
      <c r="B552" s="23" t="s">
        <v>2290</v>
      </c>
      <c r="C552" s="23" t="s">
        <v>2399</v>
      </c>
      <c r="D552" s="22">
        <v>15</v>
      </c>
      <c r="E552" s="24">
        <v>265</v>
      </c>
      <c r="F552" s="24">
        <v>265</v>
      </c>
      <c r="G552" s="25">
        <f t="shared" si="8"/>
        <v>530</v>
      </c>
      <c r="H552" s="26" t="s">
        <v>2465</v>
      </c>
      <c r="I552" s="27" t="s">
        <v>134</v>
      </c>
      <c r="J552" s="27" t="s">
        <v>169</v>
      </c>
      <c r="K552" s="26" t="s">
        <v>2466</v>
      </c>
      <c r="L552" s="26" t="s">
        <v>2467</v>
      </c>
      <c r="M552" s="27" t="s">
        <v>2468</v>
      </c>
      <c r="N552" s="28" t="s">
        <v>2469</v>
      </c>
      <c r="O552" s="27" t="str">
        <f t="shared" si="9"/>
        <v/>
      </c>
      <c r="P552" s="12"/>
      <c r="Q552" s="12"/>
    </row>
    <row r="553" spans="1:17" ht="15.75" customHeight="1" x14ac:dyDescent="0.2">
      <c r="A553" s="22">
        <f t="shared" si="10"/>
        <v>545</v>
      </c>
      <c r="B553" s="23" t="s">
        <v>2290</v>
      </c>
      <c r="C553" s="23" t="s">
        <v>2399</v>
      </c>
      <c r="D553" s="22">
        <v>16</v>
      </c>
      <c r="E553" s="24">
        <v>247</v>
      </c>
      <c r="F553" s="24">
        <v>292</v>
      </c>
      <c r="G553" s="25">
        <f t="shared" si="8"/>
        <v>539</v>
      </c>
      <c r="H553" s="26" t="s">
        <v>2470</v>
      </c>
      <c r="I553" s="27" t="s">
        <v>127</v>
      </c>
      <c r="J553" s="27" t="s">
        <v>174</v>
      </c>
      <c r="K553" s="26" t="s">
        <v>2471</v>
      </c>
      <c r="L553" s="26" t="s">
        <v>2472</v>
      </c>
      <c r="M553" s="27" t="s">
        <v>2473</v>
      </c>
      <c r="N553" s="28" t="s">
        <v>2474</v>
      </c>
      <c r="O553" s="27" t="str">
        <f t="shared" si="9"/>
        <v/>
      </c>
      <c r="P553" s="12"/>
      <c r="Q553" s="12"/>
    </row>
    <row r="554" spans="1:17" ht="15.75" customHeight="1" x14ac:dyDescent="0.2">
      <c r="A554" s="22">
        <f t="shared" si="10"/>
        <v>546</v>
      </c>
      <c r="B554" s="23" t="s">
        <v>2290</v>
      </c>
      <c r="C554" s="23" t="s">
        <v>2399</v>
      </c>
      <c r="D554" s="22">
        <v>17</v>
      </c>
      <c r="E554" s="24">
        <v>273</v>
      </c>
      <c r="F554" s="24">
        <v>280</v>
      </c>
      <c r="G554" s="25">
        <f t="shared" si="8"/>
        <v>553</v>
      </c>
      <c r="H554" s="26" t="s">
        <v>2475</v>
      </c>
      <c r="I554" s="27" t="s">
        <v>162</v>
      </c>
      <c r="J554" s="27" t="s">
        <v>189</v>
      </c>
      <c r="K554" s="26" t="s">
        <v>2476</v>
      </c>
      <c r="L554" s="26" t="s">
        <v>2477</v>
      </c>
      <c r="M554" s="27" t="s">
        <v>2478</v>
      </c>
      <c r="N554" s="28" t="s">
        <v>2479</v>
      </c>
      <c r="O554" s="27" t="str">
        <f t="shared" si="9"/>
        <v/>
      </c>
      <c r="P554" s="12"/>
      <c r="Q554" s="12"/>
    </row>
    <row r="555" spans="1:17" ht="15.75" customHeight="1" x14ac:dyDescent="0.2">
      <c r="A555" s="22">
        <f t="shared" si="10"/>
        <v>547</v>
      </c>
      <c r="B555" s="23" t="s">
        <v>2290</v>
      </c>
      <c r="C555" s="23" t="s">
        <v>2399</v>
      </c>
      <c r="D555" s="22">
        <v>18</v>
      </c>
      <c r="E555" s="24">
        <v>261</v>
      </c>
      <c r="F555" s="24">
        <v>265</v>
      </c>
      <c r="G555" s="25">
        <f t="shared" si="8"/>
        <v>526</v>
      </c>
      <c r="H555" s="26" t="s">
        <v>2480</v>
      </c>
      <c r="I555" s="27" t="s">
        <v>127</v>
      </c>
      <c r="J555" s="27" t="s">
        <v>200</v>
      </c>
      <c r="K555" s="26" t="s">
        <v>2481</v>
      </c>
      <c r="L555" s="26" t="s">
        <v>2482</v>
      </c>
      <c r="M555" s="27" t="s">
        <v>2483</v>
      </c>
      <c r="N555" s="28" t="s">
        <v>2484</v>
      </c>
      <c r="O555" s="27" t="str">
        <f t="shared" si="9"/>
        <v/>
      </c>
      <c r="P555" s="12"/>
      <c r="Q555" s="12"/>
    </row>
    <row r="556" spans="1:17" ht="15.75" customHeight="1" x14ac:dyDescent="0.2">
      <c r="A556" s="22">
        <f t="shared" si="10"/>
        <v>548</v>
      </c>
      <c r="B556" s="23" t="s">
        <v>2290</v>
      </c>
      <c r="C556" s="23" t="s">
        <v>2399</v>
      </c>
      <c r="D556" s="22">
        <v>19</v>
      </c>
      <c r="E556" s="24">
        <v>277</v>
      </c>
      <c r="F556" s="24">
        <v>258</v>
      </c>
      <c r="G556" s="25">
        <f t="shared" si="8"/>
        <v>535</v>
      </c>
      <c r="H556" s="26" t="s">
        <v>2485</v>
      </c>
      <c r="I556" s="27" t="s">
        <v>121</v>
      </c>
      <c r="J556" s="27" t="s">
        <v>209</v>
      </c>
      <c r="K556" s="26" t="s">
        <v>2486</v>
      </c>
      <c r="L556" s="26" t="s">
        <v>2487</v>
      </c>
      <c r="M556" s="27" t="s">
        <v>2488</v>
      </c>
      <c r="N556" s="28" t="s">
        <v>2489</v>
      </c>
      <c r="O556" s="27" t="str">
        <f t="shared" si="9"/>
        <v/>
      </c>
      <c r="P556" s="12"/>
      <c r="Q556" s="12"/>
    </row>
    <row r="557" spans="1:17" ht="15.75" customHeight="1" x14ac:dyDescent="0.2">
      <c r="A557" s="22">
        <f t="shared" si="10"/>
        <v>549</v>
      </c>
      <c r="B557" s="23" t="s">
        <v>2290</v>
      </c>
      <c r="C557" s="23" t="s">
        <v>2399</v>
      </c>
      <c r="D557" s="22">
        <v>20</v>
      </c>
      <c r="E557" s="24">
        <v>283</v>
      </c>
      <c r="F557" s="24">
        <v>284</v>
      </c>
      <c r="G557" s="25">
        <f t="shared" si="8"/>
        <v>567</v>
      </c>
      <c r="H557" s="26" t="s">
        <v>2485</v>
      </c>
      <c r="I557" s="27" t="s">
        <v>134</v>
      </c>
      <c r="J557" s="27" t="s">
        <v>615</v>
      </c>
      <c r="K557" s="26" t="s">
        <v>2490</v>
      </c>
      <c r="L557" s="26" t="s">
        <v>2491</v>
      </c>
      <c r="M557" s="27" t="s">
        <v>2492</v>
      </c>
      <c r="N557" s="28" t="s">
        <v>2493</v>
      </c>
      <c r="O557" s="27" t="str">
        <f t="shared" si="9"/>
        <v/>
      </c>
      <c r="P557" s="12"/>
      <c r="Q557" s="12"/>
    </row>
    <row r="558" spans="1:17" ht="15.75" customHeight="1" x14ac:dyDescent="0.2">
      <c r="A558" s="22">
        <f t="shared" si="10"/>
        <v>550</v>
      </c>
      <c r="B558" s="23" t="s">
        <v>2290</v>
      </c>
      <c r="C558" s="23" t="s">
        <v>2494</v>
      </c>
      <c r="D558" s="22">
        <v>1</v>
      </c>
      <c r="E558" s="24">
        <v>276</v>
      </c>
      <c r="F558" s="24">
        <v>285</v>
      </c>
      <c r="G558" s="25">
        <f t="shared" si="8"/>
        <v>561</v>
      </c>
      <c r="H558" s="26" t="s">
        <v>2494</v>
      </c>
      <c r="I558" s="27" t="s">
        <v>2495</v>
      </c>
      <c r="J558" s="27" t="s">
        <v>2496</v>
      </c>
      <c r="K558" s="26" t="s">
        <v>2497</v>
      </c>
      <c r="L558" s="26" t="s">
        <v>2498</v>
      </c>
      <c r="M558" s="27" t="s">
        <v>2499</v>
      </c>
      <c r="N558" s="28" t="s">
        <v>2500</v>
      </c>
      <c r="O558" s="27" t="str">
        <f t="shared" si="9"/>
        <v/>
      </c>
      <c r="P558" s="12"/>
      <c r="Q558" s="12"/>
    </row>
    <row r="559" spans="1:17" ht="15.75" customHeight="1" x14ac:dyDescent="0.2">
      <c r="A559" s="22">
        <f t="shared" si="10"/>
        <v>551</v>
      </c>
      <c r="B559" s="23" t="s">
        <v>2290</v>
      </c>
      <c r="C559" s="23" t="s">
        <v>2494</v>
      </c>
      <c r="D559" s="22">
        <v>2</v>
      </c>
      <c r="E559" s="24">
        <v>257</v>
      </c>
      <c r="F559" s="24">
        <v>270</v>
      </c>
      <c r="G559" s="25">
        <f t="shared" si="8"/>
        <v>527</v>
      </c>
      <c r="H559" s="26" t="s">
        <v>2494</v>
      </c>
      <c r="I559" s="27" t="s">
        <v>2501</v>
      </c>
      <c r="J559" s="27" t="s">
        <v>2496</v>
      </c>
      <c r="K559" s="26" t="s">
        <v>2502</v>
      </c>
      <c r="L559" s="26" t="s">
        <v>2503</v>
      </c>
      <c r="M559" s="27" t="s">
        <v>2504</v>
      </c>
      <c r="N559" s="28" t="s">
        <v>2505</v>
      </c>
      <c r="O559" s="27" t="str">
        <f t="shared" si="9"/>
        <v/>
      </c>
      <c r="P559" s="12"/>
      <c r="Q559" s="12"/>
    </row>
    <row r="560" spans="1:17" ht="15.75" customHeight="1" x14ac:dyDescent="0.2">
      <c r="A560" s="22">
        <f t="shared" si="10"/>
        <v>552</v>
      </c>
      <c r="B560" s="23" t="s">
        <v>2290</v>
      </c>
      <c r="C560" s="23" t="s">
        <v>2494</v>
      </c>
      <c r="D560" s="22">
        <v>3</v>
      </c>
      <c r="E560" s="24">
        <v>257</v>
      </c>
      <c r="F560" s="24">
        <v>251</v>
      </c>
      <c r="G560" s="25">
        <f t="shared" si="8"/>
        <v>508</v>
      </c>
      <c r="H560" s="26" t="s">
        <v>2494</v>
      </c>
      <c r="I560" s="27" t="s">
        <v>2506</v>
      </c>
      <c r="J560" s="27" t="s">
        <v>2495</v>
      </c>
      <c r="K560" s="26" t="s">
        <v>2507</v>
      </c>
      <c r="L560" s="26" t="s">
        <v>2508</v>
      </c>
      <c r="M560" s="27" t="s">
        <v>2509</v>
      </c>
      <c r="N560" s="28" t="s">
        <v>2510</v>
      </c>
      <c r="O560" s="27" t="str">
        <f t="shared" si="9"/>
        <v/>
      </c>
      <c r="P560" s="12"/>
      <c r="Q560" s="12"/>
    </row>
    <row r="561" spans="1:17" ht="15.75" customHeight="1" x14ac:dyDescent="0.2">
      <c r="A561" s="22">
        <f t="shared" si="10"/>
        <v>553</v>
      </c>
      <c r="B561" s="23" t="s">
        <v>2290</v>
      </c>
      <c r="C561" s="23" t="s">
        <v>2494</v>
      </c>
      <c r="D561" s="22">
        <v>4</v>
      </c>
      <c r="E561" s="24">
        <v>251</v>
      </c>
      <c r="F561" s="24">
        <v>240</v>
      </c>
      <c r="G561" s="25">
        <f t="shared" si="8"/>
        <v>491</v>
      </c>
      <c r="H561" s="26" t="s">
        <v>2494</v>
      </c>
      <c r="I561" s="27" t="s">
        <v>2511</v>
      </c>
      <c r="J561" s="27" t="s">
        <v>2495</v>
      </c>
      <c r="K561" s="26" t="s">
        <v>2512</v>
      </c>
      <c r="L561" s="26" t="s">
        <v>2513</v>
      </c>
      <c r="M561" s="27" t="s">
        <v>2514</v>
      </c>
      <c r="N561" s="28" t="s">
        <v>2515</v>
      </c>
      <c r="O561" s="27" t="str">
        <f t="shared" si="9"/>
        <v/>
      </c>
      <c r="P561" s="12"/>
      <c r="Q561" s="12"/>
    </row>
    <row r="562" spans="1:17" ht="15.75" customHeight="1" x14ac:dyDescent="0.2">
      <c r="A562" s="22">
        <f t="shared" si="10"/>
        <v>554</v>
      </c>
      <c r="B562" s="23" t="s">
        <v>2290</v>
      </c>
      <c r="C562" s="23" t="s">
        <v>2494</v>
      </c>
      <c r="D562" s="22">
        <v>5</v>
      </c>
      <c r="E562" s="24">
        <v>240</v>
      </c>
      <c r="F562" s="24">
        <v>224</v>
      </c>
      <c r="G562" s="25">
        <f t="shared" si="8"/>
        <v>464</v>
      </c>
      <c r="H562" s="26" t="s">
        <v>2516</v>
      </c>
      <c r="I562" s="27" t="s">
        <v>2506</v>
      </c>
      <c r="J562" s="27" t="s">
        <v>2506</v>
      </c>
      <c r="K562" s="26" t="s">
        <v>2517</v>
      </c>
      <c r="L562" s="26" t="s">
        <v>2518</v>
      </c>
      <c r="M562" s="27" t="s">
        <v>2519</v>
      </c>
      <c r="N562" s="28" t="s">
        <v>2520</v>
      </c>
      <c r="O562" s="27" t="str">
        <f t="shared" si="9"/>
        <v/>
      </c>
      <c r="P562" s="12"/>
      <c r="Q562" s="12"/>
    </row>
    <row r="563" spans="1:17" ht="15.75" customHeight="1" x14ac:dyDescent="0.2">
      <c r="A563" s="22">
        <f t="shared" si="10"/>
        <v>555</v>
      </c>
      <c r="B563" s="23" t="s">
        <v>2290</v>
      </c>
      <c r="C563" s="23" t="s">
        <v>2494</v>
      </c>
      <c r="D563" s="22">
        <v>6</v>
      </c>
      <c r="E563" s="24">
        <v>277</v>
      </c>
      <c r="F563" s="24">
        <v>276</v>
      </c>
      <c r="G563" s="25">
        <f t="shared" si="8"/>
        <v>553</v>
      </c>
      <c r="H563" s="26" t="s">
        <v>2521</v>
      </c>
      <c r="I563" s="27" t="s">
        <v>2496</v>
      </c>
      <c r="J563" s="27" t="s">
        <v>2522</v>
      </c>
      <c r="K563" s="26" t="s">
        <v>2523</v>
      </c>
      <c r="L563" s="26" t="s">
        <v>2524</v>
      </c>
      <c r="M563" s="27" t="s">
        <v>2525</v>
      </c>
      <c r="N563" s="28" t="s">
        <v>2526</v>
      </c>
      <c r="O563" s="27" t="str">
        <f t="shared" si="9"/>
        <v/>
      </c>
      <c r="P563" s="12"/>
      <c r="Q563" s="12"/>
    </row>
    <row r="564" spans="1:17" ht="15.75" customHeight="1" x14ac:dyDescent="0.2">
      <c r="A564" s="22">
        <f t="shared" si="10"/>
        <v>556</v>
      </c>
      <c r="B564" s="23" t="s">
        <v>2290</v>
      </c>
      <c r="C564" s="23" t="s">
        <v>2494</v>
      </c>
      <c r="D564" s="22">
        <v>7</v>
      </c>
      <c r="E564" s="24">
        <v>309</v>
      </c>
      <c r="F564" s="24">
        <v>278</v>
      </c>
      <c r="G564" s="25">
        <f t="shared" si="8"/>
        <v>587</v>
      </c>
      <c r="H564" s="26" t="s">
        <v>2527</v>
      </c>
      <c r="I564" s="27" t="s">
        <v>2501</v>
      </c>
      <c r="J564" s="27" t="s">
        <v>2501</v>
      </c>
      <c r="K564" s="26" t="s">
        <v>2528</v>
      </c>
      <c r="L564" s="26" t="s">
        <v>2529</v>
      </c>
      <c r="M564" s="27" t="s">
        <v>2530</v>
      </c>
      <c r="N564" s="28" t="s">
        <v>2531</v>
      </c>
      <c r="O564" s="27" t="str">
        <f t="shared" si="9"/>
        <v/>
      </c>
      <c r="P564" s="12"/>
      <c r="Q564" s="12"/>
    </row>
    <row r="565" spans="1:17" ht="15.75" customHeight="1" x14ac:dyDescent="0.2">
      <c r="A565" s="22">
        <f t="shared" si="10"/>
        <v>557</v>
      </c>
      <c r="B565" s="23" t="s">
        <v>2290</v>
      </c>
      <c r="C565" s="23" t="s">
        <v>2494</v>
      </c>
      <c r="D565" s="29">
        <v>8</v>
      </c>
      <c r="E565" s="24">
        <v>244</v>
      </c>
      <c r="F565" s="24">
        <v>272</v>
      </c>
      <c r="G565" s="25">
        <f t="shared" si="8"/>
        <v>516</v>
      </c>
      <c r="H565" s="26" t="s">
        <v>2532</v>
      </c>
      <c r="I565" s="27" t="s">
        <v>2495</v>
      </c>
      <c r="J565" s="27" t="s">
        <v>2511</v>
      </c>
      <c r="K565" s="26" t="s">
        <v>2533</v>
      </c>
      <c r="L565" s="26" t="s">
        <v>2534</v>
      </c>
      <c r="M565" s="27" t="s">
        <v>2535</v>
      </c>
      <c r="N565" s="28" t="s">
        <v>2536</v>
      </c>
      <c r="O565" s="27" t="str">
        <f t="shared" si="9"/>
        <v/>
      </c>
      <c r="P565" s="12"/>
      <c r="Q565" s="21" t="s">
        <v>2537</v>
      </c>
    </row>
    <row r="566" spans="1:17" ht="15.75" customHeight="1" x14ac:dyDescent="0.2">
      <c r="A566" s="22">
        <f t="shared" si="10"/>
        <v>558</v>
      </c>
      <c r="B566" s="23" t="s">
        <v>2290</v>
      </c>
      <c r="C566" s="23" t="s">
        <v>2538</v>
      </c>
      <c r="D566" s="22">
        <v>1</v>
      </c>
      <c r="E566" s="24">
        <v>268</v>
      </c>
      <c r="F566" s="24">
        <v>309</v>
      </c>
      <c r="G566" s="25">
        <f t="shared" si="8"/>
        <v>577</v>
      </c>
      <c r="H566" s="26" t="s">
        <v>2539</v>
      </c>
      <c r="I566" s="27" t="s">
        <v>121</v>
      </c>
      <c r="J566" s="27" t="s">
        <v>162</v>
      </c>
      <c r="K566" s="26" t="s">
        <v>2540</v>
      </c>
      <c r="L566" s="26" t="s">
        <v>2541</v>
      </c>
      <c r="M566" s="27" t="s">
        <v>2542</v>
      </c>
      <c r="N566" s="28" t="s">
        <v>2543</v>
      </c>
      <c r="O566" s="27" t="str">
        <f t="shared" si="9"/>
        <v/>
      </c>
      <c r="P566" s="12"/>
      <c r="Q566" s="12"/>
    </row>
    <row r="567" spans="1:17" ht="15.75" customHeight="1" x14ac:dyDescent="0.2">
      <c r="A567" s="22">
        <f t="shared" si="10"/>
        <v>559</v>
      </c>
      <c r="B567" s="23" t="s">
        <v>2290</v>
      </c>
      <c r="C567" s="23" t="s">
        <v>2538</v>
      </c>
      <c r="D567" s="22">
        <v>2</v>
      </c>
      <c r="E567" s="24">
        <v>286</v>
      </c>
      <c r="F567" s="24">
        <v>301</v>
      </c>
      <c r="G567" s="25">
        <f t="shared" si="8"/>
        <v>587</v>
      </c>
      <c r="H567" s="26" t="s">
        <v>2544</v>
      </c>
      <c r="I567" s="27" t="s">
        <v>162</v>
      </c>
      <c r="J567" s="27" t="s">
        <v>121</v>
      </c>
      <c r="K567" s="26" t="s">
        <v>2545</v>
      </c>
      <c r="L567" s="26" t="s">
        <v>2546</v>
      </c>
      <c r="M567" s="27" t="s">
        <v>2547</v>
      </c>
      <c r="N567" s="28" t="s">
        <v>2548</v>
      </c>
      <c r="O567" s="27" t="str">
        <f t="shared" si="9"/>
        <v/>
      </c>
      <c r="P567" s="12"/>
      <c r="Q567" s="12"/>
    </row>
    <row r="568" spans="1:17" ht="15.75" customHeight="1" x14ac:dyDescent="0.2">
      <c r="A568" s="22">
        <f t="shared" si="10"/>
        <v>560</v>
      </c>
      <c r="B568" s="23" t="s">
        <v>2290</v>
      </c>
      <c r="C568" s="23" t="s">
        <v>2538</v>
      </c>
      <c r="D568" s="22">
        <v>3</v>
      </c>
      <c r="E568" s="24">
        <v>288</v>
      </c>
      <c r="F568" s="24">
        <v>294</v>
      </c>
      <c r="G568" s="25">
        <f t="shared" si="8"/>
        <v>582</v>
      </c>
      <c r="H568" s="26" t="s">
        <v>2549</v>
      </c>
      <c r="I568" s="27" t="s">
        <v>121</v>
      </c>
      <c r="J568" s="27" t="s">
        <v>127</v>
      </c>
      <c r="K568" s="26" t="s">
        <v>2550</v>
      </c>
      <c r="L568" s="26" t="s">
        <v>2551</v>
      </c>
      <c r="M568" s="27" t="s">
        <v>2552</v>
      </c>
      <c r="N568" s="28" t="s">
        <v>2553</v>
      </c>
      <c r="O568" s="27" t="str">
        <f t="shared" si="9"/>
        <v/>
      </c>
      <c r="P568" s="12"/>
      <c r="Q568" s="12"/>
    </row>
    <row r="569" spans="1:17" ht="15.75" customHeight="1" x14ac:dyDescent="0.2">
      <c r="A569" s="22">
        <f t="shared" si="10"/>
        <v>561</v>
      </c>
      <c r="B569" s="23" t="s">
        <v>2290</v>
      </c>
      <c r="C569" s="23" t="s">
        <v>2538</v>
      </c>
      <c r="D569" s="29">
        <v>4</v>
      </c>
      <c r="E569" s="24">
        <v>273</v>
      </c>
      <c r="F569" s="24">
        <v>300</v>
      </c>
      <c r="G569" s="25">
        <f t="shared" si="8"/>
        <v>573</v>
      </c>
      <c r="H569" s="26" t="s">
        <v>2554</v>
      </c>
      <c r="I569" s="27" t="s">
        <v>162</v>
      </c>
      <c r="J569" s="27" t="s">
        <v>134</v>
      </c>
      <c r="K569" s="26" t="s">
        <v>2555</v>
      </c>
      <c r="L569" s="26" t="s">
        <v>2556</v>
      </c>
      <c r="M569" s="27" t="s">
        <v>2557</v>
      </c>
      <c r="N569" s="28" t="s">
        <v>2558</v>
      </c>
      <c r="O569" s="27" t="str">
        <f t="shared" si="9"/>
        <v/>
      </c>
      <c r="P569" s="12"/>
      <c r="Q569" s="21" t="s">
        <v>2559</v>
      </c>
    </row>
    <row r="570" spans="1:17" ht="15.75" customHeight="1" x14ac:dyDescent="0.2">
      <c r="A570" s="22">
        <f t="shared" si="10"/>
        <v>562</v>
      </c>
      <c r="B570" s="23" t="s">
        <v>2290</v>
      </c>
      <c r="C570" s="23" t="s">
        <v>2538</v>
      </c>
      <c r="D570" s="22">
        <v>5</v>
      </c>
      <c r="E570" s="24">
        <v>290</v>
      </c>
      <c r="F570" s="24">
        <v>289</v>
      </c>
      <c r="G570" s="25">
        <f t="shared" si="8"/>
        <v>579</v>
      </c>
      <c r="H570" s="26" t="s">
        <v>2554</v>
      </c>
      <c r="I570" s="27" t="s">
        <v>2560</v>
      </c>
      <c r="J570" s="27" t="s">
        <v>2560</v>
      </c>
      <c r="K570" s="26" t="s">
        <v>2561</v>
      </c>
      <c r="L570" s="26" t="s">
        <v>2562</v>
      </c>
      <c r="M570" s="27" t="s">
        <v>2563</v>
      </c>
      <c r="N570" s="28" t="s">
        <v>2564</v>
      </c>
      <c r="O570" s="27" t="str">
        <f t="shared" si="9"/>
        <v/>
      </c>
      <c r="P570" s="12"/>
      <c r="Q570" s="12"/>
    </row>
    <row r="571" spans="1:17" ht="15.75" customHeight="1" x14ac:dyDescent="0.2">
      <c r="A571" s="22">
        <f t="shared" si="10"/>
        <v>563</v>
      </c>
      <c r="B571" s="23" t="s">
        <v>2290</v>
      </c>
      <c r="C571" s="23" t="s">
        <v>2538</v>
      </c>
      <c r="D571" s="22">
        <v>6</v>
      </c>
      <c r="E571" s="24">
        <v>302</v>
      </c>
      <c r="F571" s="24">
        <v>279</v>
      </c>
      <c r="G571" s="25">
        <f t="shared" si="8"/>
        <v>581</v>
      </c>
      <c r="H571" s="26" t="s">
        <v>2565</v>
      </c>
      <c r="I571" s="27" t="s">
        <v>127</v>
      </c>
      <c r="J571" s="27" t="s">
        <v>120</v>
      </c>
      <c r="K571" s="26" t="s">
        <v>2566</v>
      </c>
      <c r="L571" s="26" t="s">
        <v>2567</v>
      </c>
      <c r="M571" s="27" t="s">
        <v>2568</v>
      </c>
      <c r="N571" s="28" t="s">
        <v>2569</v>
      </c>
      <c r="O571" s="27" t="str">
        <f t="shared" si="9"/>
        <v/>
      </c>
      <c r="P571" s="12"/>
      <c r="Q571" s="12"/>
    </row>
    <row r="572" spans="1:17" ht="15.75" customHeight="1" x14ac:dyDescent="0.2">
      <c r="A572" s="22">
        <f t="shared" si="10"/>
        <v>564</v>
      </c>
      <c r="B572" s="23" t="s">
        <v>2290</v>
      </c>
      <c r="C572" s="23" t="s">
        <v>2538</v>
      </c>
      <c r="D572" s="22">
        <v>7</v>
      </c>
      <c r="E572" s="24">
        <v>249</v>
      </c>
      <c r="F572" s="24">
        <v>263</v>
      </c>
      <c r="G572" s="25">
        <f t="shared" si="8"/>
        <v>512</v>
      </c>
      <c r="H572" s="26" t="s">
        <v>2570</v>
      </c>
      <c r="I572" s="27" t="s">
        <v>121</v>
      </c>
      <c r="J572" s="27" t="s">
        <v>140</v>
      </c>
      <c r="K572" s="26" t="s">
        <v>2571</v>
      </c>
      <c r="L572" s="26" t="s">
        <v>2572</v>
      </c>
      <c r="M572" s="27" t="s">
        <v>2573</v>
      </c>
      <c r="N572" s="28" t="s">
        <v>2574</v>
      </c>
      <c r="O572" s="27" t="str">
        <f t="shared" si="9"/>
        <v/>
      </c>
      <c r="P572" s="12"/>
      <c r="Q572" s="12"/>
    </row>
    <row r="573" spans="1:17" ht="15.75" customHeight="1" x14ac:dyDescent="0.2">
      <c r="A573" s="22">
        <f t="shared" si="10"/>
        <v>565</v>
      </c>
      <c r="B573" s="23" t="s">
        <v>2290</v>
      </c>
      <c r="C573" s="23" t="s">
        <v>2575</v>
      </c>
      <c r="D573" s="22">
        <v>1</v>
      </c>
      <c r="E573" s="24">
        <v>258</v>
      </c>
      <c r="F573" s="24">
        <v>300</v>
      </c>
      <c r="G573" s="25">
        <f t="shared" si="8"/>
        <v>558</v>
      </c>
      <c r="H573" s="26" t="s">
        <v>2576</v>
      </c>
      <c r="I573" s="27" t="s">
        <v>162</v>
      </c>
      <c r="J573" s="27" t="s">
        <v>162</v>
      </c>
      <c r="K573" s="26" t="s">
        <v>2577</v>
      </c>
      <c r="L573" s="26" t="s">
        <v>2578</v>
      </c>
      <c r="M573" s="27" t="s">
        <v>2579</v>
      </c>
      <c r="N573" s="28" t="s">
        <v>2580</v>
      </c>
      <c r="O573" s="27" t="str">
        <f t="shared" si="9"/>
        <v/>
      </c>
      <c r="P573" s="12"/>
      <c r="Q573" s="12"/>
    </row>
    <row r="574" spans="1:17" ht="15.75" customHeight="1" x14ac:dyDescent="0.2">
      <c r="A574" s="22">
        <f t="shared" si="10"/>
        <v>566</v>
      </c>
      <c r="B574" s="23" t="s">
        <v>2290</v>
      </c>
      <c r="C574" s="23" t="s">
        <v>2575</v>
      </c>
      <c r="D574" s="22">
        <v>2</v>
      </c>
      <c r="E574" s="24">
        <v>262</v>
      </c>
      <c r="F574" s="24">
        <v>256</v>
      </c>
      <c r="G574" s="25">
        <f t="shared" si="8"/>
        <v>518</v>
      </c>
      <c r="H574" s="26" t="s">
        <v>2581</v>
      </c>
      <c r="I574" s="27" t="s">
        <v>121</v>
      </c>
      <c r="J574" s="27" t="s">
        <v>121</v>
      </c>
      <c r="K574" s="26" t="s">
        <v>2582</v>
      </c>
      <c r="L574" s="26" t="s">
        <v>2583</v>
      </c>
      <c r="M574" s="27" t="s">
        <v>2584</v>
      </c>
      <c r="N574" s="28" t="s">
        <v>2585</v>
      </c>
      <c r="O574" s="27" t="str">
        <f t="shared" si="9"/>
        <v/>
      </c>
      <c r="P574" s="12"/>
      <c r="Q574" s="12"/>
    </row>
    <row r="575" spans="1:17" ht="15.75" customHeight="1" x14ac:dyDescent="0.2">
      <c r="A575" s="22">
        <f t="shared" si="10"/>
        <v>567</v>
      </c>
      <c r="B575" s="23" t="s">
        <v>2290</v>
      </c>
      <c r="C575" s="23" t="s">
        <v>2575</v>
      </c>
      <c r="D575" s="22">
        <v>3</v>
      </c>
      <c r="E575" s="24">
        <v>263</v>
      </c>
      <c r="F575" s="24">
        <v>247</v>
      </c>
      <c r="G575" s="25">
        <f t="shared" si="8"/>
        <v>510</v>
      </c>
      <c r="H575" s="26" t="s">
        <v>2586</v>
      </c>
      <c r="I575" s="27" t="s">
        <v>127</v>
      </c>
      <c r="J575" s="27" t="s">
        <v>127</v>
      </c>
      <c r="K575" s="26" t="s">
        <v>2587</v>
      </c>
      <c r="L575" s="26" t="s">
        <v>2588</v>
      </c>
      <c r="M575" s="27" t="s">
        <v>2589</v>
      </c>
      <c r="N575" s="28" t="s">
        <v>2590</v>
      </c>
      <c r="O575" s="27" t="str">
        <f t="shared" si="9"/>
        <v/>
      </c>
      <c r="P575" s="12"/>
      <c r="Q575" s="12"/>
    </row>
    <row r="576" spans="1:17" ht="15.75" customHeight="1" x14ac:dyDescent="0.2">
      <c r="A576" s="22">
        <f t="shared" si="10"/>
        <v>568</v>
      </c>
      <c r="B576" s="23" t="s">
        <v>2290</v>
      </c>
      <c r="C576" s="23" t="s">
        <v>2575</v>
      </c>
      <c r="D576" s="22">
        <v>4</v>
      </c>
      <c r="E576" s="24">
        <v>229</v>
      </c>
      <c r="F576" s="24">
        <v>245</v>
      </c>
      <c r="G576" s="25">
        <f t="shared" si="8"/>
        <v>474</v>
      </c>
      <c r="H576" s="26" t="s">
        <v>2591</v>
      </c>
      <c r="I576" s="27" t="s">
        <v>121</v>
      </c>
      <c r="J576" s="27" t="s">
        <v>134</v>
      </c>
      <c r="K576" s="26" t="s">
        <v>2592</v>
      </c>
      <c r="L576" s="26" t="s">
        <v>2593</v>
      </c>
      <c r="M576" s="27" t="s">
        <v>2594</v>
      </c>
      <c r="N576" s="28" t="s">
        <v>2595</v>
      </c>
      <c r="O576" s="27" t="str">
        <f t="shared" si="9"/>
        <v/>
      </c>
      <c r="P576" s="12"/>
      <c r="Q576" s="12"/>
    </row>
    <row r="577" spans="1:17" ht="15.75" customHeight="1" x14ac:dyDescent="0.2">
      <c r="A577" s="22">
        <f t="shared" si="10"/>
        <v>569</v>
      </c>
      <c r="B577" s="23" t="s">
        <v>2290</v>
      </c>
      <c r="C577" s="23" t="s">
        <v>2575</v>
      </c>
      <c r="D577" s="22">
        <v>5</v>
      </c>
      <c r="E577" s="24">
        <v>242</v>
      </c>
      <c r="F577" s="24">
        <v>228</v>
      </c>
      <c r="G577" s="25">
        <f t="shared" si="8"/>
        <v>470</v>
      </c>
      <c r="H577" s="26" t="s">
        <v>2596</v>
      </c>
      <c r="I577" s="27" t="s">
        <v>121</v>
      </c>
      <c r="J577" s="27" t="s">
        <v>120</v>
      </c>
      <c r="K577" s="26" t="s">
        <v>2597</v>
      </c>
      <c r="L577" s="26" t="s">
        <v>2598</v>
      </c>
      <c r="M577" s="27" t="s">
        <v>2599</v>
      </c>
      <c r="N577" s="28" t="s">
        <v>2600</v>
      </c>
      <c r="O577" s="27" t="str">
        <f t="shared" si="9"/>
        <v/>
      </c>
      <c r="P577" s="12"/>
      <c r="Q577" s="12"/>
    </row>
    <row r="578" spans="1:17" ht="15.75" customHeight="1" x14ac:dyDescent="0.2">
      <c r="A578" s="22">
        <f t="shared" si="10"/>
        <v>570</v>
      </c>
      <c r="B578" s="23" t="s">
        <v>2290</v>
      </c>
      <c r="C578" s="23" t="s">
        <v>2575</v>
      </c>
      <c r="D578" s="22">
        <v>6</v>
      </c>
      <c r="E578" s="24">
        <v>302</v>
      </c>
      <c r="F578" s="24">
        <v>282</v>
      </c>
      <c r="G578" s="25">
        <f t="shared" si="8"/>
        <v>584</v>
      </c>
      <c r="H578" s="26" t="s">
        <v>2601</v>
      </c>
      <c r="I578" s="27" t="s">
        <v>127</v>
      </c>
      <c r="J578" s="27" t="s">
        <v>146</v>
      </c>
      <c r="K578" s="26" t="s">
        <v>2602</v>
      </c>
      <c r="L578" s="26" t="s">
        <v>2603</v>
      </c>
      <c r="M578" s="27" t="s">
        <v>2604</v>
      </c>
      <c r="N578" s="28" t="s">
        <v>2605</v>
      </c>
      <c r="O578" s="27" t="str">
        <f t="shared" si="9"/>
        <v/>
      </c>
      <c r="P578" s="12"/>
      <c r="Q578" s="12"/>
    </row>
    <row r="579" spans="1:17" ht="15.75" customHeight="1" x14ac:dyDescent="0.2">
      <c r="A579" s="22">
        <f t="shared" si="10"/>
        <v>571</v>
      </c>
      <c r="B579" s="23" t="s">
        <v>2290</v>
      </c>
      <c r="C579" s="23" t="s">
        <v>2575</v>
      </c>
      <c r="D579" s="22">
        <v>7</v>
      </c>
      <c r="E579" s="24">
        <v>279</v>
      </c>
      <c r="F579" s="24">
        <v>284</v>
      </c>
      <c r="G579" s="25">
        <f t="shared" si="8"/>
        <v>563</v>
      </c>
      <c r="H579" s="26" t="s">
        <v>2606</v>
      </c>
      <c r="I579" s="27" t="s">
        <v>121</v>
      </c>
      <c r="J579" s="27" t="s">
        <v>140</v>
      </c>
      <c r="K579" s="26" t="s">
        <v>2607</v>
      </c>
      <c r="L579" s="26" t="s">
        <v>2608</v>
      </c>
      <c r="M579" s="27" t="s">
        <v>2609</v>
      </c>
      <c r="N579" s="28" t="s">
        <v>2610</v>
      </c>
      <c r="O579" s="27" t="str">
        <f t="shared" si="9"/>
        <v/>
      </c>
      <c r="P579" s="12"/>
      <c r="Q579" s="12"/>
    </row>
    <row r="580" spans="1:17" ht="15.75" customHeight="1" x14ac:dyDescent="0.2">
      <c r="A580" s="22">
        <f t="shared" si="10"/>
        <v>572</v>
      </c>
      <c r="B580" s="23" t="s">
        <v>2290</v>
      </c>
      <c r="C580" s="23" t="s">
        <v>2575</v>
      </c>
      <c r="D580" s="22">
        <v>8</v>
      </c>
      <c r="E580" s="24">
        <v>279</v>
      </c>
      <c r="F580" s="24">
        <v>294</v>
      </c>
      <c r="G580" s="25">
        <f t="shared" si="8"/>
        <v>573</v>
      </c>
      <c r="H580" s="26" t="s">
        <v>2606</v>
      </c>
      <c r="I580" s="27" t="s">
        <v>127</v>
      </c>
      <c r="J580" s="27" t="s">
        <v>140</v>
      </c>
      <c r="K580" s="26" t="s">
        <v>2611</v>
      </c>
      <c r="L580" s="26" t="s">
        <v>2612</v>
      </c>
      <c r="M580" s="27" t="s">
        <v>2613</v>
      </c>
      <c r="N580" s="28" t="s">
        <v>2614</v>
      </c>
      <c r="O580" s="27" t="str">
        <f t="shared" si="9"/>
        <v/>
      </c>
      <c r="P580" s="12"/>
      <c r="Q580" s="12"/>
    </row>
    <row r="581" spans="1:17" ht="15.75" customHeight="1" x14ac:dyDescent="0.2">
      <c r="A581" s="22">
        <f t="shared" si="10"/>
        <v>573</v>
      </c>
      <c r="B581" s="23" t="s">
        <v>2290</v>
      </c>
      <c r="C581" s="23" t="s">
        <v>2575</v>
      </c>
      <c r="D581" s="22">
        <v>9</v>
      </c>
      <c r="E581" s="24">
        <v>288</v>
      </c>
      <c r="F581" s="24">
        <v>283</v>
      </c>
      <c r="G581" s="25">
        <f t="shared" si="8"/>
        <v>571</v>
      </c>
      <c r="H581" s="26" t="s">
        <v>2615</v>
      </c>
      <c r="I581" s="27" t="s">
        <v>121</v>
      </c>
      <c r="J581" s="27" t="s">
        <v>156</v>
      </c>
      <c r="K581" s="26" t="s">
        <v>2616</v>
      </c>
      <c r="L581" s="26" t="s">
        <v>2617</v>
      </c>
      <c r="M581" s="27" t="s">
        <v>2618</v>
      </c>
      <c r="N581" s="28" t="s">
        <v>2619</v>
      </c>
      <c r="O581" s="27" t="str">
        <f t="shared" si="9"/>
        <v/>
      </c>
      <c r="P581" s="12"/>
      <c r="Q581" s="12"/>
    </row>
    <row r="582" spans="1:17" ht="15.75" customHeight="1" x14ac:dyDescent="0.2">
      <c r="A582" s="22">
        <f t="shared" si="10"/>
        <v>574</v>
      </c>
      <c r="B582" s="23" t="s">
        <v>2290</v>
      </c>
      <c r="C582" s="23" t="s">
        <v>2575</v>
      </c>
      <c r="D582" s="22">
        <v>10</v>
      </c>
      <c r="E582" s="24">
        <v>281</v>
      </c>
      <c r="F582" s="24">
        <v>297</v>
      </c>
      <c r="G582" s="25">
        <f t="shared" si="8"/>
        <v>578</v>
      </c>
      <c r="H582" s="26" t="s">
        <v>2620</v>
      </c>
      <c r="I582" s="27" t="s">
        <v>127</v>
      </c>
      <c r="J582" s="27" t="s">
        <v>163</v>
      </c>
      <c r="K582" s="26" t="s">
        <v>2621</v>
      </c>
      <c r="L582" s="26" t="s">
        <v>2622</v>
      </c>
      <c r="M582" s="27" t="s">
        <v>2623</v>
      </c>
      <c r="N582" s="28" t="s">
        <v>2624</v>
      </c>
      <c r="O582" s="27" t="str">
        <f t="shared" si="9"/>
        <v/>
      </c>
      <c r="P582" s="12"/>
      <c r="Q582" s="12"/>
    </row>
    <row r="583" spans="1:17" ht="15.75" customHeight="1" x14ac:dyDescent="0.2">
      <c r="A583" s="22">
        <f t="shared" si="10"/>
        <v>575</v>
      </c>
      <c r="B583" s="23" t="s">
        <v>2290</v>
      </c>
      <c r="C583" s="23" t="s">
        <v>2575</v>
      </c>
      <c r="D583" s="22">
        <v>11</v>
      </c>
      <c r="E583" s="24">
        <v>267</v>
      </c>
      <c r="F583" s="24">
        <v>245</v>
      </c>
      <c r="G583" s="25">
        <f t="shared" si="8"/>
        <v>512</v>
      </c>
      <c r="H583" s="26" t="s">
        <v>2625</v>
      </c>
      <c r="I583" s="27" t="s">
        <v>162</v>
      </c>
      <c r="J583" s="27" t="s">
        <v>169</v>
      </c>
      <c r="K583" s="26" t="s">
        <v>2626</v>
      </c>
      <c r="L583" s="26" t="s">
        <v>2627</v>
      </c>
      <c r="M583" s="27" t="s">
        <v>2628</v>
      </c>
      <c r="N583" s="28" t="s">
        <v>2629</v>
      </c>
      <c r="O583" s="27" t="str">
        <f t="shared" si="9"/>
        <v/>
      </c>
      <c r="P583" s="12"/>
      <c r="Q583" s="12"/>
    </row>
    <row r="584" spans="1:17" ht="15.75" customHeight="1" x14ac:dyDescent="0.2">
      <c r="A584" s="22">
        <f t="shared" si="10"/>
        <v>576</v>
      </c>
      <c r="B584" s="23" t="s">
        <v>2290</v>
      </c>
      <c r="C584" s="23" t="s">
        <v>2575</v>
      </c>
      <c r="D584" s="29">
        <v>12</v>
      </c>
      <c r="E584" s="24">
        <v>273</v>
      </c>
      <c r="F584" s="24">
        <v>282</v>
      </c>
      <c r="G584" s="25">
        <f t="shared" si="8"/>
        <v>555</v>
      </c>
      <c r="H584" s="26" t="s">
        <v>2625</v>
      </c>
      <c r="I584" s="27" t="s">
        <v>127</v>
      </c>
      <c r="J584" s="27" t="s">
        <v>169</v>
      </c>
      <c r="K584" s="26" t="s">
        <v>2630</v>
      </c>
      <c r="L584" s="26" t="s">
        <v>2631</v>
      </c>
      <c r="M584" s="27" t="s">
        <v>2632</v>
      </c>
      <c r="N584" s="28" t="s">
        <v>2633</v>
      </c>
      <c r="O584" s="27" t="str">
        <f t="shared" si="9"/>
        <v/>
      </c>
      <c r="P584" s="12"/>
      <c r="Q584" s="21" t="s">
        <v>2634</v>
      </c>
    </row>
    <row r="585" spans="1:17" ht="15.75" customHeight="1" x14ac:dyDescent="0.2">
      <c r="A585" s="22">
        <f t="shared" si="10"/>
        <v>577</v>
      </c>
      <c r="B585" s="23" t="s">
        <v>2290</v>
      </c>
      <c r="C585" s="23" t="s">
        <v>2635</v>
      </c>
      <c r="D585" s="22">
        <v>1</v>
      </c>
      <c r="E585" s="24">
        <v>262</v>
      </c>
      <c r="F585" s="24">
        <v>280</v>
      </c>
      <c r="G585" s="25">
        <f t="shared" si="8"/>
        <v>542</v>
      </c>
      <c r="H585" s="26" t="s">
        <v>2636</v>
      </c>
      <c r="I585" s="27" t="s">
        <v>2506</v>
      </c>
      <c r="J585" s="27" t="s">
        <v>2495</v>
      </c>
      <c r="K585" s="26" t="s">
        <v>2637</v>
      </c>
      <c r="L585" s="26" t="s">
        <v>2638</v>
      </c>
      <c r="M585" s="27" t="s">
        <v>2639</v>
      </c>
      <c r="N585" s="28" t="s">
        <v>2640</v>
      </c>
      <c r="O585" s="27" t="str">
        <f t="shared" si="9"/>
        <v/>
      </c>
      <c r="P585" s="12"/>
      <c r="Q585" s="12"/>
    </row>
    <row r="586" spans="1:17" ht="15.75" customHeight="1" x14ac:dyDescent="0.2">
      <c r="A586" s="22">
        <f t="shared" si="10"/>
        <v>578</v>
      </c>
      <c r="B586" s="23" t="s">
        <v>2290</v>
      </c>
      <c r="C586" s="23" t="s">
        <v>2635</v>
      </c>
      <c r="D586" s="22">
        <v>2</v>
      </c>
      <c r="E586" s="24">
        <v>288</v>
      </c>
      <c r="F586" s="24">
        <v>309</v>
      </c>
      <c r="G586" s="25">
        <f t="shared" si="8"/>
        <v>597</v>
      </c>
      <c r="H586" s="26" t="s">
        <v>2641</v>
      </c>
      <c r="I586" s="27" t="s">
        <v>2495</v>
      </c>
      <c r="J586" s="27" t="s">
        <v>2506</v>
      </c>
      <c r="K586" s="26" t="s">
        <v>2642</v>
      </c>
      <c r="L586" s="26" t="s">
        <v>2643</v>
      </c>
      <c r="M586" s="27" t="s">
        <v>2644</v>
      </c>
      <c r="N586" s="28" t="s">
        <v>2645</v>
      </c>
      <c r="O586" s="27" t="str">
        <f t="shared" si="9"/>
        <v/>
      </c>
      <c r="P586" s="12"/>
      <c r="Q586" s="12"/>
    </row>
    <row r="587" spans="1:17" ht="15.75" customHeight="1" x14ac:dyDescent="0.2">
      <c r="A587" s="22">
        <f t="shared" si="10"/>
        <v>579</v>
      </c>
      <c r="B587" s="23" t="s">
        <v>2290</v>
      </c>
      <c r="C587" s="23" t="s">
        <v>2635</v>
      </c>
      <c r="D587" s="22">
        <v>3</v>
      </c>
      <c r="E587" s="24">
        <v>317</v>
      </c>
      <c r="F587" s="24">
        <v>279</v>
      </c>
      <c r="G587" s="25">
        <f t="shared" si="8"/>
        <v>596</v>
      </c>
      <c r="H587" s="26" t="s">
        <v>2646</v>
      </c>
      <c r="I587" s="27" t="s">
        <v>2495</v>
      </c>
      <c r="J587" s="27" t="s">
        <v>2522</v>
      </c>
      <c r="K587" s="26" t="s">
        <v>2647</v>
      </c>
      <c r="L587" s="26" t="s">
        <v>967</v>
      </c>
      <c r="M587" s="27" t="s">
        <v>2648</v>
      </c>
      <c r="N587" s="28" t="s">
        <v>2649</v>
      </c>
      <c r="O587" s="27" t="str">
        <f t="shared" si="9"/>
        <v/>
      </c>
      <c r="P587" s="12"/>
      <c r="Q587" s="12"/>
    </row>
    <row r="588" spans="1:17" ht="15.75" customHeight="1" x14ac:dyDescent="0.2">
      <c r="A588" s="22">
        <f t="shared" si="10"/>
        <v>580</v>
      </c>
      <c r="B588" s="23" t="s">
        <v>2290</v>
      </c>
      <c r="C588" s="23" t="s">
        <v>2635</v>
      </c>
      <c r="D588" s="22">
        <v>4</v>
      </c>
      <c r="E588" s="24">
        <v>318</v>
      </c>
      <c r="F588" s="24">
        <v>281</v>
      </c>
      <c r="G588" s="25">
        <f t="shared" si="8"/>
        <v>599</v>
      </c>
      <c r="H588" s="26" t="s">
        <v>2650</v>
      </c>
      <c r="I588" s="27" t="s">
        <v>2506</v>
      </c>
      <c r="J588" s="27" t="s">
        <v>2501</v>
      </c>
      <c r="K588" s="26" t="s">
        <v>2651</v>
      </c>
      <c r="L588" s="26" t="s">
        <v>291</v>
      </c>
      <c r="M588" s="27" t="s">
        <v>2652</v>
      </c>
      <c r="N588" s="28" t="s">
        <v>2653</v>
      </c>
      <c r="O588" s="27" t="str">
        <f t="shared" si="9"/>
        <v/>
      </c>
      <c r="P588" s="12"/>
      <c r="Q588" s="12"/>
    </row>
    <row r="589" spans="1:17" ht="15.75" customHeight="1" x14ac:dyDescent="0.2">
      <c r="A589" s="22">
        <f t="shared" si="10"/>
        <v>581</v>
      </c>
      <c r="B589" s="23" t="s">
        <v>2290</v>
      </c>
      <c r="C589" s="23" t="s">
        <v>2635</v>
      </c>
      <c r="D589" s="22">
        <v>5</v>
      </c>
      <c r="E589" s="24">
        <v>293</v>
      </c>
      <c r="F589" s="24">
        <v>281</v>
      </c>
      <c r="G589" s="25">
        <f t="shared" si="8"/>
        <v>574</v>
      </c>
      <c r="H589" s="26" t="s">
        <v>2654</v>
      </c>
      <c r="I589" s="27" t="s">
        <v>2522</v>
      </c>
      <c r="J589" s="27" t="s">
        <v>2511</v>
      </c>
      <c r="K589" s="26" t="s">
        <v>2655</v>
      </c>
      <c r="L589" s="26" t="s">
        <v>2656</v>
      </c>
      <c r="M589" s="27" t="s">
        <v>2657</v>
      </c>
      <c r="N589" s="28" t="s">
        <v>2658</v>
      </c>
      <c r="O589" s="27" t="str">
        <f t="shared" si="9"/>
        <v/>
      </c>
      <c r="P589" s="12"/>
      <c r="Q589" s="12"/>
    </row>
    <row r="590" spans="1:17" ht="15.75" customHeight="1" x14ac:dyDescent="0.2">
      <c r="A590" s="22">
        <f t="shared" si="10"/>
        <v>582</v>
      </c>
      <c r="B590" s="23" t="s">
        <v>2290</v>
      </c>
      <c r="C590" s="23" t="s">
        <v>2635</v>
      </c>
      <c r="D590" s="22">
        <v>6</v>
      </c>
      <c r="E590" s="24">
        <v>304</v>
      </c>
      <c r="F590" s="24">
        <v>286</v>
      </c>
      <c r="G590" s="25">
        <f t="shared" si="8"/>
        <v>590</v>
      </c>
      <c r="H590" s="26" t="s">
        <v>2654</v>
      </c>
      <c r="I590" s="27" t="s">
        <v>2501</v>
      </c>
      <c r="J590" s="27" t="s">
        <v>2659</v>
      </c>
      <c r="K590" s="26" t="s">
        <v>2660</v>
      </c>
      <c r="L590" s="26" t="s">
        <v>2661</v>
      </c>
      <c r="M590" s="27" t="s">
        <v>2662</v>
      </c>
      <c r="N590" s="28" t="s">
        <v>2663</v>
      </c>
      <c r="O590" s="27" t="str">
        <f t="shared" si="9"/>
        <v/>
      </c>
      <c r="P590" s="12"/>
      <c r="Q590" s="12"/>
    </row>
    <row r="591" spans="1:17" ht="15.75" customHeight="1" x14ac:dyDescent="0.2">
      <c r="A591" s="22">
        <f t="shared" si="10"/>
        <v>583</v>
      </c>
      <c r="B591" s="23" t="s">
        <v>2290</v>
      </c>
      <c r="C591" s="23" t="s">
        <v>2635</v>
      </c>
      <c r="D591" s="22">
        <v>7</v>
      </c>
      <c r="E591" s="24">
        <v>239</v>
      </c>
      <c r="F591" s="24">
        <v>232</v>
      </c>
      <c r="G591" s="25">
        <f t="shared" si="8"/>
        <v>471</v>
      </c>
      <c r="H591" s="26" t="s">
        <v>2664</v>
      </c>
      <c r="I591" s="27" t="s">
        <v>2495</v>
      </c>
      <c r="J591" s="27" t="s">
        <v>2665</v>
      </c>
      <c r="K591" s="26" t="s">
        <v>2666</v>
      </c>
      <c r="L591" s="26" t="s">
        <v>2667</v>
      </c>
      <c r="M591" s="27" t="s">
        <v>2668</v>
      </c>
      <c r="N591" s="28" t="s">
        <v>2669</v>
      </c>
      <c r="O591" s="27" t="str">
        <f t="shared" si="9"/>
        <v/>
      </c>
      <c r="P591" s="12"/>
      <c r="Q591" s="12"/>
    </row>
    <row r="592" spans="1:17" ht="15.75" customHeight="1" x14ac:dyDescent="0.2">
      <c r="A592" s="22">
        <f t="shared" si="10"/>
        <v>584</v>
      </c>
      <c r="B592" s="23" t="s">
        <v>2290</v>
      </c>
      <c r="C592" s="23" t="s">
        <v>2635</v>
      </c>
      <c r="D592" s="22">
        <v>8</v>
      </c>
      <c r="E592" s="24">
        <v>273</v>
      </c>
      <c r="F592" s="24">
        <v>257</v>
      </c>
      <c r="G592" s="25">
        <f t="shared" si="8"/>
        <v>530</v>
      </c>
      <c r="H592" s="26" t="s">
        <v>2670</v>
      </c>
      <c r="I592" s="27" t="s">
        <v>2495</v>
      </c>
      <c r="J592" s="27" t="s">
        <v>2671</v>
      </c>
      <c r="K592" s="26" t="s">
        <v>2672</v>
      </c>
      <c r="L592" s="26" t="s">
        <v>2673</v>
      </c>
      <c r="M592" s="27" t="s">
        <v>2674</v>
      </c>
      <c r="N592" s="28" t="s">
        <v>2675</v>
      </c>
      <c r="O592" s="27" t="str">
        <f t="shared" si="9"/>
        <v/>
      </c>
      <c r="P592" s="12"/>
      <c r="Q592" s="12"/>
    </row>
    <row r="593" spans="1:17" ht="15.75" customHeight="1" x14ac:dyDescent="0.2">
      <c r="A593" s="22">
        <f t="shared" si="10"/>
        <v>585</v>
      </c>
      <c r="B593" s="23" t="s">
        <v>2290</v>
      </c>
      <c r="C593" s="23" t="s">
        <v>2635</v>
      </c>
      <c r="D593" s="29">
        <v>9</v>
      </c>
      <c r="E593" s="24">
        <v>247</v>
      </c>
      <c r="F593" s="24">
        <v>260</v>
      </c>
      <c r="G593" s="25">
        <f t="shared" si="8"/>
        <v>507</v>
      </c>
      <c r="H593" s="26" t="s">
        <v>2676</v>
      </c>
      <c r="I593" s="27" t="s">
        <v>2506</v>
      </c>
      <c r="J593" s="27" t="s">
        <v>169</v>
      </c>
      <c r="K593" s="26" t="s">
        <v>2677</v>
      </c>
      <c r="L593" s="26" t="s">
        <v>2678</v>
      </c>
      <c r="M593" s="27" t="s">
        <v>2679</v>
      </c>
      <c r="N593" s="28" t="s">
        <v>2680</v>
      </c>
      <c r="O593" s="27" t="str">
        <f t="shared" si="9"/>
        <v/>
      </c>
      <c r="P593" s="12"/>
      <c r="Q593" s="21" t="s">
        <v>2681</v>
      </c>
    </row>
    <row r="594" spans="1:17" ht="15.75" customHeight="1" x14ac:dyDescent="0.2">
      <c r="A594" s="22">
        <f t="shared" si="10"/>
        <v>586</v>
      </c>
      <c r="B594" s="23" t="s">
        <v>2290</v>
      </c>
      <c r="C594" s="23" t="s">
        <v>2635</v>
      </c>
      <c r="D594" s="22">
        <v>10</v>
      </c>
      <c r="E594" s="24">
        <v>241</v>
      </c>
      <c r="F594" s="24">
        <v>234</v>
      </c>
      <c r="G594" s="25">
        <f t="shared" si="8"/>
        <v>475</v>
      </c>
      <c r="H594" s="26" t="s">
        <v>2682</v>
      </c>
      <c r="I594" s="27" t="s">
        <v>2522</v>
      </c>
      <c r="J594" s="27" t="s">
        <v>163</v>
      </c>
      <c r="K594" s="26" t="s">
        <v>2683</v>
      </c>
      <c r="L594" s="26" t="s">
        <v>2684</v>
      </c>
      <c r="M594" s="27" t="s">
        <v>2685</v>
      </c>
      <c r="N594" s="28" t="s">
        <v>2686</v>
      </c>
      <c r="O594" s="27" t="str">
        <f t="shared" si="9"/>
        <v/>
      </c>
      <c r="P594" s="12"/>
      <c r="Q594" s="12"/>
    </row>
    <row r="595" spans="1:17" ht="15.75" customHeight="1" x14ac:dyDescent="0.2">
      <c r="A595" s="22">
        <f t="shared" si="10"/>
        <v>587</v>
      </c>
      <c r="B595" s="23" t="s">
        <v>2290</v>
      </c>
      <c r="C595" s="23" t="s">
        <v>2687</v>
      </c>
      <c r="D595" s="22">
        <v>1</v>
      </c>
      <c r="E595" s="24">
        <v>262</v>
      </c>
      <c r="F595" s="24">
        <v>273</v>
      </c>
      <c r="G595" s="25">
        <f t="shared" si="8"/>
        <v>535</v>
      </c>
      <c r="H595" s="26" t="s">
        <v>2688</v>
      </c>
      <c r="I595" s="27" t="s">
        <v>28</v>
      </c>
      <c r="J595" s="27" t="s">
        <v>28</v>
      </c>
      <c r="K595" s="26" t="s">
        <v>28</v>
      </c>
      <c r="L595" s="26" t="s">
        <v>2689</v>
      </c>
      <c r="M595" s="27" t="s">
        <v>2690</v>
      </c>
      <c r="N595" s="28" t="s">
        <v>2691</v>
      </c>
      <c r="O595" s="27" t="str">
        <f t="shared" si="9"/>
        <v/>
      </c>
      <c r="P595" s="12"/>
      <c r="Q595" s="12"/>
    </row>
    <row r="596" spans="1:17" ht="15.75" customHeight="1" x14ac:dyDescent="0.2">
      <c r="A596" s="22">
        <f t="shared" si="10"/>
        <v>588</v>
      </c>
      <c r="B596" s="23" t="s">
        <v>2290</v>
      </c>
      <c r="C596" s="23" t="s">
        <v>2687</v>
      </c>
      <c r="D596" s="22">
        <v>2</v>
      </c>
      <c r="E596" s="24">
        <v>237</v>
      </c>
      <c r="F596" s="24">
        <v>262</v>
      </c>
      <c r="G596" s="25">
        <f t="shared" si="8"/>
        <v>499</v>
      </c>
      <c r="H596" s="26" t="s">
        <v>2692</v>
      </c>
      <c r="I596" s="27" t="s">
        <v>28</v>
      </c>
      <c r="J596" s="27" t="s">
        <v>27</v>
      </c>
      <c r="K596" s="26" t="s">
        <v>27</v>
      </c>
      <c r="L596" s="26" t="s">
        <v>2693</v>
      </c>
      <c r="M596" s="27" t="s">
        <v>2694</v>
      </c>
      <c r="N596" s="28" t="s">
        <v>2695</v>
      </c>
      <c r="O596" s="27" t="str">
        <f t="shared" si="9"/>
        <v/>
      </c>
      <c r="P596" s="12"/>
      <c r="Q596" s="12"/>
    </row>
    <row r="597" spans="1:17" ht="15.75" customHeight="1" x14ac:dyDescent="0.2">
      <c r="A597" s="22">
        <f t="shared" si="10"/>
        <v>589</v>
      </c>
      <c r="B597" s="23" t="s">
        <v>2290</v>
      </c>
      <c r="C597" s="23" t="s">
        <v>2687</v>
      </c>
      <c r="D597" s="22">
        <v>3</v>
      </c>
      <c r="E597" s="24">
        <v>254</v>
      </c>
      <c r="F597" s="24">
        <v>251</v>
      </c>
      <c r="G597" s="25">
        <f t="shared" si="8"/>
        <v>505</v>
      </c>
      <c r="H597" s="26" t="s">
        <v>2696</v>
      </c>
      <c r="I597" s="27" t="s">
        <v>28</v>
      </c>
      <c r="J597" s="27" t="s">
        <v>63</v>
      </c>
      <c r="K597" s="26" t="s">
        <v>63</v>
      </c>
      <c r="L597" s="26" t="s">
        <v>2697</v>
      </c>
      <c r="M597" s="27" t="s">
        <v>2698</v>
      </c>
      <c r="N597" s="28" t="s">
        <v>2699</v>
      </c>
      <c r="O597" s="27" t="str">
        <f t="shared" si="9"/>
        <v/>
      </c>
      <c r="P597" s="12"/>
      <c r="Q597" s="12"/>
    </row>
    <row r="598" spans="1:17" ht="15.75" customHeight="1" x14ac:dyDescent="0.2">
      <c r="A598" s="22">
        <f t="shared" si="10"/>
        <v>590</v>
      </c>
      <c r="B598" s="23" t="s">
        <v>2290</v>
      </c>
      <c r="C598" s="23" t="s">
        <v>2687</v>
      </c>
      <c r="D598" s="22">
        <v>4</v>
      </c>
      <c r="E598" s="24">
        <v>256</v>
      </c>
      <c r="F598" s="24">
        <v>218</v>
      </c>
      <c r="G598" s="25">
        <f t="shared" si="8"/>
        <v>474</v>
      </c>
      <c r="H598" s="26" t="s">
        <v>2700</v>
      </c>
      <c r="I598" s="27" t="s">
        <v>28</v>
      </c>
      <c r="J598" s="27" t="s">
        <v>57</v>
      </c>
      <c r="K598" s="26" t="s">
        <v>57</v>
      </c>
      <c r="L598" s="26" t="s">
        <v>2701</v>
      </c>
      <c r="M598" s="27" t="s">
        <v>2702</v>
      </c>
      <c r="N598" s="28" t="s">
        <v>2703</v>
      </c>
      <c r="O598" s="27" t="str">
        <f t="shared" si="9"/>
        <v/>
      </c>
      <c r="P598" s="12"/>
      <c r="Q598" s="12"/>
    </row>
    <row r="599" spans="1:17" ht="15.75" customHeight="1" x14ac:dyDescent="0.2">
      <c r="A599" s="22">
        <f t="shared" si="10"/>
        <v>591</v>
      </c>
      <c r="B599" s="23" t="s">
        <v>2290</v>
      </c>
      <c r="C599" s="23" t="s">
        <v>2687</v>
      </c>
      <c r="D599" s="22">
        <v>5</v>
      </c>
      <c r="E599" s="24">
        <v>248</v>
      </c>
      <c r="F599" s="24">
        <v>260</v>
      </c>
      <c r="G599" s="25">
        <f t="shared" si="8"/>
        <v>508</v>
      </c>
      <c r="H599" s="26" t="s">
        <v>2704</v>
      </c>
      <c r="I599" s="27" t="s">
        <v>63</v>
      </c>
      <c r="J599" s="27" t="s">
        <v>36</v>
      </c>
      <c r="K599" s="26" t="s">
        <v>36</v>
      </c>
      <c r="L599" s="26" t="s">
        <v>2705</v>
      </c>
      <c r="M599" s="27" t="s">
        <v>2706</v>
      </c>
      <c r="N599" s="28" t="s">
        <v>2707</v>
      </c>
      <c r="O599" s="27" t="str">
        <f t="shared" si="9"/>
        <v/>
      </c>
      <c r="P599" s="12"/>
      <c r="Q599" s="12"/>
    </row>
    <row r="600" spans="1:17" ht="15.75" customHeight="1" x14ac:dyDescent="0.2">
      <c r="A600" s="22">
        <f t="shared" si="10"/>
        <v>592</v>
      </c>
      <c r="B600" s="23" t="s">
        <v>2290</v>
      </c>
      <c r="C600" s="23" t="s">
        <v>2687</v>
      </c>
      <c r="D600" s="22">
        <v>6</v>
      </c>
      <c r="E600" s="24">
        <v>291</v>
      </c>
      <c r="F600" s="24">
        <v>278</v>
      </c>
      <c r="G600" s="25">
        <f t="shared" si="8"/>
        <v>569</v>
      </c>
      <c r="H600" s="26" t="s">
        <v>2708</v>
      </c>
      <c r="I600" s="27" t="s">
        <v>63</v>
      </c>
      <c r="J600" s="27" t="s">
        <v>42</v>
      </c>
      <c r="K600" s="26" t="s">
        <v>42</v>
      </c>
      <c r="L600" s="26" t="s">
        <v>2709</v>
      </c>
      <c r="M600" s="27" t="s">
        <v>2710</v>
      </c>
      <c r="N600" s="28" t="s">
        <v>2711</v>
      </c>
      <c r="O600" s="27" t="str">
        <f t="shared" si="9"/>
        <v/>
      </c>
      <c r="P600" s="12"/>
      <c r="Q600" s="12"/>
    </row>
    <row r="601" spans="1:17" ht="15.75" customHeight="1" x14ac:dyDescent="0.2">
      <c r="A601" s="22">
        <f t="shared" si="10"/>
        <v>593</v>
      </c>
      <c r="B601" s="23" t="s">
        <v>2290</v>
      </c>
      <c r="C601" s="23" t="s">
        <v>2712</v>
      </c>
      <c r="D601" s="22">
        <v>1</v>
      </c>
      <c r="E601" s="24">
        <v>292</v>
      </c>
      <c r="F601" s="24">
        <v>265</v>
      </c>
      <c r="G601" s="25">
        <f t="shared" si="8"/>
        <v>557</v>
      </c>
      <c r="H601" s="30" t="s">
        <v>2713</v>
      </c>
      <c r="I601" s="31" t="s">
        <v>134</v>
      </c>
      <c r="J601" s="31" t="s">
        <v>140</v>
      </c>
      <c r="K601" s="30" t="s">
        <v>2714</v>
      </c>
      <c r="L601" s="30" t="s">
        <v>2715</v>
      </c>
      <c r="M601" s="36" t="s">
        <v>2716</v>
      </c>
      <c r="N601" s="37" t="s">
        <v>2717</v>
      </c>
      <c r="O601" s="27" t="str">
        <f t="shared" si="9"/>
        <v/>
      </c>
      <c r="P601" s="12"/>
      <c r="Q601" s="12"/>
    </row>
    <row r="602" spans="1:17" ht="15.75" customHeight="1" x14ac:dyDescent="0.2">
      <c r="A602" s="22">
        <f t="shared" si="10"/>
        <v>594</v>
      </c>
      <c r="B602" s="23" t="s">
        <v>2290</v>
      </c>
      <c r="C602" s="23" t="s">
        <v>2712</v>
      </c>
      <c r="D602" s="22">
        <v>2</v>
      </c>
      <c r="E602" s="24">
        <v>283</v>
      </c>
      <c r="F602" s="24">
        <v>257</v>
      </c>
      <c r="G602" s="25">
        <f t="shared" si="8"/>
        <v>540</v>
      </c>
      <c r="H602" s="30" t="s">
        <v>2713</v>
      </c>
      <c r="I602" s="31" t="s">
        <v>121</v>
      </c>
      <c r="J602" s="31" t="s">
        <v>140</v>
      </c>
      <c r="K602" s="30" t="s">
        <v>2718</v>
      </c>
      <c r="L602" s="30" t="s">
        <v>2719</v>
      </c>
      <c r="M602" s="36" t="s">
        <v>2720</v>
      </c>
      <c r="N602" s="37" t="s">
        <v>2721</v>
      </c>
      <c r="O602" s="27" t="str">
        <f t="shared" si="9"/>
        <v/>
      </c>
      <c r="P602" s="12"/>
      <c r="Q602" s="12"/>
    </row>
    <row r="603" spans="1:17" ht="15.75" customHeight="1" x14ac:dyDescent="0.2">
      <c r="A603" s="22">
        <f t="shared" si="10"/>
        <v>595</v>
      </c>
      <c r="B603" s="23" t="s">
        <v>2290</v>
      </c>
      <c r="C603" s="23" t="s">
        <v>2712</v>
      </c>
      <c r="D603" s="29">
        <v>3</v>
      </c>
      <c r="E603" s="24">
        <v>256</v>
      </c>
      <c r="F603" s="24">
        <v>245</v>
      </c>
      <c r="G603" s="25">
        <f t="shared" si="8"/>
        <v>501</v>
      </c>
      <c r="H603" s="30" t="s">
        <v>2713</v>
      </c>
      <c r="I603" s="31" t="s">
        <v>121</v>
      </c>
      <c r="J603" s="31" t="s">
        <v>162</v>
      </c>
      <c r="K603" s="30" t="s">
        <v>2722</v>
      </c>
      <c r="L603" s="30" t="s">
        <v>2723</v>
      </c>
      <c r="M603" s="36" t="s">
        <v>2724</v>
      </c>
      <c r="N603" s="37" t="s">
        <v>2725</v>
      </c>
      <c r="O603" s="27" t="str">
        <f t="shared" si="9"/>
        <v/>
      </c>
      <c r="P603" s="12"/>
      <c r="Q603" s="21" t="s">
        <v>2726</v>
      </c>
    </row>
    <row r="604" spans="1:17" ht="15.75" customHeight="1" x14ac:dyDescent="0.2">
      <c r="A604" s="22">
        <f t="shared" si="10"/>
        <v>596</v>
      </c>
      <c r="B604" s="23" t="s">
        <v>2290</v>
      </c>
      <c r="C604" s="23" t="s">
        <v>2712</v>
      </c>
      <c r="D604" s="22">
        <v>4</v>
      </c>
      <c r="E604" s="24">
        <v>278</v>
      </c>
      <c r="F604" s="24">
        <v>273</v>
      </c>
      <c r="G604" s="25">
        <f t="shared" si="8"/>
        <v>551</v>
      </c>
      <c r="H604" s="30" t="s">
        <v>2727</v>
      </c>
      <c r="I604" s="31" t="s">
        <v>127</v>
      </c>
      <c r="J604" s="31" t="s">
        <v>156</v>
      </c>
      <c r="K604" s="30" t="s">
        <v>2728</v>
      </c>
      <c r="L604" s="30" t="s">
        <v>2729</v>
      </c>
      <c r="M604" s="36" t="s">
        <v>2730</v>
      </c>
      <c r="N604" s="37" t="s">
        <v>2731</v>
      </c>
      <c r="O604" s="27" t="str">
        <f t="shared" si="9"/>
        <v/>
      </c>
      <c r="P604" s="12"/>
      <c r="Q604" s="12"/>
    </row>
    <row r="605" spans="1:17" ht="15.75" customHeight="1" x14ac:dyDescent="0.2">
      <c r="A605" s="22">
        <f t="shared" si="10"/>
        <v>597</v>
      </c>
      <c r="B605" s="23" t="s">
        <v>2290</v>
      </c>
      <c r="C605" s="23" t="s">
        <v>2712</v>
      </c>
      <c r="D605" s="22">
        <v>5</v>
      </c>
      <c r="E605" s="24">
        <v>245</v>
      </c>
      <c r="F605" s="24">
        <v>246</v>
      </c>
      <c r="G605" s="25">
        <f t="shared" si="8"/>
        <v>491</v>
      </c>
      <c r="H605" s="30" t="s">
        <v>2727</v>
      </c>
      <c r="I605" s="31" t="s">
        <v>121</v>
      </c>
      <c r="J605" s="31" t="s">
        <v>121</v>
      </c>
      <c r="K605" s="30" t="s">
        <v>2732</v>
      </c>
      <c r="L605" s="30" t="s">
        <v>2733</v>
      </c>
      <c r="M605" s="36" t="s">
        <v>2734</v>
      </c>
      <c r="N605" s="37" t="s">
        <v>2735</v>
      </c>
      <c r="O605" s="27" t="str">
        <f t="shared" si="9"/>
        <v/>
      </c>
      <c r="P605" s="12"/>
      <c r="Q605" s="12"/>
    </row>
    <row r="606" spans="1:17" ht="15.75" customHeight="1" x14ac:dyDescent="0.2">
      <c r="A606" s="22">
        <f t="shared" si="10"/>
        <v>598</v>
      </c>
      <c r="B606" s="23" t="s">
        <v>2290</v>
      </c>
      <c r="C606" s="23" t="s">
        <v>2712</v>
      </c>
      <c r="D606" s="22">
        <v>6</v>
      </c>
      <c r="E606" s="24">
        <v>269</v>
      </c>
      <c r="F606" s="24">
        <v>252</v>
      </c>
      <c r="G606" s="25">
        <f t="shared" si="8"/>
        <v>521</v>
      </c>
      <c r="H606" s="30" t="s">
        <v>2736</v>
      </c>
      <c r="I606" s="31" t="s">
        <v>162</v>
      </c>
      <c r="J606" s="31" t="s">
        <v>127</v>
      </c>
      <c r="K606" s="30" t="s">
        <v>2737</v>
      </c>
      <c r="L606" s="30" t="s">
        <v>2738</v>
      </c>
      <c r="M606" s="36" t="s">
        <v>2739</v>
      </c>
      <c r="N606" s="37" t="s">
        <v>2740</v>
      </c>
      <c r="O606" s="27" t="str">
        <f t="shared" si="9"/>
        <v/>
      </c>
      <c r="P606" s="12"/>
      <c r="Q606" s="12"/>
    </row>
    <row r="607" spans="1:17" ht="15.75" customHeight="1" x14ac:dyDescent="0.2">
      <c r="A607" s="22">
        <f t="shared" si="10"/>
        <v>599</v>
      </c>
      <c r="B607" s="23" t="s">
        <v>2290</v>
      </c>
      <c r="C607" s="23" t="s">
        <v>2712</v>
      </c>
      <c r="D607" s="22">
        <v>7</v>
      </c>
      <c r="E607" s="24">
        <v>287</v>
      </c>
      <c r="F607" s="24">
        <v>278</v>
      </c>
      <c r="G607" s="25">
        <f t="shared" si="8"/>
        <v>565</v>
      </c>
      <c r="H607" s="30" t="s">
        <v>2741</v>
      </c>
      <c r="I607" s="31" t="s">
        <v>134</v>
      </c>
      <c r="J607" s="31" t="s">
        <v>134</v>
      </c>
      <c r="K607" s="30" t="s">
        <v>2742</v>
      </c>
      <c r="L607" s="30" t="s">
        <v>2743</v>
      </c>
      <c r="M607" s="36" t="s">
        <v>2744</v>
      </c>
      <c r="N607" s="37" t="s">
        <v>2745</v>
      </c>
      <c r="O607" s="27" t="str">
        <f t="shared" si="9"/>
        <v/>
      </c>
      <c r="P607" s="12"/>
      <c r="Q607" s="12"/>
    </row>
    <row r="608" spans="1:17" ht="15.75" customHeight="1" x14ac:dyDescent="0.2">
      <c r="A608" s="22">
        <f t="shared" si="10"/>
        <v>600</v>
      </c>
      <c r="B608" s="23" t="s">
        <v>2290</v>
      </c>
      <c r="C608" s="23" t="s">
        <v>2712</v>
      </c>
      <c r="D608" s="22">
        <v>8</v>
      </c>
      <c r="E608" s="24">
        <v>255</v>
      </c>
      <c r="F608" s="24">
        <v>251</v>
      </c>
      <c r="G608" s="25">
        <f t="shared" si="8"/>
        <v>506</v>
      </c>
      <c r="H608" s="30" t="s">
        <v>2746</v>
      </c>
      <c r="I608" s="31" t="s">
        <v>162</v>
      </c>
      <c r="J608" s="31" t="s">
        <v>151</v>
      </c>
      <c r="K608" s="30" t="s">
        <v>2747</v>
      </c>
      <c r="L608" s="30" t="s">
        <v>2748</v>
      </c>
      <c r="M608" s="36" t="s">
        <v>2749</v>
      </c>
      <c r="N608" s="37" t="s">
        <v>2750</v>
      </c>
      <c r="O608" s="27" t="str">
        <f t="shared" si="9"/>
        <v/>
      </c>
      <c r="P608" s="12"/>
      <c r="Q608" s="12"/>
    </row>
    <row r="609" spans="1:17" ht="15.75" customHeight="1" x14ac:dyDescent="0.2">
      <c r="A609" s="22">
        <f t="shared" si="10"/>
        <v>601</v>
      </c>
      <c r="B609" s="23" t="s">
        <v>2290</v>
      </c>
      <c r="C609" s="23" t="s">
        <v>2712</v>
      </c>
      <c r="D609" s="22">
        <v>9</v>
      </c>
      <c r="E609" s="24">
        <v>273</v>
      </c>
      <c r="F609" s="24">
        <v>253</v>
      </c>
      <c r="G609" s="25">
        <f t="shared" si="8"/>
        <v>526</v>
      </c>
      <c r="H609" s="30" t="s">
        <v>2746</v>
      </c>
      <c r="I609" s="31" t="s">
        <v>127</v>
      </c>
      <c r="J609" s="31" t="s">
        <v>151</v>
      </c>
      <c r="K609" s="30" t="s">
        <v>2751</v>
      </c>
      <c r="L609" s="30" t="s">
        <v>2752</v>
      </c>
      <c r="M609" s="36" t="s">
        <v>2753</v>
      </c>
      <c r="N609" s="37" t="s">
        <v>2754</v>
      </c>
      <c r="O609" s="27" t="str">
        <f t="shared" si="9"/>
        <v/>
      </c>
      <c r="P609" s="12"/>
      <c r="Q609" s="12"/>
    </row>
    <row r="610" spans="1:17" ht="15.75" customHeight="1" x14ac:dyDescent="0.2">
      <c r="A610" s="22">
        <f t="shared" si="10"/>
        <v>602</v>
      </c>
      <c r="B610" s="23" t="s">
        <v>2290</v>
      </c>
      <c r="C610" s="23" t="s">
        <v>2712</v>
      </c>
      <c r="D610" s="22">
        <v>10</v>
      </c>
      <c r="E610" s="24">
        <v>272</v>
      </c>
      <c r="F610" s="24">
        <v>276</v>
      </c>
      <c r="G610" s="25">
        <f t="shared" si="8"/>
        <v>548</v>
      </c>
      <c r="H610" s="30" t="s">
        <v>2755</v>
      </c>
      <c r="I610" s="31" t="s">
        <v>127</v>
      </c>
      <c r="J610" s="31" t="s">
        <v>146</v>
      </c>
      <c r="K610" s="30" t="s">
        <v>2756</v>
      </c>
      <c r="L610" s="30" t="s">
        <v>2449</v>
      </c>
      <c r="M610" s="36" t="s">
        <v>2757</v>
      </c>
      <c r="N610" s="37" t="s">
        <v>2758</v>
      </c>
      <c r="O610" s="27" t="str">
        <f t="shared" si="9"/>
        <v/>
      </c>
      <c r="P610" s="12"/>
      <c r="Q610" s="12"/>
    </row>
    <row r="611" spans="1:17" ht="15.75" customHeight="1" x14ac:dyDescent="0.2">
      <c r="A611" s="22">
        <f t="shared" si="10"/>
        <v>603</v>
      </c>
      <c r="B611" s="23" t="s">
        <v>2759</v>
      </c>
      <c r="C611" s="23" t="s">
        <v>2759</v>
      </c>
      <c r="D611" s="22">
        <v>1</v>
      </c>
      <c r="E611" s="24">
        <v>299</v>
      </c>
      <c r="F611" s="24">
        <v>291</v>
      </c>
      <c r="G611" s="25">
        <f t="shared" si="8"/>
        <v>590</v>
      </c>
      <c r="H611" s="33" t="s">
        <v>2760</v>
      </c>
      <c r="I611" s="33" t="s">
        <v>127</v>
      </c>
      <c r="J611" s="33" t="s">
        <v>162</v>
      </c>
      <c r="K611" s="33" t="s">
        <v>2761</v>
      </c>
      <c r="L611" s="33" t="s">
        <v>2762</v>
      </c>
      <c r="M611" s="33" t="s">
        <v>2763</v>
      </c>
      <c r="N611" s="34" t="s">
        <v>2764</v>
      </c>
      <c r="O611" s="27" t="str">
        <f t="shared" si="9"/>
        <v/>
      </c>
      <c r="P611" s="12"/>
      <c r="Q611" s="12"/>
    </row>
    <row r="612" spans="1:17" ht="15.75" customHeight="1" x14ac:dyDescent="0.2">
      <c r="A612" s="22">
        <f t="shared" si="10"/>
        <v>604</v>
      </c>
      <c r="B612" s="23" t="s">
        <v>2759</v>
      </c>
      <c r="C612" s="23" t="s">
        <v>2759</v>
      </c>
      <c r="D612" s="22">
        <v>2</v>
      </c>
      <c r="E612" s="24">
        <v>271</v>
      </c>
      <c r="F612" s="24">
        <v>278</v>
      </c>
      <c r="G612" s="25">
        <f t="shared" si="8"/>
        <v>549</v>
      </c>
      <c r="H612" s="33" t="s">
        <v>2765</v>
      </c>
      <c r="I612" s="33" t="s">
        <v>162</v>
      </c>
      <c r="J612" s="33" t="s">
        <v>162</v>
      </c>
      <c r="K612" s="33" t="s">
        <v>2766</v>
      </c>
      <c r="L612" s="33" t="s">
        <v>2767</v>
      </c>
      <c r="M612" s="33" t="s">
        <v>2768</v>
      </c>
      <c r="N612" s="34" t="s">
        <v>2769</v>
      </c>
      <c r="O612" s="27" t="str">
        <f t="shared" si="9"/>
        <v/>
      </c>
      <c r="P612" s="12"/>
      <c r="Q612" s="12"/>
    </row>
    <row r="613" spans="1:17" ht="15.75" customHeight="1" x14ac:dyDescent="0.2">
      <c r="A613" s="22">
        <f t="shared" si="10"/>
        <v>605</v>
      </c>
      <c r="B613" s="23" t="s">
        <v>2759</v>
      </c>
      <c r="C613" s="23" t="s">
        <v>2759</v>
      </c>
      <c r="D613" s="22">
        <v>3</v>
      </c>
      <c r="E613" s="24">
        <v>265</v>
      </c>
      <c r="F613" s="24">
        <v>270</v>
      </c>
      <c r="G613" s="25">
        <f t="shared" si="8"/>
        <v>535</v>
      </c>
      <c r="H613" s="33" t="s">
        <v>2770</v>
      </c>
      <c r="I613" s="33" t="s">
        <v>162</v>
      </c>
      <c r="J613" s="33" t="s">
        <v>127</v>
      </c>
      <c r="K613" s="33" t="s">
        <v>2771</v>
      </c>
      <c r="L613" s="33" t="s">
        <v>2772</v>
      </c>
      <c r="M613" s="33" t="s">
        <v>2773</v>
      </c>
      <c r="N613" s="34" t="s">
        <v>2774</v>
      </c>
      <c r="O613" s="27" t="str">
        <f t="shared" si="9"/>
        <v/>
      </c>
      <c r="P613" s="12"/>
      <c r="Q613" s="12"/>
    </row>
    <row r="614" spans="1:17" ht="15.75" customHeight="1" x14ac:dyDescent="0.2">
      <c r="A614" s="22">
        <f t="shared" si="10"/>
        <v>606</v>
      </c>
      <c r="B614" s="23" t="s">
        <v>2759</v>
      </c>
      <c r="C614" s="23" t="s">
        <v>2759</v>
      </c>
      <c r="D614" s="22">
        <v>4</v>
      </c>
      <c r="E614" s="24">
        <v>275</v>
      </c>
      <c r="F614" s="24">
        <v>272</v>
      </c>
      <c r="G614" s="25">
        <f t="shared" si="8"/>
        <v>547</v>
      </c>
      <c r="H614" s="33" t="s">
        <v>2775</v>
      </c>
      <c r="I614" s="33" t="s">
        <v>121</v>
      </c>
      <c r="J614" s="33" t="s">
        <v>134</v>
      </c>
      <c r="K614" s="33" t="s">
        <v>2776</v>
      </c>
      <c r="L614" s="33" t="s">
        <v>2777</v>
      </c>
      <c r="M614" s="33" t="s">
        <v>2778</v>
      </c>
      <c r="N614" s="34" t="s">
        <v>2779</v>
      </c>
      <c r="O614" s="27" t="str">
        <f t="shared" si="9"/>
        <v/>
      </c>
      <c r="P614" s="12"/>
      <c r="Q614" s="12"/>
    </row>
    <row r="615" spans="1:17" ht="15.75" customHeight="1" x14ac:dyDescent="0.2">
      <c r="A615" s="22">
        <f t="shared" si="10"/>
        <v>607</v>
      </c>
      <c r="B615" s="23" t="s">
        <v>2759</v>
      </c>
      <c r="C615" s="23" t="s">
        <v>2759</v>
      </c>
      <c r="D615" s="22">
        <v>5</v>
      </c>
      <c r="E615" s="24">
        <v>287</v>
      </c>
      <c r="F615" s="24">
        <v>269</v>
      </c>
      <c r="G615" s="25">
        <f t="shared" si="8"/>
        <v>556</v>
      </c>
      <c r="H615" s="33" t="s">
        <v>2780</v>
      </c>
      <c r="I615" s="33" t="s">
        <v>121</v>
      </c>
      <c r="J615" s="33" t="s">
        <v>120</v>
      </c>
      <c r="K615" s="33" t="s">
        <v>2781</v>
      </c>
      <c r="L615" s="33" t="s">
        <v>2782</v>
      </c>
      <c r="M615" s="33" t="s">
        <v>2783</v>
      </c>
      <c r="N615" s="34" t="s">
        <v>2784</v>
      </c>
      <c r="O615" s="27" t="str">
        <f t="shared" si="9"/>
        <v/>
      </c>
      <c r="P615" s="12"/>
      <c r="Q615" s="12"/>
    </row>
    <row r="616" spans="1:17" ht="15.75" customHeight="1" x14ac:dyDescent="0.2">
      <c r="A616" s="22">
        <f t="shared" si="10"/>
        <v>608</v>
      </c>
      <c r="B616" s="23" t="s">
        <v>2759</v>
      </c>
      <c r="C616" s="23" t="s">
        <v>2759</v>
      </c>
      <c r="D616" s="22">
        <v>6</v>
      </c>
      <c r="E616" s="24">
        <v>217</v>
      </c>
      <c r="F616" s="24">
        <v>192</v>
      </c>
      <c r="G616" s="25">
        <f t="shared" si="8"/>
        <v>409</v>
      </c>
      <c r="H616" s="33" t="s">
        <v>2785</v>
      </c>
      <c r="I616" s="33" t="s">
        <v>134</v>
      </c>
      <c r="J616" s="33" t="s">
        <v>120</v>
      </c>
      <c r="K616" s="33" t="s">
        <v>2786</v>
      </c>
      <c r="L616" s="33" t="s">
        <v>2787</v>
      </c>
      <c r="M616" s="33" t="s">
        <v>2788</v>
      </c>
      <c r="N616" s="34" t="s">
        <v>2789</v>
      </c>
      <c r="O616" s="27" t="str">
        <f t="shared" si="9"/>
        <v/>
      </c>
      <c r="P616" s="12"/>
      <c r="Q616" s="12"/>
    </row>
    <row r="617" spans="1:17" ht="15.75" customHeight="1" x14ac:dyDescent="0.2">
      <c r="A617" s="22">
        <f t="shared" si="10"/>
        <v>609</v>
      </c>
      <c r="B617" s="23" t="s">
        <v>2759</v>
      </c>
      <c r="C617" s="23" t="s">
        <v>2759</v>
      </c>
      <c r="D617" s="22">
        <v>7</v>
      </c>
      <c r="E617" s="24">
        <v>301</v>
      </c>
      <c r="F617" s="24">
        <v>288</v>
      </c>
      <c r="G617" s="25">
        <f t="shared" si="8"/>
        <v>589</v>
      </c>
      <c r="H617" s="33" t="s">
        <v>2790</v>
      </c>
      <c r="I617" s="33" t="s">
        <v>134</v>
      </c>
      <c r="J617" s="33" t="s">
        <v>146</v>
      </c>
      <c r="K617" s="33" t="s">
        <v>2791</v>
      </c>
      <c r="L617" s="33" t="s">
        <v>2792</v>
      </c>
      <c r="M617" s="33" t="s">
        <v>2793</v>
      </c>
      <c r="N617" s="34" t="s">
        <v>2794</v>
      </c>
      <c r="O617" s="27" t="str">
        <f t="shared" si="9"/>
        <v/>
      </c>
      <c r="P617" s="12"/>
      <c r="Q617" s="12"/>
    </row>
    <row r="618" spans="1:17" ht="15.75" customHeight="1" x14ac:dyDescent="0.2">
      <c r="A618" s="22">
        <f t="shared" si="10"/>
        <v>610</v>
      </c>
      <c r="B618" s="23" t="s">
        <v>2759</v>
      </c>
      <c r="C618" s="23" t="s">
        <v>2759</v>
      </c>
      <c r="D618" s="22">
        <v>8</v>
      </c>
      <c r="E618" s="24">
        <v>288</v>
      </c>
      <c r="F618" s="24">
        <v>268</v>
      </c>
      <c r="G618" s="25">
        <f t="shared" si="8"/>
        <v>556</v>
      </c>
      <c r="H618" s="33" t="s">
        <v>2795</v>
      </c>
      <c r="I618" s="33" t="s">
        <v>121</v>
      </c>
      <c r="J618" s="33" t="s">
        <v>140</v>
      </c>
      <c r="K618" s="33" t="s">
        <v>2796</v>
      </c>
      <c r="L618" s="33" t="s">
        <v>2797</v>
      </c>
      <c r="M618" s="33" t="s">
        <v>2798</v>
      </c>
      <c r="N618" s="34" t="s">
        <v>2799</v>
      </c>
      <c r="O618" s="27" t="str">
        <f t="shared" si="9"/>
        <v/>
      </c>
      <c r="P618" s="12"/>
      <c r="Q618" s="12"/>
    </row>
    <row r="619" spans="1:17" ht="15.75" customHeight="1" x14ac:dyDescent="0.2">
      <c r="A619" s="22">
        <f t="shared" si="10"/>
        <v>611</v>
      </c>
      <c r="B619" s="23" t="s">
        <v>2759</v>
      </c>
      <c r="C619" s="23" t="s">
        <v>2759</v>
      </c>
      <c r="D619" s="22">
        <v>9</v>
      </c>
      <c r="E619" s="24">
        <v>190</v>
      </c>
      <c r="F619" s="24">
        <v>164</v>
      </c>
      <c r="G619" s="25">
        <f t="shared" si="8"/>
        <v>354</v>
      </c>
      <c r="H619" s="33" t="s">
        <v>2800</v>
      </c>
      <c r="I619" s="33" t="s">
        <v>162</v>
      </c>
      <c r="J619" s="33" t="s">
        <v>151</v>
      </c>
      <c r="K619" s="33" t="s">
        <v>2801</v>
      </c>
      <c r="L619" s="33" t="s">
        <v>2802</v>
      </c>
      <c r="M619" s="33" t="s">
        <v>2803</v>
      </c>
      <c r="N619" s="34" t="s">
        <v>2804</v>
      </c>
      <c r="O619" s="27" t="str">
        <f t="shared" si="9"/>
        <v/>
      </c>
      <c r="P619" s="12"/>
      <c r="Q619" s="12"/>
    </row>
    <row r="620" spans="1:17" ht="15.75" customHeight="1" x14ac:dyDescent="0.2">
      <c r="A620" s="22">
        <f t="shared" si="10"/>
        <v>612</v>
      </c>
      <c r="B620" s="23" t="s">
        <v>2759</v>
      </c>
      <c r="C620" s="23" t="s">
        <v>2759</v>
      </c>
      <c r="D620" s="22">
        <v>10</v>
      </c>
      <c r="E620" s="24">
        <v>218</v>
      </c>
      <c r="F620" s="24">
        <v>203</v>
      </c>
      <c r="G620" s="25">
        <f t="shared" si="8"/>
        <v>421</v>
      </c>
      <c r="H620" s="33" t="s">
        <v>2805</v>
      </c>
      <c r="I620" s="33" t="s">
        <v>127</v>
      </c>
      <c r="J620" s="33" t="s">
        <v>151</v>
      </c>
      <c r="K620" s="33" t="s">
        <v>2806</v>
      </c>
      <c r="L620" s="33" t="s">
        <v>2807</v>
      </c>
      <c r="M620" s="33" t="s">
        <v>2808</v>
      </c>
      <c r="N620" s="34" t="s">
        <v>2809</v>
      </c>
      <c r="O620" s="27" t="str">
        <f t="shared" si="9"/>
        <v/>
      </c>
      <c r="P620" s="12"/>
      <c r="Q620" s="12"/>
    </row>
    <row r="621" spans="1:17" ht="15.75" customHeight="1" x14ac:dyDescent="0.2">
      <c r="A621" s="22">
        <f t="shared" si="10"/>
        <v>613</v>
      </c>
      <c r="B621" s="23" t="s">
        <v>2759</v>
      </c>
      <c r="C621" s="23" t="s">
        <v>2759</v>
      </c>
      <c r="D621" s="22">
        <v>11</v>
      </c>
      <c r="E621" s="24">
        <v>283</v>
      </c>
      <c r="F621" s="24">
        <v>283</v>
      </c>
      <c r="G621" s="25">
        <f t="shared" si="8"/>
        <v>566</v>
      </c>
      <c r="H621" s="33" t="s">
        <v>2810</v>
      </c>
      <c r="I621" s="33" t="s">
        <v>162</v>
      </c>
      <c r="J621" s="33" t="s">
        <v>156</v>
      </c>
      <c r="K621" s="33" t="s">
        <v>2811</v>
      </c>
      <c r="L621" s="33" t="s">
        <v>475</v>
      </c>
      <c r="M621" s="33" t="s">
        <v>2812</v>
      </c>
      <c r="N621" s="34" t="s">
        <v>2813</v>
      </c>
      <c r="O621" s="27" t="str">
        <f t="shared" si="9"/>
        <v/>
      </c>
      <c r="P621" s="12"/>
      <c r="Q621" s="12"/>
    </row>
    <row r="622" spans="1:17" ht="15.75" customHeight="1" x14ac:dyDescent="0.2">
      <c r="A622" s="22">
        <f t="shared" si="10"/>
        <v>614</v>
      </c>
      <c r="B622" s="23" t="s">
        <v>2759</v>
      </c>
      <c r="C622" s="23" t="s">
        <v>2759</v>
      </c>
      <c r="D622" s="29">
        <v>12</v>
      </c>
      <c r="E622" s="24">
        <v>276</v>
      </c>
      <c r="F622" s="24">
        <v>293</v>
      </c>
      <c r="G622" s="25">
        <f t="shared" si="8"/>
        <v>569</v>
      </c>
      <c r="H622" s="33" t="s">
        <v>2814</v>
      </c>
      <c r="I622" s="33" t="s">
        <v>121</v>
      </c>
      <c r="J622" s="33" t="s">
        <v>163</v>
      </c>
      <c r="K622" s="33" t="s">
        <v>2815</v>
      </c>
      <c r="L622" s="33" t="s">
        <v>2816</v>
      </c>
      <c r="M622" s="33" t="s">
        <v>2817</v>
      </c>
      <c r="N622" s="34" t="s">
        <v>2818</v>
      </c>
      <c r="O622" s="27" t="str">
        <f t="shared" si="9"/>
        <v/>
      </c>
      <c r="P622" s="12"/>
      <c r="Q622" s="21" t="s">
        <v>2819</v>
      </c>
    </row>
    <row r="623" spans="1:17" ht="15.75" customHeight="1" x14ac:dyDescent="0.2">
      <c r="A623" s="22">
        <f t="shared" si="10"/>
        <v>615</v>
      </c>
      <c r="B623" s="23" t="s">
        <v>2759</v>
      </c>
      <c r="C623" s="23" t="s">
        <v>2759</v>
      </c>
      <c r="D623" s="22">
        <v>13</v>
      </c>
      <c r="E623" s="24">
        <v>252</v>
      </c>
      <c r="F623" s="24">
        <v>246</v>
      </c>
      <c r="G623" s="25">
        <f t="shared" si="8"/>
        <v>498</v>
      </c>
      <c r="H623" s="33" t="s">
        <v>2820</v>
      </c>
      <c r="I623" s="33" t="s">
        <v>127</v>
      </c>
      <c r="J623" s="33" t="s">
        <v>169</v>
      </c>
      <c r="K623" s="33" t="s">
        <v>2821</v>
      </c>
      <c r="L623" s="33" t="s">
        <v>2822</v>
      </c>
      <c r="M623" s="33" t="s">
        <v>2823</v>
      </c>
      <c r="N623" s="34" t="s">
        <v>2824</v>
      </c>
      <c r="O623" s="27" t="str">
        <f t="shared" si="9"/>
        <v/>
      </c>
      <c r="P623" s="12"/>
      <c r="Q623" s="12"/>
    </row>
    <row r="624" spans="1:17" ht="15.75" customHeight="1" x14ac:dyDescent="0.2">
      <c r="A624" s="22">
        <f t="shared" si="10"/>
        <v>616</v>
      </c>
      <c r="B624" s="23" t="s">
        <v>2759</v>
      </c>
      <c r="C624" s="23" t="s">
        <v>2759</v>
      </c>
      <c r="D624" s="22">
        <v>14</v>
      </c>
      <c r="E624" s="24">
        <v>262</v>
      </c>
      <c r="F624" s="24">
        <v>244</v>
      </c>
      <c r="G624" s="25">
        <f t="shared" si="8"/>
        <v>506</v>
      </c>
      <c r="H624" s="33" t="s">
        <v>2825</v>
      </c>
      <c r="I624" s="33" t="s">
        <v>134</v>
      </c>
      <c r="J624" s="33" t="s">
        <v>169</v>
      </c>
      <c r="K624" s="33" t="s">
        <v>2826</v>
      </c>
      <c r="L624" s="33" t="s">
        <v>2827</v>
      </c>
      <c r="M624" s="33" t="s">
        <v>2828</v>
      </c>
      <c r="N624" s="34" t="s">
        <v>2829</v>
      </c>
      <c r="O624" s="27" t="str">
        <f t="shared" si="9"/>
        <v/>
      </c>
      <c r="P624" s="12"/>
      <c r="Q624" s="12"/>
    </row>
    <row r="625" spans="1:17" ht="15.75" customHeight="1" x14ac:dyDescent="0.2">
      <c r="A625" s="22">
        <f t="shared" si="10"/>
        <v>617</v>
      </c>
      <c r="B625" s="23" t="s">
        <v>2759</v>
      </c>
      <c r="C625" s="23" t="s">
        <v>2830</v>
      </c>
      <c r="D625" s="22">
        <v>1</v>
      </c>
      <c r="E625" s="24">
        <v>289</v>
      </c>
      <c r="F625" s="24">
        <v>271</v>
      </c>
      <c r="G625" s="25">
        <f t="shared" si="8"/>
        <v>560</v>
      </c>
      <c r="H625" s="30" t="s">
        <v>2831</v>
      </c>
      <c r="I625" s="30" t="s">
        <v>28</v>
      </c>
      <c r="J625" s="30" t="s">
        <v>28</v>
      </c>
      <c r="K625" s="30" t="s">
        <v>2832</v>
      </c>
      <c r="L625" s="30" t="s">
        <v>1002</v>
      </c>
      <c r="M625" s="30" t="s">
        <v>2833</v>
      </c>
      <c r="N625" s="38" t="s">
        <v>2834</v>
      </c>
      <c r="O625" s="27" t="str">
        <f t="shared" si="9"/>
        <v/>
      </c>
      <c r="P625" s="12"/>
      <c r="Q625" s="12"/>
    </row>
    <row r="626" spans="1:17" ht="15.75" customHeight="1" x14ac:dyDescent="0.2">
      <c r="A626" s="22">
        <f t="shared" si="10"/>
        <v>618</v>
      </c>
      <c r="B626" s="23" t="s">
        <v>2759</v>
      </c>
      <c r="C626" s="23" t="s">
        <v>2830</v>
      </c>
      <c r="D626" s="22">
        <v>2</v>
      </c>
      <c r="E626" s="24">
        <v>263</v>
      </c>
      <c r="F626" s="24">
        <v>262</v>
      </c>
      <c r="G626" s="25">
        <f t="shared" si="8"/>
        <v>525</v>
      </c>
      <c r="H626" s="30" t="s">
        <v>2835</v>
      </c>
      <c r="I626" s="30" t="s">
        <v>63</v>
      </c>
      <c r="J626" s="30" t="s">
        <v>27</v>
      </c>
      <c r="K626" s="30" t="s">
        <v>2836</v>
      </c>
      <c r="L626" s="30" t="s">
        <v>2396</v>
      </c>
      <c r="M626" s="30" t="s">
        <v>2837</v>
      </c>
      <c r="N626" s="38" t="s">
        <v>2838</v>
      </c>
      <c r="O626" s="27" t="str">
        <f t="shared" si="9"/>
        <v/>
      </c>
      <c r="P626" s="12"/>
      <c r="Q626" s="12"/>
    </row>
    <row r="627" spans="1:17" ht="15.75" customHeight="1" x14ac:dyDescent="0.2">
      <c r="A627" s="22">
        <f t="shared" si="10"/>
        <v>619</v>
      </c>
      <c r="B627" s="23" t="s">
        <v>2759</v>
      </c>
      <c r="C627" s="23" t="s">
        <v>2830</v>
      </c>
      <c r="D627" s="29">
        <v>3</v>
      </c>
      <c r="E627" s="24">
        <v>250</v>
      </c>
      <c r="F627" s="24">
        <v>266</v>
      </c>
      <c r="G627" s="25">
        <f t="shared" si="8"/>
        <v>516</v>
      </c>
      <c r="H627" s="30" t="s">
        <v>2839</v>
      </c>
      <c r="I627" s="30" t="s">
        <v>42</v>
      </c>
      <c r="J627" s="30" t="s">
        <v>63</v>
      </c>
      <c r="K627" s="30" t="s">
        <v>2840</v>
      </c>
      <c r="L627" s="30" t="s">
        <v>2841</v>
      </c>
      <c r="M627" s="30" t="s">
        <v>2842</v>
      </c>
      <c r="N627" s="38" t="s">
        <v>2843</v>
      </c>
      <c r="O627" s="27" t="str">
        <f t="shared" si="9"/>
        <v/>
      </c>
      <c r="P627" s="12"/>
      <c r="Q627" s="21" t="s">
        <v>2844</v>
      </c>
    </row>
    <row r="628" spans="1:17" ht="15.75" customHeight="1" x14ac:dyDescent="0.2">
      <c r="A628" s="22">
        <f t="shared" si="10"/>
        <v>620</v>
      </c>
      <c r="B628" s="23" t="s">
        <v>2759</v>
      </c>
      <c r="C628" s="23" t="s">
        <v>2830</v>
      </c>
      <c r="D628" s="22">
        <v>4</v>
      </c>
      <c r="E628" s="24">
        <v>286</v>
      </c>
      <c r="F628" s="24">
        <v>283</v>
      </c>
      <c r="G628" s="25">
        <f t="shared" si="8"/>
        <v>569</v>
      </c>
      <c r="H628" s="30" t="s">
        <v>2845</v>
      </c>
      <c r="I628" s="30" t="s">
        <v>63</v>
      </c>
      <c r="J628" s="30" t="s">
        <v>42</v>
      </c>
      <c r="K628" s="30" t="s">
        <v>2846</v>
      </c>
      <c r="L628" s="30" t="s">
        <v>2847</v>
      </c>
      <c r="M628" s="30" t="s">
        <v>2848</v>
      </c>
      <c r="N628" s="38" t="s">
        <v>2849</v>
      </c>
      <c r="O628" s="27" t="str">
        <f t="shared" si="9"/>
        <v/>
      </c>
      <c r="P628" s="12"/>
      <c r="Q628" s="12"/>
    </row>
    <row r="629" spans="1:17" ht="15.75" customHeight="1" x14ac:dyDescent="0.2">
      <c r="A629" s="22">
        <f t="shared" si="10"/>
        <v>621</v>
      </c>
      <c r="B629" s="23" t="s">
        <v>2759</v>
      </c>
      <c r="C629" s="23" t="s">
        <v>2830</v>
      </c>
      <c r="D629" s="22">
        <v>5</v>
      </c>
      <c r="E629" s="24">
        <v>275</v>
      </c>
      <c r="F629" s="24">
        <v>276</v>
      </c>
      <c r="G629" s="25">
        <f t="shared" si="8"/>
        <v>551</v>
      </c>
      <c r="H629" s="30" t="s">
        <v>2850</v>
      </c>
      <c r="I629" s="30" t="s">
        <v>27</v>
      </c>
      <c r="J629" s="30" t="s">
        <v>36</v>
      </c>
      <c r="K629" s="30" t="s">
        <v>2851</v>
      </c>
      <c r="L629" s="30" t="s">
        <v>2852</v>
      </c>
      <c r="M629" s="30" t="s">
        <v>2853</v>
      </c>
      <c r="N629" s="38" t="s">
        <v>2854</v>
      </c>
      <c r="O629" s="27" t="str">
        <f t="shared" si="9"/>
        <v/>
      </c>
      <c r="P629" s="12"/>
      <c r="Q629" s="12"/>
    </row>
    <row r="630" spans="1:17" ht="15.75" customHeight="1" x14ac:dyDescent="0.2">
      <c r="A630" s="22">
        <f t="shared" si="10"/>
        <v>622</v>
      </c>
      <c r="B630" s="23" t="s">
        <v>2759</v>
      </c>
      <c r="C630" s="23" t="s">
        <v>2830</v>
      </c>
      <c r="D630" s="22">
        <v>6</v>
      </c>
      <c r="E630" s="24">
        <v>255</v>
      </c>
      <c r="F630" s="24">
        <v>278</v>
      </c>
      <c r="G630" s="25">
        <f t="shared" si="8"/>
        <v>533</v>
      </c>
      <c r="H630" s="30" t="s">
        <v>2830</v>
      </c>
      <c r="I630" s="30" t="s">
        <v>28</v>
      </c>
      <c r="J630" s="30" t="s">
        <v>57</v>
      </c>
      <c r="K630" s="30" t="s">
        <v>1767</v>
      </c>
      <c r="L630" s="30" t="s">
        <v>2855</v>
      </c>
      <c r="M630" s="30" t="s">
        <v>2856</v>
      </c>
      <c r="N630" s="38" t="s">
        <v>2857</v>
      </c>
      <c r="O630" s="27" t="str">
        <f t="shared" si="9"/>
        <v/>
      </c>
      <c r="P630" s="12"/>
      <c r="Q630" s="12"/>
    </row>
    <row r="631" spans="1:17" ht="15.75" customHeight="1" x14ac:dyDescent="0.2">
      <c r="A631" s="22">
        <f t="shared" si="10"/>
        <v>623</v>
      </c>
      <c r="B631" s="23" t="s">
        <v>2759</v>
      </c>
      <c r="C631" s="23" t="s">
        <v>2830</v>
      </c>
      <c r="D631" s="22">
        <v>7</v>
      </c>
      <c r="E631" s="24">
        <v>285</v>
      </c>
      <c r="F631" s="24">
        <v>269</v>
      </c>
      <c r="G631" s="25">
        <f t="shared" si="8"/>
        <v>554</v>
      </c>
      <c r="H631" s="30" t="s">
        <v>2858</v>
      </c>
      <c r="I631" s="30" t="s">
        <v>42</v>
      </c>
      <c r="J631" s="30" t="s">
        <v>101</v>
      </c>
      <c r="K631" s="30" t="s">
        <v>2859</v>
      </c>
      <c r="L631" s="30" t="s">
        <v>2860</v>
      </c>
      <c r="M631" s="30" t="s">
        <v>2861</v>
      </c>
      <c r="N631" s="38" t="s">
        <v>2862</v>
      </c>
      <c r="O631" s="27" t="str">
        <f t="shared" si="9"/>
        <v/>
      </c>
      <c r="P631" s="12"/>
      <c r="Q631" s="12"/>
    </row>
    <row r="632" spans="1:17" ht="15.75" customHeight="1" x14ac:dyDescent="0.2">
      <c r="A632" s="22">
        <f t="shared" si="10"/>
        <v>624</v>
      </c>
      <c r="B632" s="23" t="s">
        <v>2759</v>
      </c>
      <c r="C632" s="23" t="s">
        <v>2830</v>
      </c>
      <c r="D632" s="22">
        <v>8</v>
      </c>
      <c r="E632" s="24">
        <v>289</v>
      </c>
      <c r="F632" s="24">
        <v>270</v>
      </c>
      <c r="G632" s="25">
        <f t="shared" si="8"/>
        <v>559</v>
      </c>
      <c r="H632" s="30" t="s">
        <v>415</v>
      </c>
      <c r="I632" s="30" t="s">
        <v>42</v>
      </c>
      <c r="J632" s="30" t="s">
        <v>64</v>
      </c>
      <c r="K632" s="30" t="s">
        <v>449</v>
      </c>
      <c r="L632" s="30" t="s">
        <v>2863</v>
      </c>
      <c r="M632" s="30" t="s">
        <v>2864</v>
      </c>
      <c r="N632" s="38" t="s">
        <v>2865</v>
      </c>
      <c r="O632" s="27" t="str">
        <f t="shared" si="9"/>
        <v/>
      </c>
      <c r="P632" s="12"/>
      <c r="Q632" s="12"/>
    </row>
    <row r="633" spans="1:17" ht="15.75" customHeight="1" x14ac:dyDescent="0.2">
      <c r="A633" s="22">
        <f t="shared" si="10"/>
        <v>625</v>
      </c>
      <c r="B633" s="23" t="s">
        <v>2759</v>
      </c>
      <c r="C633" s="23" t="s">
        <v>2866</v>
      </c>
      <c r="D633" s="22">
        <v>1</v>
      </c>
      <c r="E633" s="24">
        <v>304</v>
      </c>
      <c r="F633" s="24">
        <v>280</v>
      </c>
      <c r="G633" s="25">
        <f t="shared" si="8"/>
        <v>584</v>
      </c>
      <c r="H633" s="30" t="s">
        <v>2867</v>
      </c>
      <c r="I633" s="30" t="s">
        <v>120</v>
      </c>
      <c r="J633" s="30" t="s">
        <v>162</v>
      </c>
      <c r="K633" s="30" t="s">
        <v>2868</v>
      </c>
      <c r="L633" s="30" t="s">
        <v>2869</v>
      </c>
      <c r="M633" s="30" t="s">
        <v>2870</v>
      </c>
      <c r="N633" s="38" t="s">
        <v>2871</v>
      </c>
      <c r="O633" s="27" t="str">
        <f t="shared" si="9"/>
        <v/>
      </c>
      <c r="P633" s="12"/>
      <c r="Q633" s="12"/>
    </row>
    <row r="634" spans="1:17" ht="15.75" customHeight="1" x14ac:dyDescent="0.2">
      <c r="A634" s="22">
        <f t="shared" si="10"/>
        <v>626</v>
      </c>
      <c r="B634" s="23" t="s">
        <v>2759</v>
      </c>
      <c r="C634" s="23" t="s">
        <v>2866</v>
      </c>
      <c r="D634" s="22">
        <v>2</v>
      </c>
      <c r="E634" s="24">
        <v>301</v>
      </c>
      <c r="F634" s="24">
        <v>282</v>
      </c>
      <c r="G634" s="25">
        <f t="shared" si="8"/>
        <v>583</v>
      </c>
      <c r="H634" s="30" t="s">
        <v>748</v>
      </c>
      <c r="I634" s="30" t="s">
        <v>121</v>
      </c>
      <c r="J634" s="30" t="s">
        <v>121</v>
      </c>
      <c r="K634" s="30" t="s">
        <v>2872</v>
      </c>
      <c r="L634" s="30" t="s">
        <v>2873</v>
      </c>
      <c r="M634" s="30" t="s">
        <v>2874</v>
      </c>
      <c r="N634" s="38" t="s">
        <v>2875</v>
      </c>
      <c r="O634" s="27" t="str">
        <f t="shared" si="9"/>
        <v/>
      </c>
      <c r="P634" s="12"/>
      <c r="Q634" s="12"/>
    </row>
    <row r="635" spans="1:17" ht="15.75" customHeight="1" x14ac:dyDescent="0.2">
      <c r="A635" s="22">
        <f t="shared" si="10"/>
        <v>627</v>
      </c>
      <c r="B635" s="23" t="s">
        <v>2759</v>
      </c>
      <c r="C635" s="23" t="s">
        <v>2866</v>
      </c>
      <c r="D635" s="22">
        <v>3</v>
      </c>
      <c r="E635" s="24">
        <v>289</v>
      </c>
      <c r="F635" s="24">
        <v>303</v>
      </c>
      <c r="G635" s="25">
        <f t="shared" si="8"/>
        <v>592</v>
      </c>
      <c r="H635" s="30" t="s">
        <v>748</v>
      </c>
      <c r="I635" s="30" t="s">
        <v>134</v>
      </c>
      <c r="J635" s="30" t="s">
        <v>121</v>
      </c>
      <c r="K635" s="30" t="s">
        <v>2876</v>
      </c>
      <c r="L635" s="30" t="s">
        <v>2877</v>
      </c>
      <c r="M635" s="30" t="s">
        <v>2878</v>
      </c>
      <c r="N635" s="38" t="s">
        <v>2879</v>
      </c>
      <c r="O635" s="27" t="str">
        <f t="shared" si="9"/>
        <v/>
      </c>
      <c r="P635" s="12"/>
      <c r="Q635" s="12"/>
    </row>
    <row r="636" spans="1:17" ht="15.75" customHeight="1" x14ac:dyDescent="0.2">
      <c r="A636" s="22">
        <f t="shared" si="10"/>
        <v>628</v>
      </c>
      <c r="B636" s="23" t="s">
        <v>2759</v>
      </c>
      <c r="C636" s="23" t="s">
        <v>2866</v>
      </c>
      <c r="D636" s="22">
        <v>4</v>
      </c>
      <c r="E636" s="24">
        <v>300</v>
      </c>
      <c r="F636" s="24">
        <v>289</v>
      </c>
      <c r="G636" s="25">
        <f t="shared" si="8"/>
        <v>589</v>
      </c>
      <c r="H636" s="30" t="s">
        <v>2759</v>
      </c>
      <c r="I636" s="30" t="s">
        <v>162</v>
      </c>
      <c r="J636" s="30" t="s">
        <v>127</v>
      </c>
      <c r="K636" s="30" t="s">
        <v>2880</v>
      </c>
      <c r="L636" s="30" t="s">
        <v>2881</v>
      </c>
      <c r="M636" s="30" t="s">
        <v>2882</v>
      </c>
      <c r="N636" s="38" t="s">
        <v>2883</v>
      </c>
      <c r="O636" s="27" t="str">
        <f t="shared" si="9"/>
        <v/>
      </c>
      <c r="P636" s="12"/>
      <c r="Q636" s="12"/>
    </row>
    <row r="637" spans="1:17" ht="15.75" customHeight="1" x14ac:dyDescent="0.2">
      <c r="A637" s="22">
        <f t="shared" si="10"/>
        <v>629</v>
      </c>
      <c r="B637" s="23" t="s">
        <v>2759</v>
      </c>
      <c r="C637" s="23" t="s">
        <v>2866</v>
      </c>
      <c r="D637" s="22">
        <v>5</v>
      </c>
      <c r="E637" s="24">
        <v>313</v>
      </c>
      <c r="F637" s="24">
        <v>266</v>
      </c>
      <c r="G637" s="25">
        <f t="shared" si="8"/>
        <v>579</v>
      </c>
      <c r="H637" s="30" t="s">
        <v>748</v>
      </c>
      <c r="I637" s="30" t="s">
        <v>120</v>
      </c>
      <c r="J637" s="30" t="s">
        <v>121</v>
      </c>
      <c r="K637" s="30" t="s">
        <v>2884</v>
      </c>
      <c r="L637" s="30" t="s">
        <v>2885</v>
      </c>
      <c r="M637" s="30" t="s">
        <v>2886</v>
      </c>
      <c r="N637" s="38" t="s">
        <v>2887</v>
      </c>
      <c r="O637" s="27" t="str">
        <f t="shared" si="9"/>
        <v/>
      </c>
      <c r="P637" s="12"/>
      <c r="Q637" s="12"/>
    </row>
    <row r="638" spans="1:17" ht="15.75" customHeight="1" x14ac:dyDescent="0.2">
      <c r="A638" s="22">
        <f t="shared" si="10"/>
        <v>630</v>
      </c>
      <c r="B638" s="23" t="s">
        <v>2759</v>
      </c>
      <c r="C638" s="23" t="s">
        <v>2866</v>
      </c>
      <c r="D638" s="22">
        <v>6</v>
      </c>
      <c r="E638" s="24">
        <v>303</v>
      </c>
      <c r="F638" s="24">
        <v>284</v>
      </c>
      <c r="G638" s="25">
        <f t="shared" si="8"/>
        <v>587</v>
      </c>
      <c r="H638" s="30" t="s">
        <v>2888</v>
      </c>
      <c r="I638" s="30" t="s">
        <v>134</v>
      </c>
      <c r="J638" s="30" t="s">
        <v>134</v>
      </c>
      <c r="K638" s="30" t="s">
        <v>2889</v>
      </c>
      <c r="L638" s="30" t="s">
        <v>2890</v>
      </c>
      <c r="M638" s="30" t="s">
        <v>2891</v>
      </c>
      <c r="N638" s="38" t="s">
        <v>2892</v>
      </c>
      <c r="O638" s="27" t="str">
        <f t="shared" si="9"/>
        <v/>
      </c>
      <c r="P638" s="12"/>
      <c r="Q638" s="12"/>
    </row>
    <row r="639" spans="1:17" ht="15.75" customHeight="1" x14ac:dyDescent="0.2">
      <c r="A639" s="22">
        <f t="shared" si="10"/>
        <v>631</v>
      </c>
      <c r="B639" s="23" t="s">
        <v>2759</v>
      </c>
      <c r="C639" s="23" t="s">
        <v>2866</v>
      </c>
      <c r="D639" s="22">
        <v>7</v>
      </c>
      <c r="E639" s="24">
        <v>307</v>
      </c>
      <c r="F639" s="24">
        <v>292</v>
      </c>
      <c r="G639" s="25">
        <f t="shared" si="8"/>
        <v>599</v>
      </c>
      <c r="H639" s="30" t="s">
        <v>2893</v>
      </c>
      <c r="I639" s="30" t="s">
        <v>121</v>
      </c>
      <c r="J639" s="30" t="s">
        <v>169</v>
      </c>
      <c r="K639" s="30" t="s">
        <v>2894</v>
      </c>
      <c r="L639" s="30" t="s">
        <v>2895</v>
      </c>
      <c r="M639" s="30" t="s">
        <v>2896</v>
      </c>
      <c r="N639" s="38" t="s">
        <v>2897</v>
      </c>
      <c r="O639" s="27" t="str">
        <f t="shared" si="9"/>
        <v/>
      </c>
      <c r="P639" s="12"/>
      <c r="Q639" s="12"/>
    </row>
    <row r="640" spans="1:17" ht="15.75" customHeight="1" x14ac:dyDescent="0.2">
      <c r="A640" s="22">
        <f t="shared" si="10"/>
        <v>632</v>
      </c>
      <c r="B640" s="23" t="s">
        <v>2759</v>
      </c>
      <c r="C640" s="23" t="s">
        <v>2866</v>
      </c>
      <c r="D640" s="22">
        <v>8</v>
      </c>
      <c r="E640" s="24">
        <v>301</v>
      </c>
      <c r="F640" s="24">
        <v>295</v>
      </c>
      <c r="G640" s="25">
        <f t="shared" si="8"/>
        <v>596</v>
      </c>
      <c r="H640" s="30" t="s">
        <v>2888</v>
      </c>
      <c r="I640" s="30" t="s">
        <v>121</v>
      </c>
      <c r="J640" s="30" t="s">
        <v>120</v>
      </c>
      <c r="K640" s="30" t="s">
        <v>2898</v>
      </c>
      <c r="L640" s="30" t="s">
        <v>2899</v>
      </c>
      <c r="M640" s="30" t="s">
        <v>2900</v>
      </c>
      <c r="N640" s="38" t="s">
        <v>2901</v>
      </c>
      <c r="O640" s="27" t="str">
        <f t="shared" si="9"/>
        <v/>
      </c>
      <c r="P640" s="12"/>
      <c r="Q640" s="12"/>
    </row>
    <row r="641" spans="1:17" ht="15.75" customHeight="1" x14ac:dyDescent="0.2">
      <c r="A641" s="22">
        <f t="shared" si="10"/>
        <v>633</v>
      </c>
      <c r="B641" s="23" t="s">
        <v>2759</v>
      </c>
      <c r="C641" s="23" t="s">
        <v>2866</v>
      </c>
      <c r="D641" s="22">
        <v>9</v>
      </c>
      <c r="E641" s="24">
        <v>308</v>
      </c>
      <c r="F641" s="24">
        <v>282</v>
      </c>
      <c r="G641" s="25">
        <f t="shared" si="8"/>
        <v>590</v>
      </c>
      <c r="H641" s="30" t="s">
        <v>2902</v>
      </c>
      <c r="I641" s="30" t="s">
        <v>121</v>
      </c>
      <c r="J641" s="30" t="s">
        <v>146</v>
      </c>
      <c r="K641" s="30" t="s">
        <v>2903</v>
      </c>
      <c r="L641" s="30" t="s">
        <v>2904</v>
      </c>
      <c r="M641" s="30" t="s">
        <v>2905</v>
      </c>
      <c r="N641" s="38" t="s">
        <v>2906</v>
      </c>
      <c r="O641" s="27" t="str">
        <f t="shared" si="9"/>
        <v/>
      </c>
      <c r="P641" s="12"/>
      <c r="Q641" s="12"/>
    </row>
    <row r="642" spans="1:17" ht="15.75" customHeight="1" x14ac:dyDescent="0.2">
      <c r="A642" s="22">
        <f t="shared" si="10"/>
        <v>634</v>
      </c>
      <c r="B642" s="23" t="s">
        <v>2759</v>
      </c>
      <c r="C642" s="23" t="s">
        <v>2866</v>
      </c>
      <c r="D642" s="22">
        <v>10</v>
      </c>
      <c r="E642" s="24">
        <v>251</v>
      </c>
      <c r="F642" s="24">
        <v>247</v>
      </c>
      <c r="G642" s="25">
        <f t="shared" si="8"/>
        <v>498</v>
      </c>
      <c r="H642" s="30" t="s">
        <v>2907</v>
      </c>
      <c r="I642" s="30" t="s">
        <v>127</v>
      </c>
      <c r="J642" s="30" t="s">
        <v>156</v>
      </c>
      <c r="K642" s="30" t="s">
        <v>2908</v>
      </c>
      <c r="L642" s="30" t="s">
        <v>2909</v>
      </c>
      <c r="M642" s="30" t="s">
        <v>2910</v>
      </c>
      <c r="N642" s="38" t="s">
        <v>2911</v>
      </c>
      <c r="O642" s="27" t="str">
        <f t="shared" si="9"/>
        <v/>
      </c>
      <c r="P642" s="12"/>
      <c r="Q642" s="12"/>
    </row>
    <row r="643" spans="1:17" ht="15.75" customHeight="1" x14ac:dyDescent="0.2">
      <c r="A643" s="22">
        <f t="shared" si="10"/>
        <v>635</v>
      </c>
      <c r="B643" s="23" t="s">
        <v>2759</v>
      </c>
      <c r="C643" s="23" t="s">
        <v>2866</v>
      </c>
      <c r="D643" s="22">
        <v>11</v>
      </c>
      <c r="E643" s="24">
        <v>275</v>
      </c>
      <c r="F643" s="24">
        <v>254</v>
      </c>
      <c r="G643" s="25">
        <f t="shared" si="8"/>
        <v>529</v>
      </c>
      <c r="H643" s="30" t="s">
        <v>2912</v>
      </c>
      <c r="I643" s="30" t="s">
        <v>121</v>
      </c>
      <c r="J643" s="30" t="s">
        <v>163</v>
      </c>
      <c r="K643" s="30" t="s">
        <v>2913</v>
      </c>
      <c r="L643" s="30" t="s">
        <v>2914</v>
      </c>
      <c r="M643" s="30" t="s">
        <v>2915</v>
      </c>
      <c r="N643" s="38" t="s">
        <v>2916</v>
      </c>
      <c r="O643" s="27" t="str">
        <f t="shared" si="9"/>
        <v/>
      </c>
      <c r="P643" s="12"/>
      <c r="Q643" s="12"/>
    </row>
    <row r="644" spans="1:17" ht="15.75" customHeight="1" x14ac:dyDescent="0.2">
      <c r="A644" s="22">
        <f t="shared" si="10"/>
        <v>636</v>
      </c>
      <c r="B644" s="23" t="s">
        <v>2759</v>
      </c>
      <c r="C644" s="23" t="s">
        <v>2866</v>
      </c>
      <c r="D644" s="22">
        <v>12</v>
      </c>
      <c r="E644" s="24">
        <v>306</v>
      </c>
      <c r="F644" s="24">
        <v>285</v>
      </c>
      <c r="G644" s="25">
        <f t="shared" si="8"/>
        <v>591</v>
      </c>
      <c r="H644" s="30" t="s">
        <v>2917</v>
      </c>
      <c r="I644" s="30" t="s">
        <v>121</v>
      </c>
      <c r="J644" s="30" t="s">
        <v>140</v>
      </c>
      <c r="K644" s="30" t="s">
        <v>2918</v>
      </c>
      <c r="L644" s="30" t="s">
        <v>2919</v>
      </c>
      <c r="M644" s="30" t="s">
        <v>2920</v>
      </c>
      <c r="N644" s="38" t="s">
        <v>2916</v>
      </c>
      <c r="O644" s="27" t="str">
        <f t="shared" si="9"/>
        <v/>
      </c>
      <c r="P644" s="12"/>
      <c r="Q644" s="12"/>
    </row>
    <row r="645" spans="1:17" ht="15.75" customHeight="1" x14ac:dyDescent="0.2">
      <c r="A645" s="22">
        <f t="shared" si="10"/>
        <v>637</v>
      </c>
      <c r="B645" s="23" t="s">
        <v>2759</v>
      </c>
      <c r="C645" s="23" t="s">
        <v>2866</v>
      </c>
      <c r="D645" s="29">
        <v>13</v>
      </c>
      <c r="E645" s="24">
        <v>301</v>
      </c>
      <c r="F645" s="24">
        <v>289</v>
      </c>
      <c r="G645" s="25">
        <f t="shared" si="8"/>
        <v>590</v>
      </c>
      <c r="H645" s="30" t="s">
        <v>2921</v>
      </c>
      <c r="I645" s="30" t="s">
        <v>127</v>
      </c>
      <c r="J645" s="30" t="s">
        <v>174</v>
      </c>
      <c r="K645" s="30" t="s">
        <v>2922</v>
      </c>
      <c r="L645" s="30" t="s">
        <v>2923</v>
      </c>
      <c r="M645" s="30" t="s">
        <v>2924</v>
      </c>
      <c r="N645" s="38" t="s">
        <v>2925</v>
      </c>
      <c r="O645" s="27" t="str">
        <f t="shared" si="9"/>
        <v/>
      </c>
      <c r="P645" s="12"/>
      <c r="Q645" s="21" t="s">
        <v>2926</v>
      </c>
    </row>
    <row r="646" spans="1:17" ht="15.75" customHeight="1" x14ac:dyDescent="0.2">
      <c r="A646" s="22">
        <f t="shared" si="10"/>
        <v>638</v>
      </c>
      <c r="B646" s="23" t="s">
        <v>2759</v>
      </c>
      <c r="C646" s="23" t="s">
        <v>2866</v>
      </c>
      <c r="D646" s="22">
        <v>14</v>
      </c>
      <c r="E646" s="24">
        <v>296</v>
      </c>
      <c r="F646" s="24">
        <v>304</v>
      </c>
      <c r="G646" s="25">
        <f t="shared" si="8"/>
        <v>600</v>
      </c>
      <c r="H646" s="30" t="s">
        <v>2927</v>
      </c>
      <c r="I646" s="30" t="s">
        <v>121</v>
      </c>
      <c r="J646" s="30" t="s">
        <v>180</v>
      </c>
      <c r="K646" s="30" t="s">
        <v>2928</v>
      </c>
      <c r="L646" s="30" t="s">
        <v>2929</v>
      </c>
      <c r="M646" s="30" t="s">
        <v>2930</v>
      </c>
      <c r="N646" s="38" t="s">
        <v>2931</v>
      </c>
      <c r="O646" s="27" t="str">
        <f t="shared" si="9"/>
        <v/>
      </c>
      <c r="P646" s="12"/>
      <c r="Q646" s="12"/>
    </row>
    <row r="647" spans="1:17" ht="15.75" customHeight="1" x14ac:dyDescent="0.2">
      <c r="A647" s="22">
        <f t="shared" si="10"/>
        <v>639</v>
      </c>
      <c r="B647" s="23" t="s">
        <v>2759</v>
      </c>
      <c r="C647" s="23" t="s">
        <v>2932</v>
      </c>
      <c r="D647" s="22">
        <v>1</v>
      </c>
      <c r="E647" s="24">
        <v>264</v>
      </c>
      <c r="F647" s="24">
        <v>252</v>
      </c>
      <c r="G647" s="25">
        <f t="shared" si="8"/>
        <v>516</v>
      </c>
      <c r="H647" s="30" t="s">
        <v>2932</v>
      </c>
      <c r="I647" s="30" t="s">
        <v>28</v>
      </c>
      <c r="J647" s="30" t="s">
        <v>28</v>
      </c>
      <c r="K647" s="30" t="s">
        <v>2933</v>
      </c>
      <c r="L647" s="30" t="s">
        <v>2934</v>
      </c>
      <c r="M647" s="30" t="s">
        <v>2935</v>
      </c>
      <c r="N647" s="38" t="s">
        <v>2936</v>
      </c>
      <c r="O647" s="27" t="str">
        <f t="shared" si="9"/>
        <v/>
      </c>
      <c r="P647" s="12"/>
      <c r="Q647" s="12"/>
    </row>
    <row r="648" spans="1:17" ht="15.75" customHeight="1" x14ac:dyDescent="0.2">
      <c r="A648" s="22">
        <f t="shared" si="10"/>
        <v>640</v>
      </c>
      <c r="B648" s="23" t="s">
        <v>2759</v>
      </c>
      <c r="C648" s="23" t="s">
        <v>2932</v>
      </c>
      <c r="D648" s="22">
        <v>2</v>
      </c>
      <c r="E648" s="24">
        <v>254</v>
      </c>
      <c r="F648" s="24">
        <v>245</v>
      </c>
      <c r="G648" s="25">
        <f t="shared" si="8"/>
        <v>499</v>
      </c>
      <c r="H648" s="30" t="s">
        <v>2937</v>
      </c>
      <c r="I648" s="30" t="s">
        <v>27</v>
      </c>
      <c r="J648" s="30" t="s">
        <v>27</v>
      </c>
      <c r="K648" s="30" t="s">
        <v>2938</v>
      </c>
      <c r="L648" s="30" t="s">
        <v>498</v>
      </c>
      <c r="M648" s="30" t="s">
        <v>2939</v>
      </c>
      <c r="N648" s="38" t="s">
        <v>2940</v>
      </c>
      <c r="O648" s="27" t="str">
        <f t="shared" si="9"/>
        <v/>
      </c>
      <c r="P648" s="12"/>
      <c r="Q648" s="12"/>
    </row>
    <row r="649" spans="1:17" ht="15.75" customHeight="1" x14ac:dyDescent="0.2">
      <c r="A649" s="22">
        <f t="shared" si="10"/>
        <v>641</v>
      </c>
      <c r="B649" s="23" t="s">
        <v>2759</v>
      </c>
      <c r="C649" s="23" t="s">
        <v>2932</v>
      </c>
      <c r="D649" s="22">
        <v>3</v>
      </c>
      <c r="E649" s="24">
        <v>263</v>
      </c>
      <c r="F649" s="24">
        <v>254</v>
      </c>
      <c r="G649" s="25">
        <f t="shared" si="8"/>
        <v>517</v>
      </c>
      <c r="H649" s="30" t="s">
        <v>2941</v>
      </c>
      <c r="I649" s="30" t="s">
        <v>28</v>
      </c>
      <c r="J649" s="30" t="s">
        <v>63</v>
      </c>
      <c r="K649" s="30" t="s">
        <v>2942</v>
      </c>
      <c r="L649" s="30" t="s">
        <v>2943</v>
      </c>
      <c r="M649" s="30" t="s">
        <v>2944</v>
      </c>
      <c r="N649" s="38" t="s">
        <v>2945</v>
      </c>
      <c r="O649" s="27" t="str">
        <f t="shared" si="9"/>
        <v/>
      </c>
      <c r="P649" s="12"/>
      <c r="Q649" s="12"/>
    </row>
    <row r="650" spans="1:17" ht="15.75" customHeight="1" x14ac:dyDescent="0.2">
      <c r="A650" s="22">
        <f t="shared" si="10"/>
        <v>642</v>
      </c>
      <c r="B650" s="23" t="s">
        <v>2759</v>
      </c>
      <c r="C650" s="23" t="s">
        <v>2932</v>
      </c>
      <c r="D650" s="22">
        <v>4</v>
      </c>
      <c r="E650" s="24">
        <v>297</v>
      </c>
      <c r="F650" s="24">
        <v>289</v>
      </c>
      <c r="G650" s="25">
        <f t="shared" si="8"/>
        <v>586</v>
      </c>
      <c r="H650" s="30" t="s">
        <v>2932</v>
      </c>
      <c r="I650" s="30" t="s">
        <v>27</v>
      </c>
      <c r="J650" s="30" t="s">
        <v>42</v>
      </c>
      <c r="K650" s="30" t="s">
        <v>2946</v>
      </c>
      <c r="L650" s="30" t="s">
        <v>2947</v>
      </c>
      <c r="M650" s="30" t="s">
        <v>2948</v>
      </c>
      <c r="N650" s="38" t="s">
        <v>2949</v>
      </c>
      <c r="O650" s="27" t="str">
        <f t="shared" si="9"/>
        <v/>
      </c>
      <c r="P650" s="12"/>
      <c r="Q650" s="12"/>
    </row>
    <row r="651" spans="1:17" ht="15.75" customHeight="1" x14ac:dyDescent="0.2">
      <c r="A651" s="22">
        <f t="shared" si="10"/>
        <v>643</v>
      </c>
      <c r="B651" s="23" t="s">
        <v>2759</v>
      </c>
      <c r="C651" s="23" t="s">
        <v>2932</v>
      </c>
      <c r="D651" s="22">
        <v>5</v>
      </c>
      <c r="E651" s="24">
        <v>286</v>
      </c>
      <c r="F651" s="24">
        <v>260</v>
      </c>
      <c r="G651" s="25">
        <f t="shared" si="8"/>
        <v>546</v>
      </c>
      <c r="H651" s="30" t="s">
        <v>2950</v>
      </c>
      <c r="I651" s="30" t="s">
        <v>27</v>
      </c>
      <c r="J651" s="30" t="s">
        <v>57</v>
      </c>
      <c r="K651" s="30" t="s">
        <v>2951</v>
      </c>
      <c r="L651" s="30" t="s">
        <v>2952</v>
      </c>
      <c r="M651" s="30" t="s">
        <v>2953</v>
      </c>
      <c r="N651" s="38" t="s">
        <v>2954</v>
      </c>
      <c r="O651" s="27" t="str">
        <f t="shared" si="9"/>
        <v/>
      </c>
      <c r="P651" s="12"/>
      <c r="Q651" s="12"/>
    </row>
    <row r="652" spans="1:17" ht="15.75" customHeight="1" x14ac:dyDescent="0.2">
      <c r="A652" s="22">
        <f t="shared" si="10"/>
        <v>644</v>
      </c>
      <c r="B652" s="23" t="s">
        <v>2759</v>
      </c>
      <c r="C652" s="23" t="s">
        <v>2932</v>
      </c>
      <c r="D652" s="22">
        <v>6</v>
      </c>
      <c r="E652" s="24">
        <v>288</v>
      </c>
      <c r="F652" s="24">
        <v>276</v>
      </c>
      <c r="G652" s="25">
        <f t="shared" si="8"/>
        <v>564</v>
      </c>
      <c r="H652" s="30" t="s">
        <v>2955</v>
      </c>
      <c r="I652" s="30" t="s">
        <v>28</v>
      </c>
      <c r="J652" s="30" t="s">
        <v>101</v>
      </c>
      <c r="K652" s="30" t="s">
        <v>2956</v>
      </c>
      <c r="L652" s="30" t="s">
        <v>2957</v>
      </c>
      <c r="M652" s="30" t="s">
        <v>2958</v>
      </c>
      <c r="N652" s="38" t="s">
        <v>2959</v>
      </c>
      <c r="O652" s="27" t="str">
        <f t="shared" si="9"/>
        <v/>
      </c>
      <c r="P652" s="12"/>
      <c r="Q652" s="12"/>
    </row>
    <row r="653" spans="1:17" ht="15.75" customHeight="1" x14ac:dyDescent="0.2">
      <c r="A653" s="22">
        <f t="shared" si="10"/>
        <v>645</v>
      </c>
      <c r="B653" s="23" t="s">
        <v>2759</v>
      </c>
      <c r="C653" s="23" t="s">
        <v>2932</v>
      </c>
      <c r="D653" s="22">
        <v>7</v>
      </c>
      <c r="E653" s="24">
        <v>285</v>
      </c>
      <c r="F653" s="24">
        <v>284</v>
      </c>
      <c r="G653" s="25">
        <f t="shared" si="8"/>
        <v>569</v>
      </c>
      <c r="H653" s="30" t="s">
        <v>2960</v>
      </c>
      <c r="I653" s="30" t="s">
        <v>42</v>
      </c>
      <c r="J653" s="30" t="s">
        <v>64</v>
      </c>
      <c r="K653" s="30" t="s">
        <v>2961</v>
      </c>
      <c r="L653" s="30" t="s">
        <v>2962</v>
      </c>
      <c r="M653" s="30" t="s">
        <v>2963</v>
      </c>
      <c r="N653" s="38" t="s">
        <v>2964</v>
      </c>
      <c r="O653" s="27" t="str">
        <f t="shared" si="9"/>
        <v/>
      </c>
      <c r="P653" s="12"/>
      <c r="Q653" s="12"/>
    </row>
    <row r="654" spans="1:17" ht="15.75" customHeight="1" x14ac:dyDescent="0.2">
      <c r="A654" s="22">
        <f t="shared" si="10"/>
        <v>646</v>
      </c>
      <c r="B654" s="23" t="s">
        <v>2759</v>
      </c>
      <c r="C654" s="23" t="s">
        <v>2932</v>
      </c>
      <c r="D654" s="22">
        <v>8</v>
      </c>
      <c r="E654" s="24">
        <v>266</v>
      </c>
      <c r="F654" s="24">
        <v>265</v>
      </c>
      <c r="G654" s="25">
        <f t="shared" si="8"/>
        <v>531</v>
      </c>
      <c r="H654" s="30" t="s">
        <v>2372</v>
      </c>
      <c r="I654" s="30" t="s">
        <v>27</v>
      </c>
      <c r="J654" s="30" t="s">
        <v>107</v>
      </c>
      <c r="K654" s="30" t="s">
        <v>2965</v>
      </c>
      <c r="L654" s="30" t="s">
        <v>906</v>
      </c>
      <c r="M654" s="30" t="s">
        <v>2966</v>
      </c>
      <c r="N654" s="38" t="s">
        <v>2967</v>
      </c>
      <c r="O654" s="27" t="str">
        <f t="shared" si="9"/>
        <v/>
      </c>
      <c r="P654" s="12"/>
      <c r="Q654" s="12"/>
    </row>
    <row r="655" spans="1:17" ht="15.75" customHeight="1" x14ac:dyDescent="0.2">
      <c r="A655" s="22">
        <f t="shared" si="10"/>
        <v>647</v>
      </c>
      <c r="B655" s="23" t="s">
        <v>2759</v>
      </c>
      <c r="C655" s="23" t="s">
        <v>2968</v>
      </c>
      <c r="D655" s="22">
        <v>1</v>
      </c>
      <c r="E655" s="24">
        <v>279</v>
      </c>
      <c r="F655" s="24">
        <v>272</v>
      </c>
      <c r="G655" s="25">
        <f t="shared" si="8"/>
        <v>551</v>
      </c>
      <c r="H655" s="30" t="s">
        <v>2969</v>
      </c>
      <c r="I655" s="30" t="s">
        <v>28</v>
      </c>
      <c r="J655" s="30" t="s">
        <v>28</v>
      </c>
      <c r="K655" s="30" t="s">
        <v>2970</v>
      </c>
      <c r="L655" s="30" t="s">
        <v>2971</v>
      </c>
      <c r="M655" s="30" t="s">
        <v>2972</v>
      </c>
      <c r="N655" s="38" t="s">
        <v>2973</v>
      </c>
      <c r="O655" s="27" t="str">
        <f t="shared" si="9"/>
        <v/>
      </c>
      <c r="P655" s="12"/>
      <c r="Q655" s="12"/>
    </row>
    <row r="656" spans="1:17" ht="15.75" customHeight="1" x14ac:dyDescent="0.2">
      <c r="A656" s="22">
        <f t="shared" si="10"/>
        <v>648</v>
      </c>
      <c r="B656" s="23" t="s">
        <v>2759</v>
      </c>
      <c r="C656" s="23" t="s">
        <v>2968</v>
      </c>
      <c r="D656" s="22">
        <v>2</v>
      </c>
      <c r="E656" s="24">
        <v>313</v>
      </c>
      <c r="F656" s="24">
        <v>271</v>
      </c>
      <c r="G656" s="25">
        <f t="shared" si="8"/>
        <v>584</v>
      </c>
      <c r="H656" s="30" t="s">
        <v>2974</v>
      </c>
      <c r="I656" s="30" t="s">
        <v>63</v>
      </c>
      <c r="J656" s="30" t="s">
        <v>27</v>
      </c>
      <c r="K656" s="30" t="s">
        <v>2975</v>
      </c>
      <c r="L656" s="30" t="s">
        <v>2976</v>
      </c>
      <c r="M656" s="30" t="s">
        <v>2977</v>
      </c>
      <c r="N656" s="38" t="s">
        <v>2978</v>
      </c>
      <c r="O656" s="27" t="str">
        <f t="shared" si="9"/>
        <v/>
      </c>
      <c r="P656" s="12"/>
      <c r="Q656" s="12"/>
    </row>
    <row r="657" spans="1:17" ht="15.75" customHeight="1" x14ac:dyDescent="0.2">
      <c r="A657" s="22">
        <f t="shared" si="10"/>
        <v>649</v>
      </c>
      <c r="B657" s="23" t="s">
        <v>2759</v>
      </c>
      <c r="C657" s="23" t="s">
        <v>2968</v>
      </c>
      <c r="D657" s="22">
        <v>3</v>
      </c>
      <c r="E657" s="24">
        <v>289</v>
      </c>
      <c r="F657" s="24">
        <v>258</v>
      </c>
      <c r="G657" s="25">
        <f t="shared" si="8"/>
        <v>547</v>
      </c>
      <c r="H657" s="30" t="s">
        <v>2979</v>
      </c>
      <c r="I657" s="30" t="s">
        <v>63</v>
      </c>
      <c r="J657" s="30" t="s">
        <v>1330</v>
      </c>
      <c r="K657" s="30" t="s">
        <v>2980</v>
      </c>
      <c r="L657" s="30" t="s">
        <v>2981</v>
      </c>
      <c r="M657" s="30" t="s">
        <v>2982</v>
      </c>
      <c r="N657" s="38" t="s">
        <v>2983</v>
      </c>
      <c r="O657" s="27" t="str">
        <f t="shared" si="9"/>
        <v/>
      </c>
      <c r="P657" s="12"/>
      <c r="Q657" s="12"/>
    </row>
    <row r="658" spans="1:17" ht="15.75" customHeight="1" x14ac:dyDescent="0.2">
      <c r="A658" s="22">
        <f t="shared" si="10"/>
        <v>650</v>
      </c>
      <c r="B658" s="23" t="s">
        <v>2759</v>
      </c>
      <c r="C658" s="23" t="s">
        <v>2968</v>
      </c>
      <c r="D658" s="22">
        <v>4</v>
      </c>
      <c r="E658" s="24">
        <v>309</v>
      </c>
      <c r="F658" s="24">
        <v>291</v>
      </c>
      <c r="G658" s="25">
        <f t="shared" si="8"/>
        <v>600</v>
      </c>
      <c r="H658" s="30" t="s">
        <v>2984</v>
      </c>
      <c r="I658" s="30" t="s">
        <v>27</v>
      </c>
      <c r="J658" s="30" t="s">
        <v>63</v>
      </c>
      <c r="K658" s="30" t="s">
        <v>2985</v>
      </c>
      <c r="L658" s="30" t="s">
        <v>2986</v>
      </c>
      <c r="M658" s="30" t="s">
        <v>2987</v>
      </c>
      <c r="N658" s="38" t="s">
        <v>2988</v>
      </c>
      <c r="O658" s="27" t="str">
        <f t="shared" si="9"/>
        <v/>
      </c>
      <c r="P658" s="12"/>
      <c r="Q658" s="12"/>
    </row>
    <row r="659" spans="1:17" ht="15.75" customHeight="1" x14ac:dyDescent="0.2">
      <c r="A659" s="22">
        <f t="shared" si="10"/>
        <v>651</v>
      </c>
      <c r="B659" s="23" t="s">
        <v>2759</v>
      </c>
      <c r="C659" s="23" t="s">
        <v>2968</v>
      </c>
      <c r="D659" s="22">
        <v>5</v>
      </c>
      <c r="E659" s="24">
        <v>301</v>
      </c>
      <c r="F659" s="24">
        <v>293</v>
      </c>
      <c r="G659" s="25">
        <f t="shared" si="8"/>
        <v>594</v>
      </c>
      <c r="H659" s="30" t="s">
        <v>2989</v>
      </c>
      <c r="I659" s="30" t="s">
        <v>28</v>
      </c>
      <c r="J659" s="30" t="s">
        <v>42</v>
      </c>
      <c r="K659" s="30" t="s">
        <v>2990</v>
      </c>
      <c r="L659" s="30" t="s">
        <v>2991</v>
      </c>
      <c r="M659" s="30" t="s">
        <v>2992</v>
      </c>
      <c r="N659" s="38" t="s">
        <v>2993</v>
      </c>
      <c r="O659" s="27" t="str">
        <f t="shared" si="9"/>
        <v/>
      </c>
      <c r="P659" s="12"/>
      <c r="Q659" s="12"/>
    </row>
    <row r="660" spans="1:17" ht="15.75" customHeight="1" x14ac:dyDescent="0.2">
      <c r="A660" s="22">
        <f t="shared" si="10"/>
        <v>652</v>
      </c>
      <c r="B660" s="23" t="s">
        <v>2759</v>
      </c>
      <c r="C660" s="23" t="s">
        <v>2968</v>
      </c>
      <c r="D660" s="22">
        <v>6</v>
      </c>
      <c r="E660" s="24">
        <v>285</v>
      </c>
      <c r="F660" s="24">
        <v>295</v>
      </c>
      <c r="G660" s="25">
        <f t="shared" si="8"/>
        <v>580</v>
      </c>
      <c r="H660" s="30" t="s">
        <v>2994</v>
      </c>
      <c r="I660" s="30" t="s">
        <v>28</v>
      </c>
      <c r="J660" s="30" t="s">
        <v>36</v>
      </c>
      <c r="K660" s="30" t="s">
        <v>2995</v>
      </c>
      <c r="L660" s="30" t="s">
        <v>2996</v>
      </c>
      <c r="M660" s="30" t="s">
        <v>2997</v>
      </c>
      <c r="N660" s="38" t="s">
        <v>2998</v>
      </c>
      <c r="O660" s="27" t="str">
        <f t="shared" si="9"/>
        <v/>
      </c>
      <c r="P660" s="12"/>
      <c r="Q660" s="12"/>
    </row>
    <row r="661" spans="1:17" ht="15.75" customHeight="1" x14ac:dyDescent="0.2">
      <c r="A661" s="22">
        <f t="shared" si="10"/>
        <v>653</v>
      </c>
      <c r="B661" s="23" t="s">
        <v>2759</v>
      </c>
      <c r="C661" s="23" t="s">
        <v>2968</v>
      </c>
      <c r="D661" s="22">
        <v>7</v>
      </c>
      <c r="E661" s="24">
        <v>282</v>
      </c>
      <c r="F661" s="24">
        <v>265</v>
      </c>
      <c r="G661" s="25">
        <f t="shared" si="8"/>
        <v>547</v>
      </c>
      <c r="H661" s="30" t="s">
        <v>2999</v>
      </c>
      <c r="I661" s="30" t="s">
        <v>27</v>
      </c>
      <c r="J661" s="30" t="s">
        <v>57</v>
      </c>
      <c r="K661" s="30" t="s">
        <v>3000</v>
      </c>
      <c r="L661" s="30" t="s">
        <v>3001</v>
      </c>
      <c r="M661" s="30" t="s">
        <v>3002</v>
      </c>
      <c r="N661" s="38" t="s">
        <v>3003</v>
      </c>
      <c r="O661" s="27" t="str">
        <f t="shared" si="9"/>
        <v/>
      </c>
      <c r="P661" s="12"/>
      <c r="Q661" s="12"/>
    </row>
    <row r="662" spans="1:17" ht="15.75" customHeight="1" x14ac:dyDescent="0.2">
      <c r="A662" s="22">
        <f t="shared" si="10"/>
        <v>654</v>
      </c>
      <c r="B662" s="23" t="s">
        <v>2759</v>
      </c>
      <c r="C662" s="23" t="s">
        <v>2968</v>
      </c>
      <c r="D662" s="22">
        <v>8</v>
      </c>
      <c r="E662" s="24">
        <v>267</v>
      </c>
      <c r="F662" s="24">
        <v>242</v>
      </c>
      <c r="G662" s="25">
        <f t="shared" si="8"/>
        <v>509</v>
      </c>
      <c r="H662" s="30" t="s">
        <v>2575</v>
      </c>
      <c r="I662" s="30" t="s">
        <v>28</v>
      </c>
      <c r="J662" s="30" t="s">
        <v>1433</v>
      </c>
      <c r="K662" s="30" t="s">
        <v>3004</v>
      </c>
      <c r="L662" s="30" t="s">
        <v>2909</v>
      </c>
      <c r="M662" s="30" t="s">
        <v>3005</v>
      </c>
      <c r="N662" s="38" t="s">
        <v>3006</v>
      </c>
      <c r="O662" s="27" t="str">
        <f t="shared" si="9"/>
        <v/>
      </c>
      <c r="P662" s="12"/>
      <c r="Q662" s="12"/>
    </row>
    <row r="663" spans="1:17" ht="15.75" customHeight="1" x14ac:dyDescent="0.2">
      <c r="A663" s="22">
        <f t="shared" si="10"/>
        <v>655</v>
      </c>
      <c r="B663" s="23" t="s">
        <v>2759</v>
      </c>
      <c r="C663" s="23" t="s">
        <v>2968</v>
      </c>
      <c r="D663" s="22">
        <v>9</v>
      </c>
      <c r="E663" s="24">
        <v>289</v>
      </c>
      <c r="F663" s="24">
        <v>284</v>
      </c>
      <c r="G663" s="25">
        <f t="shared" si="8"/>
        <v>573</v>
      </c>
      <c r="H663" s="30" t="s">
        <v>3007</v>
      </c>
      <c r="I663" s="30" t="s">
        <v>28</v>
      </c>
      <c r="J663" s="30" t="s">
        <v>64</v>
      </c>
      <c r="K663" s="30" t="s">
        <v>3008</v>
      </c>
      <c r="L663" s="30" t="s">
        <v>3009</v>
      </c>
      <c r="M663" s="30" t="s">
        <v>3010</v>
      </c>
      <c r="N663" s="38" t="s">
        <v>3011</v>
      </c>
      <c r="O663" s="27" t="str">
        <f t="shared" si="9"/>
        <v/>
      </c>
      <c r="P663" s="12"/>
      <c r="Q663" s="12"/>
    </row>
    <row r="664" spans="1:17" ht="15.75" customHeight="1" x14ac:dyDescent="0.2">
      <c r="A664" s="22">
        <f t="shared" si="10"/>
        <v>656</v>
      </c>
      <c r="B664" s="23" t="s">
        <v>2759</v>
      </c>
      <c r="C664" s="23" t="s">
        <v>2968</v>
      </c>
      <c r="D664" s="29">
        <v>10</v>
      </c>
      <c r="E664" s="24">
        <v>303</v>
      </c>
      <c r="F664" s="24">
        <v>276</v>
      </c>
      <c r="G664" s="25">
        <f t="shared" si="8"/>
        <v>579</v>
      </c>
      <c r="H664" s="30" t="s">
        <v>3012</v>
      </c>
      <c r="I664" s="30" t="s">
        <v>28</v>
      </c>
      <c r="J664" s="30" t="s">
        <v>3013</v>
      </c>
      <c r="K664" s="30" t="s">
        <v>3014</v>
      </c>
      <c r="L664" s="30" t="s">
        <v>3015</v>
      </c>
      <c r="M664" s="30" t="s">
        <v>3016</v>
      </c>
      <c r="N664" s="38" t="s">
        <v>3017</v>
      </c>
      <c r="O664" s="27" t="str">
        <f t="shared" si="9"/>
        <v/>
      </c>
      <c r="P664" s="12"/>
      <c r="Q664" s="21" t="s">
        <v>3018</v>
      </c>
    </row>
    <row r="665" spans="1:17" ht="15.75" customHeight="1" x14ac:dyDescent="0.2">
      <c r="A665" s="22">
        <f t="shared" si="10"/>
        <v>657</v>
      </c>
      <c r="B665" s="23" t="s">
        <v>2759</v>
      </c>
      <c r="C665" s="23" t="s">
        <v>2968</v>
      </c>
      <c r="D665" s="22">
        <v>11</v>
      </c>
      <c r="E665" s="24">
        <v>295</v>
      </c>
      <c r="F665" s="24">
        <v>276</v>
      </c>
      <c r="G665" s="25">
        <f t="shared" si="8"/>
        <v>571</v>
      </c>
      <c r="H665" s="30" t="s">
        <v>3019</v>
      </c>
      <c r="I665" s="30" t="s">
        <v>27</v>
      </c>
      <c r="J665" s="30" t="s">
        <v>3020</v>
      </c>
      <c r="K665" s="30" t="s">
        <v>3021</v>
      </c>
      <c r="L665" s="30" t="s">
        <v>3022</v>
      </c>
      <c r="M665" s="30" t="s">
        <v>3023</v>
      </c>
      <c r="N665" s="38" t="s">
        <v>3024</v>
      </c>
      <c r="O665" s="27" t="str">
        <f t="shared" si="9"/>
        <v/>
      </c>
      <c r="P665" s="12"/>
      <c r="Q665" s="12"/>
    </row>
    <row r="666" spans="1:17" ht="15.75" customHeight="1" x14ac:dyDescent="0.2">
      <c r="A666" s="22">
        <f t="shared" si="10"/>
        <v>658</v>
      </c>
      <c r="B666" s="23" t="s">
        <v>2759</v>
      </c>
      <c r="C666" s="23" t="s">
        <v>2968</v>
      </c>
      <c r="D666" s="22">
        <v>12</v>
      </c>
      <c r="E666" s="24">
        <v>290</v>
      </c>
      <c r="F666" s="24">
        <v>262</v>
      </c>
      <c r="G666" s="25">
        <f t="shared" si="8"/>
        <v>552</v>
      </c>
      <c r="H666" s="30" t="s">
        <v>3025</v>
      </c>
      <c r="I666" s="30" t="s">
        <v>28</v>
      </c>
      <c r="J666" s="30" t="s">
        <v>386</v>
      </c>
      <c r="K666" s="30" t="s">
        <v>3026</v>
      </c>
      <c r="L666" s="30" t="s">
        <v>3027</v>
      </c>
      <c r="M666" s="30" t="s">
        <v>3028</v>
      </c>
      <c r="N666" s="38" t="s">
        <v>3029</v>
      </c>
      <c r="O666" s="27" t="str">
        <f t="shared" si="9"/>
        <v/>
      </c>
      <c r="P666" s="12"/>
      <c r="Q666" s="12"/>
    </row>
    <row r="667" spans="1:17" ht="15.75" customHeight="1" x14ac:dyDescent="0.2">
      <c r="A667" s="22">
        <f t="shared" si="10"/>
        <v>659</v>
      </c>
      <c r="B667" s="23" t="s">
        <v>2759</v>
      </c>
      <c r="C667" s="23" t="s">
        <v>2968</v>
      </c>
      <c r="D667" s="22">
        <v>13</v>
      </c>
      <c r="E667" s="24">
        <v>305</v>
      </c>
      <c r="F667" s="24">
        <v>263</v>
      </c>
      <c r="G667" s="25">
        <f t="shared" si="8"/>
        <v>568</v>
      </c>
      <c r="H667" s="30" t="s">
        <v>3030</v>
      </c>
      <c r="I667" s="30" t="s">
        <v>28</v>
      </c>
      <c r="J667" s="30" t="s">
        <v>1324</v>
      </c>
      <c r="K667" s="30" t="s">
        <v>3031</v>
      </c>
      <c r="L667" s="30" t="s">
        <v>3032</v>
      </c>
      <c r="M667" s="30" t="s">
        <v>3033</v>
      </c>
      <c r="N667" s="38" t="s">
        <v>3034</v>
      </c>
      <c r="O667" s="27" t="str">
        <f t="shared" si="9"/>
        <v/>
      </c>
      <c r="P667" s="12"/>
      <c r="Q667" s="12"/>
    </row>
    <row r="668" spans="1:17" ht="15.75" customHeight="1" x14ac:dyDescent="0.2">
      <c r="A668" s="22">
        <f t="shared" si="10"/>
        <v>660</v>
      </c>
      <c r="B668" s="23" t="s">
        <v>2759</v>
      </c>
      <c r="C668" s="23" t="s">
        <v>2968</v>
      </c>
      <c r="D668" s="22">
        <v>14</v>
      </c>
      <c r="E668" s="24">
        <v>256</v>
      </c>
      <c r="F668" s="24">
        <v>238</v>
      </c>
      <c r="G668" s="25">
        <f t="shared" si="8"/>
        <v>494</v>
      </c>
      <c r="H668" s="30" t="s">
        <v>3035</v>
      </c>
      <c r="I668" s="30" t="s">
        <v>42</v>
      </c>
      <c r="J668" s="30" t="s">
        <v>469</v>
      </c>
      <c r="K668" s="30" t="s">
        <v>3036</v>
      </c>
      <c r="L668" s="30" t="s">
        <v>3037</v>
      </c>
      <c r="M668" s="30" t="s">
        <v>3038</v>
      </c>
      <c r="N668" s="38" t="s">
        <v>3039</v>
      </c>
      <c r="O668" s="27" t="str">
        <f t="shared" si="9"/>
        <v/>
      </c>
      <c r="P668" s="12"/>
      <c r="Q668" s="12"/>
    </row>
    <row r="669" spans="1:17" ht="15.75" customHeight="1" x14ac:dyDescent="0.2">
      <c r="A669" s="22">
        <f t="shared" si="10"/>
        <v>661</v>
      </c>
      <c r="B669" s="23" t="s">
        <v>2759</v>
      </c>
      <c r="C669" s="23" t="s">
        <v>2968</v>
      </c>
      <c r="D669" s="22">
        <v>15</v>
      </c>
      <c r="E669" s="24">
        <v>248</v>
      </c>
      <c r="F669" s="24">
        <v>243</v>
      </c>
      <c r="G669" s="25">
        <f t="shared" si="8"/>
        <v>491</v>
      </c>
      <c r="H669" s="30" t="s">
        <v>2780</v>
      </c>
      <c r="I669" s="30" t="s">
        <v>27</v>
      </c>
      <c r="J669" s="30" t="s">
        <v>463</v>
      </c>
      <c r="K669" s="30" t="s">
        <v>3040</v>
      </c>
      <c r="L669" s="30" t="s">
        <v>3041</v>
      </c>
      <c r="M669" s="30" t="s">
        <v>3042</v>
      </c>
      <c r="N669" s="38" t="s">
        <v>3043</v>
      </c>
      <c r="O669" s="27" t="str">
        <f t="shared" si="9"/>
        <v/>
      </c>
      <c r="P669" s="12"/>
      <c r="Q669" s="12"/>
    </row>
    <row r="670" spans="1:17" ht="15.75" customHeight="1" x14ac:dyDescent="0.2">
      <c r="A670" s="22">
        <f t="shared" si="10"/>
        <v>662</v>
      </c>
      <c r="B670" s="23" t="s">
        <v>2759</v>
      </c>
      <c r="C670" s="23" t="s">
        <v>2968</v>
      </c>
      <c r="D670" s="22">
        <v>16</v>
      </c>
      <c r="E670" s="24">
        <v>261</v>
      </c>
      <c r="F670" s="24">
        <v>234</v>
      </c>
      <c r="G670" s="25">
        <f t="shared" si="8"/>
        <v>495</v>
      </c>
      <c r="H670" s="30" t="s">
        <v>3044</v>
      </c>
      <c r="I670" s="30" t="s">
        <v>28</v>
      </c>
      <c r="J670" s="30" t="s">
        <v>483</v>
      </c>
      <c r="K670" s="30" t="s">
        <v>3045</v>
      </c>
      <c r="L670" s="30" t="s">
        <v>3046</v>
      </c>
      <c r="M670" s="30" t="s">
        <v>3047</v>
      </c>
      <c r="N670" s="38" t="s">
        <v>3048</v>
      </c>
      <c r="O670" s="27" t="str">
        <f t="shared" si="9"/>
        <v/>
      </c>
      <c r="P670" s="12"/>
      <c r="Q670" s="12"/>
    </row>
    <row r="671" spans="1:17" ht="15.75" customHeight="1" x14ac:dyDescent="0.2">
      <c r="A671" s="22">
        <f t="shared" si="10"/>
        <v>663</v>
      </c>
      <c r="B671" s="23" t="s">
        <v>2759</v>
      </c>
      <c r="C671" s="23" t="s">
        <v>2968</v>
      </c>
      <c r="D671" s="22">
        <v>17</v>
      </c>
      <c r="E671" s="24">
        <v>244</v>
      </c>
      <c r="F671" s="24">
        <v>239</v>
      </c>
      <c r="G671" s="25">
        <f t="shared" si="8"/>
        <v>483</v>
      </c>
      <c r="H671" s="30" t="s">
        <v>3049</v>
      </c>
      <c r="I671" s="30" t="s">
        <v>28</v>
      </c>
      <c r="J671" s="30" t="s">
        <v>469</v>
      </c>
      <c r="K671" s="30" t="s">
        <v>3050</v>
      </c>
      <c r="L671" s="30" t="s">
        <v>3051</v>
      </c>
      <c r="M671" s="30" t="s">
        <v>3052</v>
      </c>
      <c r="N671" s="38" t="s">
        <v>3053</v>
      </c>
      <c r="O671" s="27" t="str">
        <f t="shared" si="9"/>
        <v/>
      </c>
      <c r="P671" s="12"/>
      <c r="Q671" s="12"/>
    </row>
    <row r="672" spans="1:17" ht="15.75" customHeight="1" x14ac:dyDescent="0.2">
      <c r="A672" s="22">
        <f t="shared" si="10"/>
        <v>664</v>
      </c>
      <c r="B672" s="23" t="s">
        <v>2759</v>
      </c>
      <c r="C672" s="23" t="s">
        <v>3054</v>
      </c>
      <c r="D672" s="22">
        <v>1</v>
      </c>
      <c r="E672" s="24">
        <v>282</v>
      </c>
      <c r="F672" s="24">
        <v>300</v>
      </c>
      <c r="G672" s="25">
        <f t="shared" si="8"/>
        <v>582</v>
      </c>
      <c r="H672" s="30" t="s">
        <v>3055</v>
      </c>
      <c r="I672" s="30" t="s">
        <v>27</v>
      </c>
      <c r="J672" s="30" t="s">
        <v>496</v>
      </c>
      <c r="K672" s="30" t="s">
        <v>3056</v>
      </c>
      <c r="L672" s="30" t="s">
        <v>3057</v>
      </c>
      <c r="M672" s="30" t="s">
        <v>3058</v>
      </c>
      <c r="N672" s="38" t="s">
        <v>3059</v>
      </c>
      <c r="O672" s="27" t="str">
        <f t="shared" si="9"/>
        <v/>
      </c>
      <c r="P672" s="12"/>
      <c r="Q672" s="12"/>
    </row>
    <row r="673" spans="1:17" ht="15.75" customHeight="1" x14ac:dyDescent="0.2">
      <c r="A673" s="22">
        <f t="shared" si="10"/>
        <v>665</v>
      </c>
      <c r="B673" s="23" t="s">
        <v>2759</v>
      </c>
      <c r="C673" s="23" t="s">
        <v>3054</v>
      </c>
      <c r="D673" s="22">
        <v>2</v>
      </c>
      <c r="E673" s="24">
        <v>273</v>
      </c>
      <c r="F673" s="24">
        <v>265</v>
      </c>
      <c r="G673" s="25">
        <f t="shared" si="8"/>
        <v>538</v>
      </c>
      <c r="H673" s="30" t="s">
        <v>3060</v>
      </c>
      <c r="I673" s="30" t="s">
        <v>28</v>
      </c>
      <c r="J673" s="30" t="s">
        <v>386</v>
      </c>
      <c r="K673" s="30" t="s">
        <v>3061</v>
      </c>
      <c r="L673" s="30" t="s">
        <v>3062</v>
      </c>
      <c r="M673" s="30" t="s">
        <v>3063</v>
      </c>
      <c r="N673" s="38" t="s">
        <v>3064</v>
      </c>
      <c r="O673" s="27" t="str">
        <f t="shared" si="9"/>
        <v/>
      </c>
      <c r="P673" s="12"/>
      <c r="Q673" s="12"/>
    </row>
    <row r="674" spans="1:17" ht="15.75" customHeight="1" x14ac:dyDescent="0.2">
      <c r="A674" s="22">
        <f t="shared" si="10"/>
        <v>666</v>
      </c>
      <c r="B674" s="23" t="s">
        <v>2759</v>
      </c>
      <c r="C674" s="23" t="s">
        <v>3054</v>
      </c>
      <c r="D674" s="22">
        <v>3</v>
      </c>
      <c r="E674" s="24">
        <v>286</v>
      </c>
      <c r="F674" s="24">
        <v>284</v>
      </c>
      <c r="G674" s="25">
        <f t="shared" si="8"/>
        <v>570</v>
      </c>
      <c r="H674" s="30" t="s">
        <v>3054</v>
      </c>
      <c r="I674" s="30" t="s">
        <v>42</v>
      </c>
      <c r="J674" s="30" t="s">
        <v>28</v>
      </c>
      <c r="K674" s="30" t="s">
        <v>3065</v>
      </c>
      <c r="L674" s="30" t="s">
        <v>3066</v>
      </c>
      <c r="M674" s="30" t="s">
        <v>3067</v>
      </c>
      <c r="N674" s="38" t="s">
        <v>3068</v>
      </c>
      <c r="O674" s="27" t="str">
        <f t="shared" si="9"/>
        <v/>
      </c>
      <c r="P674" s="12"/>
      <c r="Q674" s="12"/>
    </row>
    <row r="675" spans="1:17" ht="15.75" customHeight="1" x14ac:dyDescent="0.2">
      <c r="A675" s="22">
        <f t="shared" si="10"/>
        <v>667</v>
      </c>
      <c r="B675" s="23" t="s">
        <v>2759</v>
      </c>
      <c r="C675" s="23" t="s">
        <v>3054</v>
      </c>
      <c r="D675" s="22">
        <v>4</v>
      </c>
      <c r="E675" s="24">
        <v>271</v>
      </c>
      <c r="F675" s="24">
        <v>300</v>
      </c>
      <c r="G675" s="25">
        <f t="shared" si="8"/>
        <v>571</v>
      </c>
      <c r="H675" s="30" t="s">
        <v>3054</v>
      </c>
      <c r="I675" s="30" t="s">
        <v>27</v>
      </c>
      <c r="J675" s="30" t="s">
        <v>28</v>
      </c>
      <c r="K675" s="30" t="s">
        <v>3069</v>
      </c>
      <c r="L675" s="30" t="s">
        <v>3070</v>
      </c>
      <c r="M675" s="30" t="s">
        <v>3071</v>
      </c>
      <c r="N675" s="38" t="s">
        <v>3072</v>
      </c>
      <c r="O675" s="27" t="str">
        <f t="shared" si="9"/>
        <v/>
      </c>
      <c r="P675" s="12"/>
      <c r="Q675" s="12"/>
    </row>
    <row r="676" spans="1:17" ht="15.75" customHeight="1" x14ac:dyDescent="0.2">
      <c r="A676" s="22">
        <f t="shared" si="10"/>
        <v>668</v>
      </c>
      <c r="B676" s="23" t="s">
        <v>2759</v>
      </c>
      <c r="C676" s="23" t="s">
        <v>3054</v>
      </c>
      <c r="D676" s="22">
        <v>5</v>
      </c>
      <c r="E676" s="24">
        <v>292</v>
      </c>
      <c r="F676" s="24">
        <v>263</v>
      </c>
      <c r="G676" s="25">
        <f t="shared" si="8"/>
        <v>555</v>
      </c>
      <c r="H676" s="30" t="s">
        <v>2937</v>
      </c>
      <c r="I676" s="30" t="s">
        <v>28</v>
      </c>
      <c r="J676" s="30" t="s">
        <v>27</v>
      </c>
      <c r="K676" s="30" t="s">
        <v>3073</v>
      </c>
      <c r="L676" s="30" t="s">
        <v>1085</v>
      </c>
      <c r="M676" s="30" t="s">
        <v>3074</v>
      </c>
      <c r="N676" s="38" t="s">
        <v>3075</v>
      </c>
      <c r="O676" s="27" t="str">
        <f t="shared" si="9"/>
        <v/>
      </c>
      <c r="P676" s="12"/>
      <c r="Q676" s="12"/>
    </row>
    <row r="677" spans="1:17" ht="15.75" customHeight="1" x14ac:dyDescent="0.2">
      <c r="A677" s="22">
        <f t="shared" si="10"/>
        <v>669</v>
      </c>
      <c r="B677" s="23" t="s">
        <v>2759</v>
      </c>
      <c r="C677" s="23" t="s">
        <v>3054</v>
      </c>
      <c r="D677" s="22">
        <v>6</v>
      </c>
      <c r="E677" s="24">
        <v>290</v>
      </c>
      <c r="F677" s="24">
        <v>293</v>
      </c>
      <c r="G677" s="25">
        <f t="shared" si="8"/>
        <v>583</v>
      </c>
      <c r="H677" s="30" t="s">
        <v>3076</v>
      </c>
      <c r="I677" s="30" t="s">
        <v>42</v>
      </c>
      <c r="J677" s="30" t="s">
        <v>42</v>
      </c>
      <c r="K677" s="30" t="s">
        <v>3077</v>
      </c>
      <c r="L677" s="30" t="s">
        <v>3078</v>
      </c>
      <c r="M677" s="30" t="s">
        <v>3079</v>
      </c>
      <c r="N677" s="38" t="s">
        <v>3080</v>
      </c>
      <c r="O677" s="27" t="str">
        <f t="shared" si="9"/>
        <v/>
      </c>
      <c r="P677" s="12"/>
      <c r="Q677" s="12"/>
    </row>
    <row r="678" spans="1:17" ht="15.75" customHeight="1" x14ac:dyDescent="0.2">
      <c r="A678" s="22">
        <f t="shared" si="10"/>
        <v>670</v>
      </c>
      <c r="B678" s="23" t="s">
        <v>2759</v>
      </c>
      <c r="C678" s="23" t="s">
        <v>3054</v>
      </c>
      <c r="D678" s="22">
        <v>7</v>
      </c>
      <c r="E678" s="24">
        <v>311</v>
      </c>
      <c r="F678" s="24">
        <v>287</v>
      </c>
      <c r="G678" s="25">
        <f t="shared" si="8"/>
        <v>598</v>
      </c>
      <c r="H678" s="30" t="s">
        <v>2317</v>
      </c>
      <c r="I678" s="30" t="s">
        <v>42</v>
      </c>
      <c r="J678" s="30" t="s">
        <v>63</v>
      </c>
      <c r="K678" s="30" t="s">
        <v>3081</v>
      </c>
      <c r="L678" s="30" t="s">
        <v>3082</v>
      </c>
      <c r="M678" s="30" t="s">
        <v>3083</v>
      </c>
      <c r="N678" s="38" t="s">
        <v>3084</v>
      </c>
      <c r="O678" s="27" t="str">
        <f t="shared" si="9"/>
        <v/>
      </c>
      <c r="P678" s="12"/>
      <c r="Q678" s="12"/>
    </row>
    <row r="679" spans="1:17" ht="15.75" customHeight="1" x14ac:dyDescent="0.2">
      <c r="A679" s="22">
        <f t="shared" si="10"/>
        <v>671</v>
      </c>
      <c r="B679" s="23" t="s">
        <v>2759</v>
      </c>
      <c r="C679" s="23" t="s">
        <v>3054</v>
      </c>
      <c r="D679" s="22">
        <v>8</v>
      </c>
      <c r="E679" s="24">
        <v>300</v>
      </c>
      <c r="F679" s="24">
        <v>282</v>
      </c>
      <c r="G679" s="25">
        <f t="shared" si="8"/>
        <v>582</v>
      </c>
      <c r="H679" s="30" t="s">
        <v>2317</v>
      </c>
      <c r="I679" s="30" t="s">
        <v>63</v>
      </c>
      <c r="J679" s="30" t="s">
        <v>42</v>
      </c>
      <c r="K679" s="30" t="s">
        <v>3085</v>
      </c>
      <c r="L679" s="30" t="s">
        <v>3086</v>
      </c>
      <c r="M679" s="30" t="s">
        <v>3087</v>
      </c>
      <c r="N679" s="38" t="s">
        <v>3088</v>
      </c>
      <c r="O679" s="27" t="str">
        <f t="shared" si="9"/>
        <v/>
      </c>
      <c r="P679" s="12"/>
      <c r="Q679" s="12"/>
    </row>
    <row r="680" spans="1:17" ht="15.75" customHeight="1" x14ac:dyDescent="0.2">
      <c r="A680" s="22">
        <f t="shared" si="10"/>
        <v>672</v>
      </c>
      <c r="B680" s="23" t="s">
        <v>2759</v>
      </c>
      <c r="C680" s="23" t="s">
        <v>3054</v>
      </c>
      <c r="D680" s="29">
        <v>9</v>
      </c>
      <c r="E680" s="24">
        <v>275</v>
      </c>
      <c r="F680" s="24">
        <v>270</v>
      </c>
      <c r="G680" s="25">
        <f t="shared" si="8"/>
        <v>545</v>
      </c>
      <c r="H680" s="30" t="s">
        <v>3089</v>
      </c>
      <c r="I680" s="30" t="s">
        <v>28</v>
      </c>
      <c r="J680" s="30" t="s">
        <v>36</v>
      </c>
      <c r="K680" s="30" t="s">
        <v>3090</v>
      </c>
      <c r="L680" s="30" t="s">
        <v>3091</v>
      </c>
      <c r="M680" s="30" t="s">
        <v>3092</v>
      </c>
      <c r="N680" s="38" t="s">
        <v>3093</v>
      </c>
      <c r="O680" s="27" t="str">
        <f t="shared" si="9"/>
        <v/>
      </c>
      <c r="P680" s="12"/>
      <c r="Q680" s="21" t="s">
        <v>3094</v>
      </c>
    </row>
    <row r="681" spans="1:17" ht="15.75" customHeight="1" x14ac:dyDescent="0.2">
      <c r="A681" s="22">
        <f t="shared" si="10"/>
        <v>673</v>
      </c>
      <c r="B681" s="23" t="s">
        <v>2759</v>
      </c>
      <c r="C681" s="23" t="s">
        <v>3054</v>
      </c>
      <c r="D681" s="22">
        <v>10</v>
      </c>
      <c r="E681" s="24">
        <v>295</v>
      </c>
      <c r="F681" s="24">
        <v>289</v>
      </c>
      <c r="G681" s="25">
        <f t="shared" si="8"/>
        <v>584</v>
      </c>
      <c r="H681" s="30" t="s">
        <v>3089</v>
      </c>
      <c r="I681" s="30" t="s">
        <v>27</v>
      </c>
      <c r="J681" s="30" t="s">
        <v>36</v>
      </c>
      <c r="K681" s="30" t="s">
        <v>3095</v>
      </c>
      <c r="L681" s="30" t="s">
        <v>3096</v>
      </c>
      <c r="M681" s="30" t="s">
        <v>3097</v>
      </c>
      <c r="N681" s="38" t="s">
        <v>3098</v>
      </c>
      <c r="O681" s="27" t="str">
        <f t="shared" si="9"/>
        <v/>
      </c>
      <c r="P681" s="12"/>
      <c r="Q681" s="12"/>
    </row>
    <row r="682" spans="1:17" ht="15.75" customHeight="1" x14ac:dyDescent="0.2">
      <c r="A682" s="22">
        <f t="shared" si="10"/>
        <v>674</v>
      </c>
      <c r="B682" s="23" t="s">
        <v>2759</v>
      </c>
      <c r="C682" s="23" t="s">
        <v>3054</v>
      </c>
      <c r="D682" s="22">
        <v>11</v>
      </c>
      <c r="E682" s="24">
        <v>282</v>
      </c>
      <c r="F682" s="24">
        <v>267</v>
      </c>
      <c r="G682" s="25">
        <f t="shared" si="8"/>
        <v>549</v>
      </c>
      <c r="H682" s="30" t="s">
        <v>3099</v>
      </c>
      <c r="I682" s="30" t="s">
        <v>63</v>
      </c>
      <c r="J682" s="30" t="s">
        <v>1324</v>
      </c>
      <c r="K682" s="30" t="s">
        <v>3100</v>
      </c>
      <c r="L682" s="30" t="s">
        <v>3101</v>
      </c>
      <c r="M682" s="30" t="s">
        <v>3102</v>
      </c>
      <c r="N682" s="38" t="s">
        <v>3103</v>
      </c>
      <c r="O682" s="27" t="str">
        <f t="shared" si="9"/>
        <v/>
      </c>
      <c r="P682" s="12"/>
      <c r="Q682" s="12"/>
    </row>
    <row r="683" spans="1:17" ht="15.75" customHeight="1" x14ac:dyDescent="0.2">
      <c r="A683" s="22">
        <f t="shared" si="10"/>
        <v>675</v>
      </c>
      <c r="B683" s="23" t="s">
        <v>2759</v>
      </c>
      <c r="C683" s="23" t="s">
        <v>3054</v>
      </c>
      <c r="D683" s="22">
        <v>12</v>
      </c>
      <c r="E683" s="24">
        <v>299</v>
      </c>
      <c r="F683" s="24">
        <v>286</v>
      </c>
      <c r="G683" s="25">
        <f t="shared" si="8"/>
        <v>585</v>
      </c>
      <c r="H683" s="30" t="s">
        <v>3104</v>
      </c>
      <c r="I683" s="30" t="s">
        <v>28</v>
      </c>
      <c r="J683" s="30" t="s">
        <v>1324</v>
      </c>
      <c r="K683" s="30" t="s">
        <v>3105</v>
      </c>
      <c r="L683" s="30" t="s">
        <v>3106</v>
      </c>
      <c r="M683" s="30" t="s">
        <v>3107</v>
      </c>
      <c r="N683" s="38" t="s">
        <v>3108</v>
      </c>
      <c r="O683" s="27" t="str">
        <f t="shared" si="9"/>
        <v/>
      </c>
      <c r="P683" s="12"/>
      <c r="Q683" s="12"/>
    </row>
    <row r="684" spans="1:17" ht="15.75" customHeight="1" x14ac:dyDescent="0.2">
      <c r="A684" s="22">
        <f t="shared" si="10"/>
        <v>676</v>
      </c>
      <c r="B684" s="23" t="s">
        <v>2759</v>
      </c>
      <c r="C684" s="23" t="s">
        <v>3054</v>
      </c>
      <c r="D684" s="22">
        <v>13</v>
      </c>
      <c r="E684" s="24">
        <v>284</v>
      </c>
      <c r="F684" s="24">
        <v>275</v>
      </c>
      <c r="G684" s="25">
        <f t="shared" si="8"/>
        <v>559</v>
      </c>
      <c r="H684" s="30" t="s">
        <v>3109</v>
      </c>
      <c r="I684" s="30" t="s">
        <v>27</v>
      </c>
      <c r="J684" s="30" t="s">
        <v>101</v>
      </c>
      <c r="K684" s="30" t="s">
        <v>3110</v>
      </c>
      <c r="L684" s="30" t="s">
        <v>3111</v>
      </c>
      <c r="M684" s="30" t="s">
        <v>3112</v>
      </c>
      <c r="N684" s="38" t="s">
        <v>3113</v>
      </c>
      <c r="O684" s="27" t="str">
        <f t="shared" si="9"/>
        <v/>
      </c>
      <c r="P684" s="12"/>
      <c r="Q684" s="12"/>
    </row>
    <row r="685" spans="1:17" ht="15.75" customHeight="1" x14ac:dyDescent="0.2">
      <c r="A685" s="22">
        <f t="shared" si="10"/>
        <v>677</v>
      </c>
      <c r="B685" s="23" t="s">
        <v>2759</v>
      </c>
      <c r="C685" s="23" t="s">
        <v>3054</v>
      </c>
      <c r="D685" s="22">
        <v>14</v>
      </c>
      <c r="E685" s="24">
        <v>280</v>
      </c>
      <c r="F685" s="24">
        <v>291</v>
      </c>
      <c r="G685" s="25">
        <f t="shared" si="8"/>
        <v>571</v>
      </c>
      <c r="H685" s="30" t="s">
        <v>3109</v>
      </c>
      <c r="I685" s="30" t="s">
        <v>28</v>
      </c>
      <c r="J685" s="30" t="s">
        <v>64</v>
      </c>
      <c r="K685" s="30" t="s">
        <v>3114</v>
      </c>
      <c r="L685" s="30" t="s">
        <v>3115</v>
      </c>
      <c r="M685" s="30" t="s">
        <v>3116</v>
      </c>
      <c r="N685" s="38" t="s">
        <v>3117</v>
      </c>
      <c r="O685" s="27" t="str">
        <f t="shared" si="9"/>
        <v/>
      </c>
      <c r="P685" s="12"/>
      <c r="Q685" s="12"/>
    </row>
    <row r="686" spans="1:17" ht="15.75" customHeight="1" x14ac:dyDescent="0.2">
      <c r="A686" s="22">
        <f t="shared" si="10"/>
        <v>678</v>
      </c>
      <c r="B686" s="23" t="s">
        <v>2759</v>
      </c>
      <c r="C686" s="23" t="s">
        <v>3054</v>
      </c>
      <c r="D686" s="22">
        <v>15</v>
      </c>
      <c r="E686" s="24">
        <v>283</v>
      </c>
      <c r="F686" s="24">
        <v>277</v>
      </c>
      <c r="G686" s="25">
        <f t="shared" si="8"/>
        <v>560</v>
      </c>
      <c r="H686" s="30" t="s">
        <v>3109</v>
      </c>
      <c r="I686" s="30" t="s">
        <v>27</v>
      </c>
      <c r="J686" s="30" t="s">
        <v>64</v>
      </c>
      <c r="K686" s="30" t="s">
        <v>3118</v>
      </c>
      <c r="L686" s="30" t="s">
        <v>3119</v>
      </c>
      <c r="M686" s="30" t="s">
        <v>3120</v>
      </c>
      <c r="N686" s="38" t="s">
        <v>3121</v>
      </c>
      <c r="O686" s="27" t="str">
        <f t="shared" si="9"/>
        <v/>
      </c>
      <c r="P686" s="12"/>
      <c r="Q686" s="12"/>
    </row>
    <row r="687" spans="1:17" ht="15.75" customHeight="1" x14ac:dyDescent="0.2">
      <c r="A687" s="22">
        <f t="shared" si="10"/>
        <v>679</v>
      </c>
      <c r="B687" s="23" t="s">
        <v>2759</v>
      </c>
      <c r="C687" s="23" t="s">
        <v>3054</v>
      </c>
      <c r="D687" s="22">
        <v>16</v>
      </c>
      <c r="E687" s="24">
        <v>312</v>
      </c>
      <c r="F687" s="24">
        <v>280</v>
      </c>
      <c r="G687" s="25">
        <f t="shared" si="8"/>
        <v>592</v>
      </c>
      <c r="H687" s="30" t="s">
        <v>3122</v>
      </c>
      <c r="I687" s="30" t="s">
        <v>42</v>
      </c>
      <c r="J687" s="30" t="s">
        <v>2671</v>
      </c>
      <c r="K687" s="30" t="s">
        <v>3123</v>
      </c>
      <c r="L687" s="30" t="s">
        <v>3124</v>
      </c>
      <c r="M687" s="30" t="s">
        <v>3125</v>
      </c>
      <c r="N687" s="38" t="s">
        <v>3126</v>
      </c>
      <c r="O687" s="27" t="str">
        <f t="shared" si="9"/>
        <v/>
      </c>
      <c r="P687" s="12"/>
      <c r="Q687" s="12"/>
    </row>
    <row r="688" spans="1:17" ht="15.75" customHeight="1" x14ac:dyDescent="0.2">
      <c r="A688" s="22">
        <f t="shared" si="10"/>
        <v>680</v>
      </c>
      <c r="B688" s="23" t="s">
        <v>2759</v>
      </c>
      <c r="C688" s="23" t="s">
        <v>3054</v>
      </c>
      <c r="D688" s="22">
        <v>17</v>
      </c>
      <c r="E688" s="24">
        <v>247</v>
      </c>
      <c r="F688" s="24">
        <v>268</v>
      </c>
      <c r="G688" s="25">
        <f t="shared" si="8"/>
        <v>515</v>
      </c>
      <c r="H688" s="30" t="s">
        <v>3122</v>
      </c>
      <c r="I688" s="30" t="s">
        <v>42</v>
      </c>
      <c r="J688" s="30" t="s">
        <v>463</v>
      </c>
      <c r="K688" s="30" t="s">
        <v>3127</v>
      </c>
      <c r="L688" s="30" t="s">
        <v>3128</v>
      </c>
      <c r="M688" s="30" t="s">
        <v>3129</v>
      </c>
      <c r="N688" s="38" t="s">
        <v>3130</v>
      </c>
      <c r="O688" s="27" t="str">
        <f t="shared" si="9"/>
        <v/>
      </c>
      <c r="P688" s="12"/>
      <c r="Q688" s="12"/>
    </row>
    <row r="689" spans="1:17" ht="15.75" customHeight="1" x14ac:dyDescent="0.2">
      <c r="A689" s="22">
        <f t="shared" si="10"/>
        <v>681</v>
      </c>
      <c r="B689" s="23" t="s">
        <v>2759</v>
      </c>
      <c r="C689" s="23" t="s">
        <v>3054</v>
      </c>
      <c r="D689" s="22">
        <v>18</v>
      </c>
      <c r="E689" s="24">
        <v>268</v>
      </c>
      <c r="F689" s="24">
        <v>244</v>
      </c>
      <c r="G689" s="25">
        <f t="shared" si="8"/>
        <v>512</v>
      </c>
      <c r="H689" s="30" t="s">
        <v>3122</v>
      </c>
      <c r="I689" s="30" t="s">
        <v>27</v>
      </c>
      <c r="J689" s="30" t="s">
        <v>463</v>
      </c>
      <c r="K689" s="30" t="s">
        <v>3131</v>
      </c>
      <c r="L689" s="30" t="s">
        <v>3132</v>
      </c>
      <c r="M689" s="30" t="s">
        <v>3133</v>
      </c>
      <c r="N689" s="38" t="s">
        <v>3134</v>
      </c>
      <c r="O689" s="27" t="str">
        <f t="shared" si="9"/>
        <v/>
      </c>
      <c r="P689" s="12"/>
      <c r="Q689" s="12"/>
    </row>
    <row r="690" spans="1:17" ht="15.75" customHeight="1" x14ac:dyDescent="0.2">
      <c r="A690" s="22">
        <f t="shared" si="10"/>
        <v>682</v>
      </c>
      <c r="B690" s="23" t="s">
        <v>2759</v>
      </c>
      <c r="C690" s="23" t="s">
        <v>3054</v>
      </c>
      <c r="D690" s="22">
        <v>19</v>
      </c>
      <c r="E690" s="24">
        <v>256</v>
      </c>
      <c r="F690" s="24">
        <v>239</v>
      </c>
      <c r="G690" s="25">
        <f t="shared" si="8"/>
        <v>495</v>
      </c>
      <c r="H690" s="30" t="s">
        <v>3135</v>
      </c>
      <c r="I690" s="30" t="s">
        <v>63</v>
      </c>
      <c r="J690" s="30" t="s">
        <v>478</v>
      </c>
      <c r="K690" s="30" t="s">
        <v>3136</v>
      </c>
      <c r="L690" s="30" t="s">
        <v>82</v>
      </c>
      <c r="M690" s="30" t="s">
        <v>3137</v>
      </c>
      <c r="N690" s="38" t="s">
        <v>3138</v>
      </c>
      <c r="O690" s="27" t="str">
        <f t="shared" si="9"/>
        <v/>
      </c>
      <c r="P690" s="12"/>
      <c r="Q690" s="12"/>
    </row>
    <row r="691" spans="1:17" ht="15.75" customHeight="1" x14ac:dyDescent="0.2">
      <c r="A691" s="22">
        <f t="shared" si="10"/>
        <v>683</v>
      </c>
      <c r="B691" s="23" t="s">
        <v>2759</v>
      </c>
      <c r="C691" s="23" t="s">
        <v>3054</v>
      </c>
      <c r="D691" s="22">
        <v>20</v>
      </c>
      <c r="E691" s="24">
        <v>262</v>
      </c>
      <c r="F691" s="24">
        <v>280</v>
      </c>
      <c r="G691" s="25">
        <f t="shared" si="8"/>
        <v>542</v>
      </c>
      <c r="H691" s="30" t="s">
        <v>3139</v>
      </c>
      <c r="I691" s="30" t="s">
        <v>27</v>
      </c>
      <c r="J691" s="30" t="s">
        <v>1433</v>
      </c>
      <c r="K691" s="30" t="s">
        <v>3140</v>
      </c>
      <c r="L691" s="30" t="s">
        <v>3141</v>
      </c>
      <c r="M691" s="30" t="s">
        <v>3142</v>
      </c>
      <c r="N691" s="38" t="s">
        <v>3143</v>
      </c>
      <c r="O691" s="27" t="str">
        <f t="shared" si="9"/>
        <v/>
      </c>
      <c r="P691" s="12"/>
      <c r="Q691" s="12"/>
    </row>
    <row r="692" spans="1:17" ht="15.75" customHeight="1" x14ac:dyDescent="0.2">
      <c r="A692" s="22">
        <f t="shared" si="10"/>
        <v>684</v>
      </c>
      <c r="B692" s="23" t="s">
        <v>2759</v>
      </c>
      <c r="C692" s="23" t="s">
        <v>3054</v>
      </c>
      <c r="D692" s="22">
        <v>21</v>
      </c>
      <c r="E692" s="24">
        <v>295</v>
      </c>
      <c r="F692" s="24">
        <v>286</v>
      </c>
      <c r="G692" s="25">
        <f t="shared" si="8"/>
        <v>581</v>
      </c>
      <c r="H692" s="30" t="s">
        <v>3144</v>
      </c>
      <c r="I692" s="30" t="s">
        <v>28</v>
      </c>
      <c r="J692" s="30" t="s">
        <v>469</v>
      </c>
      <c r="K692" s="30" t="s">
        <v>3145</v>
      </c>
      <c r="L692" s="30" t="s">
        <v>3146</v>
      </c>
      <c r="M692" s="30" t="s">
        <v>3147</v>
      </c>
      <c r="N692" s="38" t="s">
        <v>3148</v>
      </c>
      <c r="O692" s="27" t="str">
        <f t="shared" si="9"/>
        <v/>
      </c>
      <c r="P692" s="12"/>
      <c r="Q692" s="12"/>
    </row>
    <row r="693" spans="1:17" ht="15.75" customHeight="1" x14ac:dyDescent="0.2">
      <c r="A693" s="22">
        <f t="shared" si="10"/>
        <v>685</v>
      </c>
      <c r="B693" s="23" t="s">
        <v>2759</v>
      </c>
      <c r="C693" s="23" t="s">
        <v>3054</v>
      </c>
      <c r="D693" s="22">
        <v>22</v>
      </c>
      <c r="E693" s="24">
        <v>229</v>
      </c>
      <c r="F693" s="24">
        <v>235</v>
      </c>
      <c r="G693" s="25">
        <f t="shared" si="8"/>
        <v>464</v>
      </c>
      <c r="H693" s="30" t="s">
        <v>3149</v>
      </c>
      <c r="I693" s="30" t="s">
        <v>28</v>
      </c>
      <c r="J693" s="30" t="s">
        <v>483</v>
      </c>
      <c r="K693" s="30" t="s">
        <v>3150</v>
      </c>
      <c r="L693" s="30" t="s">
        <v>3151</v>
      </c>
      <c r="M693" s="30" t="s">
        <v>3152</v>
      </c>
      <c r="N693" s="38" t="s">
        <v>3153</v>
      </c>
      <c r="O693" s="27" t="str">
        <f t="shared" si="9"/>
        <v/>
      </c>
      <c r="P693" s="12"/>
      <c r="Q693" s="12"/>
    </row>
    <row r="694" spans="1:17" ht="15.75" customHeight="1" x14ac:dyDescent="0.2">
      <c r="A694" s="22">
        <f t="shared" si="10"/>
        <v>686</v>
      </c>
      <c r="B694" s="23" t="s">
        <v>2759</v>
      </c>
      <c r="C694" s="23" t="s">
        <v>3154</v>
      </c>
      <c r="D694" s="22">
        <v>1</v>
      </c>
      <c r="E694" s="24">
        <v>298</v>
      </c>
      <c r="F694" s="24">
        <v>281</v>
      </c>
      <c r="G694" s="25">
        <f t="shared" si="8"/>
        <v>579</v>
      </c>
      <c r="H694" s="30" t="s">
        <v>3155</v>
      </c>
      <c r="I694" s="30" t="s">
        <v>162</v>
      </c>
      <c r="J694" s="30" t="s">
        <v>162</v>
      </c>
      <c r="K694" s="30" t="s">
        <v>3156</v>
      </c>
      <c r="L694" s="30" t="s">
        <v>3157</v>
      </c>
      <c r="M694" s="30" t="s">
        <v>3158</v>
      </c>
      <c r="N694" s="38" t="s">
        <v>3159</v>
      </c>
      <c r="O694" s="27" t="str">
        <f t="shared" si="9"/>
        <v/>
      </c>
      <c r="P694" s="12"/>
      <c r="Q694" s="12"/>
    </row>
    <row r="695" spans="1:17" ht="15.75" customHeight="1" x14ac:dyDescent="0.2">
      <c r="A695" s="22">
        <f t="shared" si="10"/>
        <v>687</v>
      </c>
      <c r="B695" s="23" t="s">
        <v>2759</v>
      </c>
      <c r="C695" s="23" t="s">
        <v>3154</v>
      </c>
      <c r="D695" s="22">
        <v>2</v>
      </c>
      <c r="E695" s="24">
        <v>297</v>
      </c>
      <c r="F695" s="24">
        <v>276</v>
      </c>
      <c r="G695" s="25">
        <f t="shared" si="8"/>
        <v>573</v>
      </c>
      <c r="H695" s="30" t="s">
        <v>3155</v>
      </c>
      <c r="I695" s="30" t="s">
        <v>121</v>
      </c>
      <c r="J695" s="30" t="s">
        <v>121</v>
      </c>
      <c r="K695" s="30" t="s">
        <v>3160</v>
      </c>
      <c r="L695" s="30" t="s">
        <v>3161</v>
      </c>
      <c r="M695" s="30" t="s">
        <v>3162</v>
      </c>
      <c r="N695" s="38" t="s">
        <v>3163</v>
      </c>
      <c r="O695" s="27" t="str">
        <f t="shared" si="9"/>
        <v/>
      </c>
      <c r="P695" s="12"/>
      <c r="Q695" s="12"/>
    </row>
    <row r="696" spans="1:17" ht="15.75" customHeight="1" x14ac:dyDescent="0.2">
      <c r="A696" s="22">
        <f t="shared" si="10"/>
        <v>688</v>
      </c>
      <c r="B696" s="23" t="s">
        <v>2759</v>
      </c>
      <c r="C696" s="23" t="s">
        <v>3154</v>
      </c>
      <c r="D696" s="29">
        <v>3</v>
      </c>
      <c r="E696" s="24">
        <v>287</v>
      </c>
      <c r="F696" s="24">
        <v>284</v>
      </c>
      <c r="G696" s="25">
        <f t="shared" si="8"/>
        <v>571</v>
      </c>
      <c r="H696" s="30" t="s">
        <v>3155</v>
      </c>
      <c r="I696" s="30" t="s">
        <v>121</v>
      </c>
      <c r="J696" s="30" t="s">
        <v>127</v>
      </c>
      <c r="K696" s="30" t="s">
        <v>3164</v>
      </c>
      <c r="L696" s="30" t="s">
        <v>3165</v>
      </c>
      <c r="M696" s="30" t="s">
        <v>3166</v>
      </c>
      <c r="N696" s="38" t="s">
        <v>3167</v>
      </c>
      <c r="O696" s="27" t="str">
        <f t="shared" si="9"/>
        <v/>
      </c>
      <c r="P696" s="12"/>
      <c r="Q696" s="21" t="s">
        <v>3168</v>
      </c>
    </row>
    <row r="697" spans="1:17" ht="15.75" customHeight="1" x14ac:dyDescent="0.2">
      <c r="A697" s="22">
        <f t="shared" si="10"/>
        <v>689</v>
      </c>
      <c r="B697" s="23" t="s">
        <v>2759</v>
      </c>
      <c r="C697" s="23" t="s">
        <v>3154</v>
      </c>
      <c r="D697" s="22">
        <v>4</v>
      </c>
      <c r="E697" s="24">
        <v>293</v>
      </c>
      <c r="F697" s="24">
        <v>279</v>
      </c>
      <c r="G697" s="25">
        <f t="shared" si="8"/>
        <v>572</v>
      </c>
      <c r="H697" s="30" t="s">
        <v>3155</v>
      </c>
      <c r="I697" s="30" t="s">
        <v>127</v>
      </c>
      <c r="J697" s="30" t="s">
        <v>134</v>
      </c>
      <c r="K697" s="30" t="s">
        <v>3169</v>
      </c>
      <c r="L697" s="30" t="s">
        <v>3170</v>
      </c>
      <c r="M697" s="30" t="s">
        <v>3171</v>
      </c>
      <c r="N697" s="38" t="s">
        <v>3172</v>
      </c>
      <c r="O697" s="27" t="str">
        <f t="shared" si="9"/>
        <v/>
      </c>
      <c r="P697" s="12"/>
      <c r="Q697" s="12"/>
    </row>
    <row r="698" spans="1:17" ht="15.75" customHeight="1" x14ac:dyDescent="0.2">
      <c r="A698" s="22">
        <f t="shared" si="10"/>
        <v>690</v>
      </c>
      <c r="B698" s="23" t="s">
        <v>2759</v>
      </c>
      <c r="C698" s="23" t="s">
        <v>3154</v>
      </c>
      <c r="D698" s="22">
        <v>5</v>
      </c>
      <c r="E698" s="24">
        <v>301</v>
      </c>
      <c r="F698" s="24">
        <v>285</v>
      </c>
      <c r="G698" s="25">
        <f t="shared" si="8"/>
        <v>586</v>
      </c>
      <c r="H698" s="30" t="s">
        <v>3173</v>
      </c>
      <c r="I698" s="30" t="s">
        <v>134</v>
      </c>
      <c r="J698" s="30" t="s">
        <v>120</v>
      </c>
      <c r="K698" s="30" t="s">
        <v>3174</v>
      </c>
      <c r="L698" s="30" t="s">
        <v>3175</v>
      </c>
      <c r="M698" s="30" t="s">
        <v>3176</v>
      </c>
      <c r="N698" s="38" t="s">
        <v>3177</v>
      </c>
      <c r="O698" s="27" t="str">
        <f t="shared" si="9"/>
        <v/>
      </c>
      <c r="P698" s="12"/>
      <c r="Q698" s="12"/>
    </row>
    <row r="699" spans="1:17" ht="15.75" customHeight="1" x14ac:dyDescent="0.2">
      <c r="A699" s="22">
        <f t="shared" si="10"/>
        <v>691</v>
      </c>
      <c r="B699" s="23" t="s">
        <v>2759</v>
      </c>
      <c r="C699" s="23" t="s">
        <v>3154</v>
      </c>
      <c r="D699" s="22">
        <v>6</v>
      </c>
      <c r="E699" s="24">
        <v>293</v>
      </c>
      <c r="F699" s="24">
        <v>282</v>
      </c>
      <c r="G699" s="25">
        <f t="shared" si="8"/>
        <v>575</v>
      </c>
      <c r="H699" s="30" t="s">
        <v>3173</v>
      </c>
      <c r="I699" s="30" t="s">
        <v>162</v>
      </c>
      <c r="J699" s="30" t="s">
        <v>146</v>
      </c>
      <c r="K699" s="30" t="s">
        <v>3178</v>
      </c>
      <c r="L699" s="30" t="s">
        <v>3179</v>
      </c>
      <c r="M699" s="30" t="s">
        <v>3180</v>
      </c>
      <c r="N699" s="38" t="s">
        <v>3181</v>
      </c>
      <c r="O699" s="27" t="str">
        <f t="shared" si="9"/>
        <v/>
      </c>
      <c r="P699" s="12"/>
      <c r="Q699" s="12"/>
    </row>
    <row r="700" spans="1:17" ht="15.75" customHeight="1" x14ac:dyDescent="0.2">
      <c r="A700" s="22">
        <f t="shared" si="10"/>
        <v>692</v>
      </c>
      <c r="B700" s="23" t="s">
        <v>2759</v>
      </c>
      <c r="C700" s="23" t="s">
        <v>3154</v>
      </c>
      <c r="D700" s="22">
        <v>7</v>
      </c>
      <c r="E700" s="24">
        <v>298</v>
      </c>
      <c r="F700" s="24">
        <v>280</v>
      </c>
      <c r="G700" s="25">
        <f t="shared" si="8"/>
        <v>578</v>
      </c>
      <c r="H700" s="30" t="s">
        <v>3173</v>
      </c>
      <c r="I700" s="30" t="s">
        <v>120</v>
      </c>
      <c r="J700" s="30" t="s">
        <v>146</v>
      </c>
      <c r="K700" s="30" t="s">
        <v>3182</v>
      </c>
      <c r="L700" s="30" t="s">
        <v>3183</v>
      </c>
      <c r="M700" s="30" t="s">
        <v>3184</v>
      </c>
      <c r="N700" s="38" t="s">
        <v>3185</v>
      </c>
      <c r="O700" s="27" t="str">
        <f t="shared" si="9"/>
        <v/>
      </c>
      <c r="P700" s="12"/>
      <c r="Q700" s="12"/>
    </row>
    <row r="701" spans="1:17" ht="15.75" customHeight="1" x14ac:dyDescent="0.2">
      <c r="A701" s="22">
        <f t="shared" si="10"/>
        <v>693</v>
      </c>
      <c r="B701" s="23" t="s">
        <v>2759</v>
      </c>
      <c r="C701" s="23" t="s">
        <v>3154</v>
      </c>
      <c r="D701" s="22">
        <v>8</v>
      </c>
      <c r="E701" s="24">
        <v>296</v>
      </c>
      <c r="F701" s="24">
        <v>281</v>
      </c>
      <c r="G701" s="25">
        <f t="shared" si="8"/>
        <v>577</v>
      </c>
      <c r="H701" s="30" t="s">
        <v>3186</v>
      </c>
      <c r="I701" s="30" t="s">
        <v>134</v>
      </c>
      <c r="J701" s="30" t="s">
        <v>140</v>
      </c>
      <c r="K701" s="30" t="s">
        <v>3187</v>
      </c>
      <c r="L701" s="30" t="s">
        <v>3188</v>
      </c>
      <c r="M701" s="30" t="s">
        <v>3189</v>
      </c>
      <c r="N701" s="38" t="s">
        <v>3190</v>
      </c>
      <c r="O701" s="27" t="str">
        <f t="shared" si="9"/>
        <v/>
      </c>
      <c r="P701" s="12"/>
      <c r="Q701" s="12"/>
    </row>
    <row r="702" spans="1:17" ht="15.75" customHeight="1" x14ac:dyDescent="0.2">
      <c r="A702" s="22">
        <f t="shared" si="10"/>
        <v>694</v>
      </c>
      <c r="B702" s="23" t="s">
        <v>2759</v>
      </c>
      <c r="C702" s="23" t="s">
        <v>3154</v>
      </c>
      <c r="D702" s="22">
        <v>9</v>
      </c>
      <c r="E702" s="24">
        <v>292</v>
      </c>
      <c r="F702" s="24">
        <v>296</v>
      </c>
      <c r="G702" s="25">
        <f t="shared" si="8"/>
        <v>588</v>
      </c>
      <c r="H702" s="30" t="s">
        <v>3186</v>
      </c>
      <c r="I702" s="30" t="s">
        <v>127</v>
      </c>
      <c r="J702" s="30" t="s">
        <v>151</v>
      </c>
      <c r="K702" s="30" t="s">
        <v>3191</v>
      </c>
      <c r="L702" s="30" t="s">
        <v>3192</v>
      </c>
      <c r="M702" s="30" t="s">
        <v>3193</v>
      </c>
      <c r="N702" s="38" t="s">
        <v>3194</v>
      </c>
      <c r="O702" s="27" t="str">
        <f t="shared" si="9"/>
        <v/>
      </c>
      <c r="P702" s="12"/>
      <c r="Q702" s="12"/>
    </row>
    <row r="703" spans="1:17" ht="15.75" customHeight="1" x14ac:dyDescent="0.2">
      <c r="A703" s="22">
        <f t="shared" si="10"/>
        <v>695</v>
      </c>
      <c r="B703" s="23" t="s">
        <v>2759</v>
      </c>
      <c r="C703" s="23" t="s">
        <v>3154</v>
      </c>
      <c r="D703" s="22">
        <v>10</v>
      </c>
      <c r="E703" s="24">
        <v>298</v>
      </c>
      <c r="F703" s="24">
        <v>283</v>
      </c>
      <c r="G703" s="25">
        <f t="shared" si="8"/>
        <v>581</v>
      </c>
      <c r="H703" s="30" t="s">
        <v>3195</v>
      </c>
      <c r="I703" s="30" t="s">
        <v>127</v>
      </c>
      <c r="J703" s="30" t="s">
        <v>156</v>
      </c>
      <c r="K703" s="30" t="s">
        <v>3196</v>
      </c>
      <c r="L703" s="30" t="s">
        <v>3197</v>
      </c>
      <c r="M703" s="30" t="s">
        <v>3198</v>
      </c>
      <c r="N703" s="38" t="s">
        <v>3199</v>
      </c>
      <c r="O703" s="27" t="str">
        <f t="shared" si="9"/>
        <v/>
      </c>
      <c r="P703" s="12"/>
      <c r="Q703" s="12"/>
    </row>
    <row r="704" spans="1:17" ht="15.75" customHeight="1" x14ac:dyDescent="0.2">
      <c r="A704" s="22">
        <f t="shared" si="10"/>
        <v>696</v>
      </c>
      <c r="B704" s="23" t="s">
        <v>2759</v>
      </c>
      <c r="C704" s="23" t="s">
        <v>3154</v>
      </c>
      <c r="D704" s="22">
        <v>11</v>
      </c>
      <c r="E704" s="24">
        <v>310</v>
      </c>
      <c r="F704" s="24">
        <v>273</v>
      </c>
      <c r="G704" s="25">
        <f t="shared" si="8"/>
        <v>583</v>
      </c>
      <c r="H704" s="30" t="s">
        <v>3200</v>
      </c>
      <c r="I704" s="30" t="s">
        <v>121</v>
      </c>
      <c r="J704" s="30" t="s">
        <v>163</v>
      </c>
      <c r="K704" s="30" t="s">
        <v>3201</v>
      </c>
      <c r="L704" s="30" t="s">
        <v>3202</v>
      </c>
      <c r="M704" s="30" t="s">
        <v>3203</v>
      </c>
      <c r="N704" s="38" t="s">
        <v>3204</v>
      </c>
      <c r="O704" s="27" t="str">
        <f t="shared" si="9"/>
        <v/>
      </c>
      <c r="P704" s="12"/>
      <c r="Q704" s="12"/>
    </row>
    <row r="705" spans="1:17" ht="15.75" customHeight="1" x14ac:dyDescent="0.2">
      <c r="A705" s="22">
        <f t="shared" si="10"/>
        <v>697</v>
      </c>
      <c r="B705" s="23" t="s">
        <v>2759</v>
      </c>
      <c r="C705" s="23" t="s">
        <v>3154</v>
      </c>
      <c r="D705" s="22">
        <v>12</v>
      </c>
      <c r="E705" s="24">
        <v>114</v>
      </c>
      <c r="F705" s="24">
        <v>104</v>
      </c>
      <c r="G705" s="25">
        <f t="shared" si="8"/>
        <v>218</v>
      </c>
      <c r="H705" s="30" t="s">
        <v>3205</v>
      </c>
      <c r="I705" s="30" t="s">
        <v>121</v>
      </c>
      <c r="J705" s="30" t="s">
        <v>169</v>
      </c>
      <c r="K705" s="30" t="s">
        <v>3206</v>
      </c>
      <c r="L705" s="30" t="s">
        <v>3207</v>
      </c>
      <c r="M705" s="30" t="s">
        <v>3208</v>
      </c>
      <c r="N705" s="38" t="s">
        <v>3209</v>
      </c>
      <c r="O705" s="27" t="str">
        <f t="shared" si="9"/>
        <v/>
      </c>
      <c r="P705" s="12"/>
      <c r="Q705" s="12"/>
    </row>
    <row r="706" spans="1:17" ht="15.75" customHeight="1" x14ac:dyDescent="0.2">
      <c r="A706" s="22">
        <f t="shared" si="10"/>
        <v>698</v>
      </c>
      <c r="B706" s="23" t="s">
        <v>2759</v>
      </c>
      <c r="C706" s="23" t="s">
        <v>3210</v>
      </c>
      <c r="D706" s="22">
        <v>1</v>
      </c>
      <c r="E706" s="24">
        <v>292</v>
      </c>
      <c r="F706" s="24">
        <v>293</v>
      </c>
      <c r="G706" s="25">
        <f t="shared" si="8"/>
        <v>585</v>
      </c>
      <c r="H706" s="30" t="s">
        <v>3211</v>
      </c>
      <c r="I706" s="30" t="s">
        <v>162</v>
      </c>
      <c r="J706" s="30" t="s">
        <v>162</v>
      </c>
      <c r="K706" s="30" t="s">
        <v>3212</v>
      </c>
      <c r="L706" s="30" t="s">
        <v>3213</v>
      </c>
      <c r="M706" s="30" t="s">
        <v>3214</v>
      </c>
      <c r="N706" s="38" t="s">
        <v>3215</v>
      </c>
      <c r="O706" s="27" t="str">
        <f t="shared" si="9"/>
        <v/>
      </c>
      <c r="P706" s="12"/>
      <c r="Q706" s="12"/>
    </row>
    <row r="707" spans="1:17" ht="15.75" customHeight="1" x14ac:dyDescent="0.2">
      <c r="A707" s="22">
        <f t="shared" si="10"/>
        <v>699</v>
      </c>
      <c r="B707" s="23" t="s">
        <v>2759</v>
      </c>
      <c r="C707" s="23" t="s">
        <v>3210</v>
      </c>
      <c r="D707" s="22">
        <v>2</v>
      </c>
      <c r="E707" s="24">
        <v>286</v>
      </c>
      <c r="F707" s="24">
        <v>299</v>
      </c>
      <c r="G707" s="25">
        <f t="shared" si="8"/>
        <v>585</v>
      </c>
      <c r="H707" s="30" t="s">
        <v>3211</v>
      </c>
      <c r="I707" s="30" t="s">
        <v>162</v>
      </c>
      <c r="J707" s="30" t="s">
        <v>121</v>
      </c>
      <c r="K707" s="30" t="s">
        <v>3216</v>
      </c>
      <c r="L707" s="30" t="s">
        <v>3141</v>
      </c>
      <c r="M707" s="30" t="s">
        <v>3217</v>
      </c>
      <c r="N707" s="38" t="s">
        <v>3218</v>
      </c>
      <c r="O707" s="27" t="str">
        <f t="shared" si="9"/>
        <v/>
      </c>
      <c r="P707" s="12"/>
      <c r="Q707" s="12"/>
    </row>
    <row r="708" spans="1:17" ht="15.75" customHeight="1" x14ac:dyDescent="0.2">
      <c r="A708" s="22">
        <f t="shared" si="10"/>
        <v>700</v>
      </c>
      <c r="B708" s="23" t="s">
        <v>2759</v>
      </c>
      <c r="C708" s="23" t="s">
        <v>3210</v>
      </c>
      <c r="D708" s="22">
        <v>3</v>
      </c>
      <c r="E708" s="24">
        <v>282</v>
      </c>
      <c r="F708" s="24">
        <v>293</v>
      </c>
      <c r="G708" s="25">
        <f t="shared" si="8"/>
        <v>575</v>
      </c>
      <c r="H708" s="30" t="s">
        <v>3219</v>
      </c>
      <c r="I708" s="30" t="s">
        <v>121</v>
      </c>
      <c r="J708" s="30" t="s">
        <v>127</v>
      </c>
      <c r="K708" s="30" t="s">
        <v>3220</v>
      </c>
      <c r="L708" s="30" t="s">
        <v>3221</v>
      </c>
      <c r="M708" s="30" t="s">
        <v>3222</v>
      </c>
      <c r="N708" s="38" t="s">
        <v>3223</v>
      </c>
      <c r="O708" s="27" t="str">
        <f t="shared" si="9"/>
        <v/>
      </c>
      <c r="P708" s="12"/>
      <c r="Q708" s="12"/>
    </row>
    <row r="709" spans="1:17" ht="15.75" customHeight="1" x14ac:dyDescent="0.2">
      <c r="A709" s="22">
        <f t="shared" si="10"/>
        <v>701</v>
      </c>
      <c r="B709" s="23" t="s">
        <v>2759</v>
      </c>
      <c r="C709" s="23" t="s">
        <v>3210</v>
      </c>
      <c r="D709" s="22">
        <v>4</v>
      </c>
      <c r="E709" s="24">
        <v>286</v>
      </c>
      <c r="F709" s="24">
        <v>274</v>
      </c>
      <c r="G709" s="25">
        <f t="shared" si="8"/>
        <v>560</v>
      </c>
      <c r="H709" s="30" t="s">
        <v>3224</v>
      </c>
      <c r="I709" s="30" t="s">
        <v>162</v>
      </c>
      <c r="J709" s="30" t="s">
        <v>156</v>
      </c>
      <c r="K709" s="30" t="s">
        <v>3225</v>
      </c>
      <c r="L709" s="30" t="s">
        <v>3226</v>
      </c>
      <c r="M709" s="30" t="s">
        <v>3227</v>
      </c>
      <c r="N709" s="38" t="s">
        <v>3228</v>
      </c>
      <c r="O709" s="27" t="str">
        <f t="shared" si="9"/>
        <v/>
      </c>
      <c r="P709" s="12"/>
      <c r="Q709" s="12"/>
    </row>
    <row r="710" spans="1:17" ht="15.75" customHeight="1" x14ac:dyDescent="0.2">
      <c r="A710" s="22">
        <f t="shared" si="10"/>
        <v>702</v>
      </c>
      <c r="B710" s="23" t="s">
        <v>2759</v>
      </c>
      <c r="C710" s="23" t="s">
        <v>3210</v>
      </c>
      <c r="D710" s="22">
        <v>5</v>
      </c>
      <c r="E710" s="24">
        <v>275</v>
      </c>
      <c r="F710" s="24">
        <v>257</v>
      </c>
      <c r="G710" s="25">
        <f t="shared" si="8"/>
        <v>532</v>
      </c>
      <c r="H710" s="30" t="s">
        <v>3229</v>
      </c>
      <c r="I710" s="30" t="s">
        <v>121</v>
      </c>
      <c r="J710" s="30" t="s">
        <v>146</v>
      </c>
      <c r="K710" s="30" t="s">
        <v>3230</v>
      </c>
      <c r="L710" s="30" t="s">
        <v>3231</v>
      </c>
      <c r="M710" s="30" t="s">
        <v>3232</v>
      </c>
      <c r="N710" s="38" t="s">
        <v>3233</v>
      </c>
      <c r="O710" s="27" t="str">
        <f t="shared" si="9"/>
        <v/>
      </c>
      <c r="P710" s="12"/>
      <c r="Q710" s="12"/>
    </row>
    <row r="711" spans="1:17" ht="15.75" customHeight="1" x14ac:dyDescent="0.2">
      <c r="A711" s="22">
        <f t="shared" si="10"/>
        <v>703</v>
      </c>
      <c r="B711" s="23" t="s">
        <v>2759</v>
      </c>
      <c r="C711" s="23" t="s">
        <v>3210</v>
      </c>
      <c r="D711" s="29">
        <v>6</v>
      </c>
      <c r="E711" s="24">
        <v>288</v>
      </c>
      <c r="F711" s="24">
        <v>282</v>
      </c>
      <c r="G711" s="25">
        <f t="shared" si="8"/>
        <v>570</v>
      </c>
      <c r="H711" s="30" t="s">
        <v>3234</v>
      </c>
      <c r="I711" s="30" t="s">
        <v>162</v>
      </c>
      <c r="J711" s="30" t="s">
        <v>169</v>
      </c>
      <c r="K711" s="30" t="s">
        <v>3235</v>
      </c>
      <c r="L711" s="30" t="s">
        <v>3236</v>
      </c>
      <c r="M711" s="30" t="s">
        <v>3237</v>
      </c>
      <c r="N711" s="38" t="s">
        <v>3238</v>
      </c>
      <c r="O711" s="27" t="str">
        <f t="shared" si="9"/>
        <v/>
      </c>
      <c r="P711" s="12"/>
      <c r="Q711" s="21" t="s">
        <v>3239</v>
      </c>
    </row>
    <row r="712" spans="1:17" ht="15.75" customHeight="1" x14ac:dyDescent="0.2">
      <c r="A712" s="22">
        <f t="shared" si="10"/>
        <v>704</v>
      </c>
      <c r="B712" s="23" t="s">
        <v>2759</v>
      </c>
      <c r="C712" s="23" t="s">
        <v>3210</v>
      </c>
      <c r="D712" s="22">
        <v>7</v>
      </c>
      <c r="E712" s="24">
        <v>316</v>
      </c>
      <c r="F712" s="24">
        <v>268</v>
      </c>
      <c r="G712" s="25">
        <f t="shared" si="8"/>
        <v>584</v>
      </c>
      <c r="H712" s="30" t="s">
        <v>3240</v>
      </c>
      <c r="I712" s="30" t="s">
        <v>162</v>
      </c>
      <c r="J712" s="30" t="s">
        <v>120</v>
      </c>
      <c r="K712" s="30" t="s">
        <v>3241</v>
      </c>
      <c r="L712" s="30" t="s">
        <v>3242</v>
      </c>
      <c r="M712" s="30" t="s">
        <v>3243</v>
      </c>
      <c r="N712" s="38" t="s">
        <v>3244</v>
      </c>
      <c r="O712" s="27" t="str">
        <f t="shared" si="9"/>
        <v/>
      </c>
      <c r="P712" s="12"/>
      <c r="Q712" s="12"/>
    </row>
    <row r="713" spans="1:17" ht="15.75" customHeight="1" x14ac:dyDescent="0.2">
      <c r="A713" s="22">
        <f t="shared" si="10"/>
        <v>705</v>
      </c>
      <c r="B713" s="23" t="s">
        <v>2759</v>
      </c>
      <c r="C713" s="23" t="s">
        <v>3210</v>
      </c>
      <c r="D713" s="22">
        <v>8</v>
      </c>
      <c r="E713" s="24">
        <v>257</v>
      </c>
      <c r="F713" s="24">
        <v>285</v>
      </c>
      <c r="G713" s="25">
        <f t="shared" si="8"/>
        <v>542</v>
      </c>
      <c r="H713" s="30" t="s">
        <v>3240</v>
      </c>
      <c r="I713" s="30" t="s">
        <v>162</v>
      </c>
      <c r="J713" s="30" t="s">
        <v>120</v>
      </c>
      <c r="K713" s="30" t="s">
        <v>3245</v>
      </c>
      <c r="L713" s="30" t="s">
        <v>3246</v>
      </c>
      <c r="M713" s="30" t="s">
        <v>3247</v>
      </c>
      <c r="N713" s="38" t="s">
        <v>3248</v>
      </c>
      <c r="O713" s="27" t="str">
        <f t="shared" si="9"/>
        <v/>
      </c>
      <c r="P713" s="12"/>
      <c r="Q713" s="12"/>
    </row>
    <row r="714" spans="1:17" ht="15.75" customHeight="1" x14ac:dyDescent="0.2">
      <c r="A714" s="22">
        <f t="shared" si="10"/>
        <v>706</v>
      </c>
      <c r="B714" s="23" t="s">
        <v>2759</v>
      </c>
      <c r="C714" s="23" t="s">
        <v>3210</v>
      </c>
      <c r="D714" s="22">
        <v>9</v>
      </c>
      <c r="E714" s="24">
        <v>290</v>
      </c>
      <c r="F714" s="24">
        <v>255</v>
      </c>
      <c r="G714" s="25">
        <f t="shared" si="8"/>
        <v>545</v>
      </c>
      <c r="H714" s="30" t="s">
        <v>3249</v>
      </c>
      <c r="I714" s="30" t="s">
        <v>162</v>
      </c>
      <c r="J714" s="30" t="s">
        <v>134</v>
      </c>
      <c r="K714" s="30" t="s">
        <v>3250</v>
      </c>
      <c r="L714" s="30" t="s">
        <v>398</v>
      </c>
      <c r="M714" s="30" t="s">
        <v>3251</v>
      </c>
      <c r="N714" s="38" t="s">
        <v>3252</v>
      </c>
      <c r="O714" s="27" t="str">
        <f t="shared" si="9"/>
        <v/>
      </c>
      <c r="P714" s="12"/>
      <c r="Q714" s="12"/>
    </row>
    <row r="715" spans="1:17" ht="15.75" customHeight="1" x14ac:dyDescent="0.2">
      <c r="A715" s="22">
        <f t="shared" si="10"/>
        <v>707</v>
      </c>
      <c r="B715" s="23" t="s">
        <v>2759</v>
      </c>
      <c r="C715" s="23" t="s">
        <v>3210</v>
      </c>
      <c r="D715" s="22">
        <v>10</v>
      </c>
      <c r="E715" s="24">
        <v>299</v>
      </c>
      <c r="F715" s="24">
        <v>279</v>
      </c>
      <c r="G715" s="25">
        <f t="shared" si="8"/>
        <v>578</v>
      </c>
      <c r="H715" s="30" t="s">
        <v>3253</v>
      </c>
      <c r="I715" s="30" t="s">
        <v>162</v>
      </c>
      <c r="J715" s="30" t="s">
        <v>151</v>
      </c>
      <c r="K715" s="30" t="s">
        <v>3254</v>
      </c>
      <c r="L715" s="30" t="s">
        <v>3255</v>
      </c>
      <c r="M715" s="30" t="s">
        <v>3256</v>
      </c>
      <c r="N715" s="38" t="s">
        <v>3257</v>
      </c>
      <c r="O715" s="27" t="str">
        <f t="shared" si="9"/>
        <v/>
      </c>
      <c r="P715" s="12"/>
      <c r="Q715" s="12"/>
    </row>
    <row r="716" spans="1:17" ht="15.75" customHeight="1" x14ac:dyDescent="0.2">
      <c r="A716" s="22">
        <f t="shared" si="10"/>
        <v>708</v>
      </c>
      <c r="B716" s="23" t="s">
        <v>2759</v>
      </c>
      <c r="C716" s="23" t="s">
        <v>3210</v>
      </c>
      <c r="D716" s="22">
        <v>11</v>
      </c>
      <c r="E716" s="24">
        <v>276</v>
      </c>
      <c r="F716" s="24">
        <v>256</v>
      </c>
      <c r="G716" s="25">
        <f t="shared" si="8"/>
        <v>532</v>
      </c>
      <c r="H716" s="30" t="s">
        <v>1971</v>
      </c>
      <c r="I716" s="30" t="s">
        <v>162</v>
      </c>
      <c r="J716" s="30" t="s">
        <v>163</v>
      </c>
      <c r="K716" s="30" t="s">
        <v>3258</v>
      </c>
      <c r="L716" s="30" t="s">
        <v>3259</v>
      </c>
      <c r="M716" s="30" t="s">
        <v>3260</v>
      </c>
      <c r="N716" s="38" t="s">
        <v>3261</v>
      </c>
      <c r="O716" s="27" t="str">
        <f t="shared" si="9"/>
        <v/>
      </c>
      <c r="P716" s="12"/>
      <c r="Q716" s="12"/>
    </row>
    <row r="717" spans="1:17" ht="15.75" customHeight="1" x14ac:dyDescent="0.2">
      <c r="A717" s="22">
        <f t="shared" si="10"/>
        <v>709</v>
      </c>
      <c r="B717" s="23" t="s">
        <v>2759</v>
      </c>
      <c r="C717" s="23" t="s">
        <v>3210</v>
      </c>
      <c r="D717" s="22">
        <v>12</v>
      </c>
      <c r="E717" s="24">
        <v>266</v>
      </c>
      <c r="F717" s="24">
        <v>240</v>
      </c>
      <c r="G717" s="25">
        <f t="shared" si="8"/>
        <v>506</v>
      </c>
      <c r="H717" s="30" t="s">
        <v>3262</v>
      </c>
      <c r="I717" s="30" t="s">
        <v>121</v>
      </c>
      <c r="J717" s="30" t="s">
        <v>140</v>
      </c>
      <c r="K717" s="30" t="s">
        <v>3263</v>
      </c>
      <c r="L717" s="30" t="s">
        <v>291</v>
      </c>
      <c r="M717" s="30" t="s">
        <v>3264</v>
      </c>
      <c r="N717" s="38" t="s">
        <v>3265</v>
      </c>
      <c r="O717" s="27" t="str">
        <f t="shared" si="9"/>
        <v/>
      </c>
      <c r="P717" s="12"/>
      <c r="Q717" s="12"/>
    </row>
    <row r="718" spans="1:17" ht="15.75" customHeight="1" x14ac:dyDescent="0.2">
      <c r="A718" s="22">
        <f t="shared" si="10"/>
        <v>710</v>
      </c>
      <c r="B718" s="23" t="s">
        <v>3266</v>
      </c>
      <c r="C718" s="23" t="s">
        <v>3266</v>
      </c>
      <c r="D718" s="22">
        <v>1</v>
      </c>
      <c r="E718" s="24">
        <v>288</v>
      </c>
      <c r="F718" s="24">
        <v>294</v>
      </c>
      <c r="G718" s="25">
        <f t="shared" si="8"/>
        <v>582</v>
      </c>
      <c r="H718" s="33"/>
      <c r="I718" s="33"/>
      <c r="J718" s="27" t="s">
        <v>28</v>
      </c>
      <c r="K718" s="39" t="s">
        <v>871</v>
      </c>
      <c r="L718" s="33"/>
      <c r="M718" s="33"/>
      <c r="N718" s="33"/>
      <c r="O718" s="27" t="str">
        <f t="shared" si="9"/>
        <v>ISI LOKASI TPS</v>
      </c>
      <c r="P718" s="12"/>
      <c r="Q718" s="12"/>
    </row>
    <row r="719" spans="1:17" ht="15.75" customHeight="1" x14ac:dyDescent="0.2">
      <c r="A719" s="22">
        <f t="shared" si="10"/>
        <v>711</v>
      </c>
      <c r="B719" s="23" t="s">
        <v>3266</v>
      </c>
      <c r="C719" s="23" t="s">
        <v>3266</v>
      </c>
      <c r="D719" s="29">
        <v>2</v>
      </c>
      <c r="E719" s="24">
        <v>284</v>
      </c>
      <c r="F719" s="24">
        <v>275</v>
      </c>
      <c r="G719" s="25">
        <f t="shared" si="8"/>
        <v>559</v>
      </c>
      <c r="H719" s="33"/>
      <c r="I719" s="33"/>
      <c r="J719" s="27" t="s">
        <v>27</v>
      </c>
      <c r="K719" s="39" t="s">
        <v>3267</v>
      </c>
      <c r="L719" s="33"/>
      <c r="M719" s="33"/>
      <c r="N719" s="33"/>
      <c r="O719" s="27" t="str">
        <f t="shared" si="9"/>
        <v>ISI LOKASI TPS</v>
      </c>
      <c r="P719" s="12"/>
      <c r="Q719" s="21" t="s">
        <v>3268</v>
      </c>
    </row>
    <row r="720" spans="1:17" ht="15.75" customHeight="1" x14ac:dyDescent="0.2">
      <c r="A720" s="22">
        <f t="shared" si="10"/>
        <v>712</v>
      </c>
      <c r="B720" s="23" t="s">
        <v>3266</v>
      </c>
      <c r="C720" s="23" t="s">
        <v>3266</v>
      </c>
      <c r="D720" s="22">
        <v>3</v>
      </c>
      <c r="E720" s="24">
        <v>296</v>
      </c>
      <c r="F720" s="24">
        <v>290</v>
      </c>
      <c r="G720" s="25">
        <f t="shared" si="8"/>
        <v>586</v>
      </c>
      <c r="H720" s="33"/>
      <c r="I720" s="33"/>
      <c r="J720" s="27" t="s">
        <v>63</v>
      </c>
      <c r="K720" s="39" t="s">
        <v>3269</v>
      </c>
      <c r="L720" s="33"/>
      <c r="M720" s="33"/>
      <c r="N720" s="33"/>
      <c r="O720" s="27" t="str">
        <f t="shared" si="9"/>
        <v>ISI LOKASI TPS</v>
      </c>
      <c r="P720" s="12"/>
      <c r="Q720" s="12"/>
    </row>
    <row r="721" spans="1:17" ht="15.75" customHeight="1" x14ac:dyDescent="0.2">
      <c r="A721" s="22">
        <f t="shared" si="10"/>
        <v>713</v>
      </c>
      <c r="B721" s="23" t="s">
        <v>3266</v>
      </c>
      <c r="C721" s="23" t="s">
        <v>3266</v>
      </c>
      <c r="D721" s="22">
        <v>4</v>
      </c>
      <c r="E721" s="24">
        <v>263</v>
      </c>
      <c r="F721" s="24">
        <v>274</v>
      </c>
      <c r="G721" s="25">
        <f t="shared" si="8"/>
        <v>537</v>
      </c>
      <c r="H721" s="33"/>
      <c r="I721" s="33"/>
      <c r="J721" s="27" t="s">
        <v>63</v>
      </c>
      <c r="K721" s="39" t="s">
        <v>3270</v>
      </c>
      <c r="L721" s="33"/>
      <c r="M721" s="33"/>
      <c r="N721" s="33"/>
      <c r="O721" s="27" t="str">
        <f t="shared" si="9"/>
        <v>ISI LOKASI TPS</v>
      </c>
      <c r="P721" s="12"/>
      <c r="Q721" s="12"/>
    </row>
    <row r="722" spans="1:17" ht="15.75" customHeight="1" x14ac:dyDescent="0.2">
      <c r="A722" s="22">
        <f t="shared" si="10"/>
        <v>714</v>
      </c>
      <c r="B722" s="23" t="s">
        <v>3266</v>
      </c>
      <c r="C722" s="23" t="s">
        <v>3266</v>
      </c>
      <c r="D722" s="22">
        <v>5</v>
      </c>
      <c r="E722" s="24">
        <v>296</v>
      </c>
      <c r="F722" s="24">
        <v>290</v>
      </c>
      <c r="G722" s="25">
        <f t="shared" si="8"/>
        <v>586</v>
      </c>
      <c r="H722" s="33"/>
      <c r="I722" s="33"/>
      <c r="J722" s="27" t="s">
        <v>36</v>
      </c>
      <c r="K722" s="39" t="s">
        <v>3271</v>
      </c>
      <c r="L722" s="33"/>
      <c r="M722" s="33"/>
      <c r="N722" s="33"/>
      <c r="O722" s="27" t="str">
        <f t="shared" si="9"/>
        <v>ISI LOKASI TPS</v>
      </c>
      <c r="P722" s="12"/>
      <c r="Q722" s="12"/>
    </row>
    <row r="723" spans="1:17" ht="15.75" customHeight="1" x14ac:dyDescent="0.2">
      <c r="A723" s="22">
        <f t="shared" si="10"/>
        <v>715</v>
      </c>
      <c r="B723" s="23" t="s">
        <v>3266</v>
      </c>
      <c r="C723" s="23" t="s">
        <v>3266</v>
      </c>
      <c r="D723" s="22">
        <v>6</v>
      </c>
      <c r="E723" s="24">
        <v>300</v>
      </c>
      <c r="F723" s="24">
        <v>299</v>
      </c>
      <c r="G723" s="25">
        <f t="shared" si="8"/>
        <v>599</v>
      </c>
      <c r="H723" s="33"/>
      <c r="I723" s="33"/>
      <c r="J723" s="27" t="s">
        <v>57</v>
      </c>
      <c r="K723" s="39" t="s">
        <v>1767</v>
      </c>
      <c r="L723" s="33"/>
      <c r="M723" s="33"/>
      <c r="N723" s="33"/>
      <c r="O723" s="27" t="str">
        <f t="shared" si="9"/>
        <v>ISI LOKASI TPS</v>
      </c>
      <c r="P723" s="12"/>
      <c r="Q723" s="12"/>
    </row>
    <row r="724" spans="1:17" ht="15.75" customHeight="1" x14ac:dyDescent="0.2">
      <c r="A724" s="22">
        <f t="shared" si="10"/>
        <v>716</v>
      </c>
      <c r="B724" s="23" t="s">
        <v>3266</v>
      </c>
      <c r="C724" s="23" t="s">
        <v>3266</v>
      </c>
      <c r="D724" s="22">
        <v>7</v>
      </c>
      <c r="E724" s="24">
        <v>289</v>
      </c>
      <c r="F724" s="24">
        <v>305</v>
      </c>
      <c r="G724" s="25">
        <f t="shared" si="8"/>
        <v>594</v>
      </c>
      <c r="H724" s="33"/>
      <c r="I724" s="33"/>
      <c r="J724" s="27" t="s">
        <v>57</v>
      </c>
      <c r="K724" s="39" t="s">
        <v>3272</v>
      </c>
      <c r="L724" s="26" t="s">
        <v>3273</v>
      </c>
      <c r="M724" s="33"/>
      <c r="N724" s="33"/>
      <c r="O724" s="27" t="str">
        <f t="shared" si="9"/>
        <v>ISI LOKASI TPS</v>
      </c>
      <c r="P724" s="12"/>
      <c r="Q724" s="12"/>
    </row>
    <row r="725" spans="1:17" ht="15.75" customHeight="1" x14ac:dyDescent="0.2">
      <c r="A725" s="22">
        <f t="shared" si="10"/>
        <v>717</v>
      </c>
      <c r="B725" s="23" t="s">
        <v>3266</v>
      </c>
      <c r="C725" s="23" t="s">
        <v>3266</v>
      </c>
      <c r="D725" s="22">
        <v>8</v>
      </c>
      <c r="E725" s="24">
        <v>278</v>
      </c>
      <c r="F725" s="24">
        <v>316</v>
      </c>
      <c r="G725" s="25">
        <f t="shared" si="8"/>
        <v>594</v>
      </c>
      <c r="H725" s="33"/>
      <c r="I725" s="33"/>
      <c r="J725" s="27" t="s">
        <v>496</v>
      </c>
      <c r="K725" s="39" t="s">
        <v>3274</v>
      </c>
      <c r="L725" s="33"/>
      <c r="M725" s="33"/>
      <c r="N725" s="33"/>
      <c r="O725" s="27" t="str">
        <f t="shared" si="9"/>
        <v>ISI LOKASI TPS</v>
      </c>
      <c r="P725" s="12"/>
      <c r="Q725" s="12"/>
    </row>
    <row r="726" spans="1:17" ht="15.75" customHeight="1" x14ac:dyDescent="0.2">
      <c r="A726" s="22">
        <f t="shared" si="10"/>
        <v>718</v>
      </c>
      <c r="B726" s="23" t="s">
        <v>3266</v>
      </c>
      <c r="C726" s="23" t="s">
        <v>3266</v>
      </c>
      <c r="D726" s="22">
        <v>9</v>
      </c>
      <c r="E726" s="24">
        <v>279</v>
      </c>
      <c r="F726" s="24">
        <v>313</v>
      </c>
      <c r="G726" s="25">
        <f t="shared" si="8"/>
        <v>592</v>
      </c>
      <c r="H726" s="33"/>
      <c r="I726" s="33"/>
      <c r="J726" s="27" t="s">
        <v>101</v>
      </c>
      <c r="K726" s="39" t="s">
        <v>3275</v>
      </c>
      <c r="L726" s="26" t="s">
        <v>3276</v>
      </c>
      <c r="M726" s="33"/>
      <c r="N726" s="33"/>
      <c r="O726" s="27" t="str">
        <f t="shared" si="9"/>
        <v>ISI LOKASI TPS</v>
      </c>
      <c r="P726" s="12"/>
      <c r="Q726" s="12"/>
    </row>
    <row r="727" spans="1:17" ht="15.75" customHeight="1" x14ac:dyDescent="0.2">
      <c r="A727" s="22">
        <f t="shared" si="10"/>
        <v>719</v>
      </c>
      <c r="B727" s="23" t="s">
        <v>3266</v>
      </c>
      <c r="C727" s="23" t="s">
        <v>3266</v>
      </c>
      <c r="D727" s="22">
        <v>10</v>
      </c>
      <c r="E727" s="24">
        <v>290</v>
      </c>
      <c r="F727" s="24">
        <v>277</v>
      </c>
      <c r="G727" s="25">
        <f t="shared" si="8"/>
        <v>567</v>
      </c>
      <c r="H727" s="33"/>
      <c r="I727" s="33"/>
      <c r="J727" s="27" t="s">
        <v>101</v>
      </c>
      <c r="K727" s="39" t="s">
        <v>3277</v>
      </c>
      <c r="L727" s="33"/>
      <c r="M727" s="33"/>
      <c r="N727" s="33"/>
      <c r="O727" s="27" t="str">
        <f t="shared" si="9"/>
        <v>ISI LOKASI TPS</v>
      </c>
      <c r="P727" s="12"/>
      <c r="Q727" s="12"/>
    </row>
    <row r="728" spans="1:17" ht="15.75" customHeight="1" x14ac:dyDescent="0.2">
      <c r="A728" s="22">
        <f t="shared" si="10"/>
        <v>720</v>
      </c>
      <c r="B728" s="23" t="s">
        <v>3266</v>
      </c>
      <c r="C728" s="23" t="s">
        <v>3266</v>
      </c>
      <c r="D728" s="22">
        <v>11</v>
      </c>
      <c r="E728" s="24">
        <v>282</v>
      </c>
      <c r="F728" s="24">
        <v>312</v>
      </c>
      <c r="G728" s="25">
        <f t="shared" si="8"/>
        <v>594</v>
      </c>
      <c r="H728" s="33"/>
      <c r="I728" s="33"/>
      <c r="J728" s="27" t="s">
        <v>386</v>
      </c>
      <c r="K728" s="39" t="s">
        <v>3278</v>
      </c>
      <c r="L728" s="33"/>
      <c r="M728" s="33"/>
      <c r="N728" s="33"/>
      <c r="O728" s="27" t="str">
        <f t="shared" si="9"/>
        <v>ISI LOKASI TPS</v>
      </c>
      <c r="P728" s="12"/>
      <c r="Q728" s="12"/>
    </row>
    <row r="729" spans="1:17" ht="15.75" customHeight="1" x14ac:dyDescent="0.2">
      <c r="A729" s="22">
        <f t="shared" si="10"/>
        <v>721</v>
      </c>
      <c r="B729" s="23" t="s">
        <v>3266</v>
      </c>
      <c r="C729" s="23" t="s">
        <v>3266</v>
      </c>
      <c r="D729" s="22">
        <v>12</v>
      </c>
      <c r="E729" s="24">
        <v>294</v>
      </c>
      <c r="F729" s="24">
        <v>295</v>
      </c>
      <c r="G729" s="25">
        <f t="shared" si="8"/>
        <v>589</v>
      </c>
      <c r="H729" s="33"/>
      <c r="I729" s="27" t="s">
        <v>28</v>
      </c>
      <c r="J729" s="27" t="s">
        <v>64</v>
      </c>
      <c r="K729" s="39" t="s">
        <v>2149</v>
      </c>
      <c r="L729" s="26" t="s">
        <v>3279</v>
      </c>
      <c r="M729" s="33"/>
      <c r="N729" s="33"/>
      <c r="O729" s="27" t="str">
        <f t="shared" si="9"/>
        <v>ISI LOKASI TPS</v>
      </c>
      <c r="P729" s="12"/>
      <c r="Q729" s="12"/>
    </row>
    <row r="730" spans="1:17" ht="15.75" customHeight="1" x14ac:dyDescent="0.2">
      <c r="A730" s="22">
        <f t="shared" si="10"/>
        <v>722</v>
      </c>
      <c r="B730" s="23" t="s">
        <v>3266</v>
      </c>
      <c r="C730" s="23" t="s">
        <v>3266</v>
      </c>
      <c r="D730" s="22">
        <v>13</v>
      </c>
      <c r="E730" s="24">
        <v>311</v>
      </c>
      <c r="F730" s="24">
        <v>283</v>
      </c>
      <c r="G730" s="25">
        <f t="shared" si="8"/>
        <v>594</v>
      </c>
      <c r="H730" s="33"/>
      <c r="I730" s="27" t="s">
        <v>42</v>
      </c>
      <c r="J730" s="27" t="s">
        <v>107</v>
      </c>
      <c r="K730" s="39" t="s">
        <v>3280</v>
      </c>
      <c r="L730" s="26" t="s">
        <v>3281</v>
      </c>
      <c r="M730" s="33"/>
      <c r="N730" s="33"/>
      <c r="O730" s="27" t="str">
        <f t="shared" si="9"/>
        <v>ISI LOKASI TPS</v>
      </c>
      <c r="P730" s="12"/>
      <c r="Q730" s="12"/>
    </row>
    <row r="731" spans="1:17" ht="15.75" customHeight="1" x14ac:dyDescent="0.2">
      <c r="A731" s="22">
        <f t="shared" si="10"/>
        <v>723</v>
      </c>
      <c r="B731" s="23" t="s">
        <v>3266</v>
      </c>
      <c r="C731" s="23" t="s">
        <v>3266</v>
      </c>
      <c r="D731" s="22">
        <v>14</v>
      </c>
      <c r="E731" s="24">
        <v>284</v>
      </c>
      <c r="F731" s="24">
        <v>299</v>
      </c>
      <c r="G731" s="25">
        <f t="shared" si="8"/>
        <v>583</v>
      </c>
      <c r="H731" s="33"/>
      <c r="I731" s="33"/>
      <c r="J731" s="27" t="s">
        <v>107</v>
      </c>
      <c r="K731" s="39" t="s">
        <v>3282</v>
      </c>
      <c r="L731" s="26" t="s">
        <v>3283</v>
      </c>
      <c r="M731" s="33"/>
      <c r="N731" s="33"/>
      <c r="O731" s="27" t="str">
        <f t="shared" si="9"/>
        <v>ISI LOKASI TPS</v>
      </c>
      <c r="P731" s="12"/>
      <c r="Q731" s="12"/>
    </row>
    <row r="732" spans="1:17" ht="15.75" customHeight="1" x14ac:dyDescent="0.2">
      <c r="A732" s="22">
        <f t="shared" si="10"/>
        <v>724</v>
      </c>
      <c r="B732" s="23" t="s">
        <v>3266</v>
      </c>
      <c r="C732" s="23" t="s">
        <v>3266</v>
      </c>
      <c r="D732" s="22">
        <v>15</v>
      </c>
      <c r="E732" s="24">
        <v>281</v>
      </c>
      <c r="F732" s="24">
        <v>245</v>
      </c>
      <c r="G732" s="25">
        <f t="shared" si="8"/>
        <v>526</v>
      </c>
      <c r="H732" s="33"/>
      <c r="I732" s="33"/>
      <c r="J732" s="27" t="s">
        <v>469</v>
      </c>
      <c r="K732" s="39" t="s">
        <v>3284</v>
      </c>
      <c r="L732" s="33"/>
      <c r="M732" s="33"/>
      <c r="N732" s="33"/>
      <c r="O732" s="27" t="str">
        <f t="shared" si="9"/>
        <v>ISI LOKASI TPS</v>
      </c>
      <c r="P732" s="12"/>
      <c r="Q732" s="12"/>
    </row>
    <row r="733" spans="1:17" ht="15.75" customHeight="1" x14ac:dyDescent="0.2">
      <c r="A733" s="22">
        <f t="shared" si="10"/>
        <v>725</v>
      </c>
      <c r="B733" s="23" t="s">
        <v>3266</v>
      </c>
      <c r="C733" s="23" t="s">
        <v>3266</v>
      </c>
      <c r="D733" s="22">
        <v>16</v>
      </c>
      <c r="E733" s="24">
        <v>246</v>
      </c>
      <c r="F733" s="24">
        <v>278</v>
      </c>
      <c r="G733" s="25">
        <f t="shared" si="8"/>
        <v>524</v>
      </c>
      <c r="H733" s="33"/>
      <c r="I733" s="33"/>
      <c r="J733" s="27" t="s">
        <v>469</v>
      </c>
      <c r="K733" s="39" t="s">
        <v>3285</v>
      </c>
      <c r="L733" s="26" t="s">
        <v>3286</v>
      </c>
      <c r="M733" s="33"/>
      <c r="N733" s="33"/>
      <c r="O733" s="27" t="str">
        <f t="shared" si="9"/>
        <v>ISI LOKASI TPS</v>
      </c>
      <c r="P733" s="12"/>
      <c r="Q733" s="12"/>
    </row>
    <row r="734" spans="1:17" ht="15.75" customHeight="1" x14ac:dyDescent="0.2">
      <c r="A734" s="22">
        <f t="shared" si="10"/>
        <v>726</v>
      </c>
      <c r="B734" s="23" t="s">
        <v>3266</v>
      </c>
      <c r="C734" s="23" t="s">
        <v>3266</v>
      </c>
      <c r="D734" s="22">
        <v>17</v>
      </c>
      <c r="E734" s="24">
        <v>297</v>
      </c>
      <c r="F734" s="24">
        <v>295</v>
      </c>
      <c r="G734" s="25">
        <f t="shared" si="8"/>
        <v>592</v>
      </c>
      <c r="H734" s="33"/>
      <c r="I734" s="33"/>
      <c r="J734" s="27" t="s">
        <v>478</v>
      </c>
      <c r="K734" s="39" t="s">
        <v>3287</v>
      </c>
      <c r="L734" s="26" t="s">
        <v>3288</v>
      </c>
      <c r="M734" s="33"/>
      <c r="N734" s="33"/>
      <c r="O734" s="27" t="str">
        <f t="shared" si="9"/>
        <v>ISI LOKASI TPS</v>
      </c>
      <c r="P734" s="12"/>
      <c r="Q734" s="12"/>
    </row>
    <row r="735" spans="1:17" ht="15.75" customHeight="1" x14ac:dyDescent="0.2">
      <c r="A735" s="22">
        <f t="shared" si="10"/>
        <v>727</v>
      </c>
      <c r="B735" s="23" t="s">
        <v>3266</v>
      </c>
      <c r="C735" s="23" t="s">
        <v>3266</v>
      </c>
      <c r="D735" s="22">
        <v>18</v>
      </c>
      <c r="E735" s="24">
        <v>270</v>
      </c>
      <c r="F735" s="24">
        <v>247</v>
      </c>
      <c r="G735" s="25">
        <f t="shared" si="8"/>
        <v>517</v>
      </c>
      <c r="H735" s="33"/>
      <c r="I735" s="33"/>
      <c r="J735" s="27" t="s">
        <v>478</v>
      </c>
      <c r="K735" s="39" t="s">
        <v>3289</v>
      </c>
      <c r="L735" s="26" t="s">
        <v>3290</v>
      </c>
      <c r="M735" s="33"/>
      <c r="N735" s="33"/>
      <c r="O735" s="27" t="str">
        <f t="shared" si="9"/>
        <v>ISI LOKASI TPS</v>
      </c>
      <c r="P735" s="12"/>
      <c r="Q735" s="12"/>
    </row>
    <row r="736" spans="1:17" ht="15.75" customHeight="1" x14ac:dyDescent="0.2">
      <c r="A736" s="22">
        <f t="shared" si="10"/>
        <v>728</v>
      </c>
      <c r="B736" s="23" t="s">
        <v>3266</v>
      </c>
      <c r="C736" s="23" t="s">
        <v>3266</v>
      </c>
      <c r="D736" s="22">
        <v>19</v>
      </c>
      <c r="E736" s="24">
        <v>229</v>
      </c>
      <c r="F736" s="24">
        <v>225</v>
      </c>
      <c r="G736" s="25">
        <f t="shared" si="8"/>
        <v>454</v>
      </c>
      <c r="H736" s="33"/>
      <c r="I736" s="33"/>
      <c r="J736" s="27" t="s">
        <v>483</v>
      </c>
      <c r="K736" s="39" t="s">
        <v>3291</v>
      </c>
      <c r="L736" s="33"/>
      <c r="M736" s="33"/>
      <c r="N736" s="33"/>
      <c r="O736" s="27" t="str">
        <f t="shared" si="9"/>
        <v>ISI LOKASI TPS</v>
      </c>
      <c r="P736" s="12"/>
      <c r="Q736" s="12"/>
    </row>
    <row r="737" spans="1:17" ht="15.75" customHeight="1" x14ac:dyDescent="0.2">
      <c r="A737" s="22">
        <f t="shared" si="10"/>
        <v>729</v>
      </c>
      <c r="B737" s="23" t="s">
        <v>3266</v>
      </c>
      <c r="C737" s="23" t="s">
        <v>3266</v>
      </c>
      <c r="D737" s="22">
        <v>20</v>
      </c>
      <c r="E737" s="24">
        <v>232</v>
      </c>
      <c r="F737" s="24">
        <v>213</v>
      </c>
      <c r="G737" s="25">
        <f t="shared" si="8"/>
        <v>445</v>
      </c>
      <c r="H737" s="33"/>
      <c r="I737" s="33"/>
      <c r="J737" s="27" t="s">
        <v>1433</v>
      </c>
      <c r="K737" s="39" t="s">
        <v>3292</v>
      </c>
      <c r="L737" s="33"/>
      <c r="M737" s="33"/>
      <c r="N737" s="33"/>
      <c r="O737" s="27" t="str">
        <f t="shared" si="9"/>
        <v>ISI LOKASI TPS</v>
      </c>
      <c r="P737" s="12"/>
      <c r="Q737" s="12"/>
    </row>
    <row r="738" spans="1:17" ht="15.75" customHeight="1" x14ac:dyDescent="0.2">
      <c r="A738" s="22">
        <f t="shared" si="10"/>
        <v>730</v>
      </c>
      <c r="B738" s="23" t="s">
        <v>3266</v>
      </c>
      <c r="C738" s="23" t="s">
        <v>3266</v>
      </c>
      <c r="D738" s="22">
        <v>21</v>
      </c>
      <c r="E738" s="24">
        <v>241</v>
      </c>
      <c r="F738" s="24">
        <v>224</v>
      </c>
      <c r="G738" s="25">
        <f t="shared" si="8"/>
        <v>465</v>
      </c>
      <c r="H738" s="33"/>
      <c r="I738" s="33"/>
      <c r="J738" s="27" t="s">
        <v>42</v>
      </c>
      <c r="K738" s="39" t="s">
        <v>3293</v>
      </c>
      <c r="L738" s="33"/>
      <c r="M738" s="33"/>
      <c r="N738" s="33"/>
      <c r="O738" s="27" t="str">
        <f t="shared" si="9"/>
        <v>ISI LOKASI TPS</v>
      </c>
      <c r="P738" s="12"/>
      <c r="Q738" s="12"/>
    </row>
    <row r="739" spans="1:17" ht="15.75" customHeight="1" x14ac:dyDescent="0.2">
      <c r="A739" s="22">
        <f t="shared" si="10"/>
        <v>731</v>
      </c>
      <c r="B739" s="23" t="s">
        <v>3266</v>
      </c>
      <c r="C739" s="23" t="s">
        <v>3266</v>
      </c>
      <c r="D739" s="22">
        <v>22</v>
      </c>
      <c r="E739" s="24">
        <v>272</v>
      </c>
      <c r="F739" s="24">
        <v>302</v>
      </c>
      <c r="G739" s="25">
        <f t="shared" si="8"/>
        <v>574</v>
      </c>
      <c r="H739" s="33"/>
      <c r="I739" s="33"/>
      <c r="J739" s="27" t="s">
        <v>1330</v>
      </c>
      <c r="K739" s="40" t="s">
        <v>3294</v>
      </c>
      <c r="L739" s="26" t="s">
        <v>3295</v>
      </c>
      <c r="M739" s="33"/>
      <c r="N739" s="33"/>
      <c r="O739" s="27" t="str">
        <f t="shared" si="9"/>
        <v>ISI LOKASI TPS</v>
      </c>
      <c r="P739" s="12"/>
      <c r="Q739" s="12"/>
    </row>
    <row r="740" spans="1:17" ht="15.75" customHeight="1" x14ac:dyDescent="0.2">
      <c r="A740" s="22">
        <f t="shared" si="10"/>
        <v>732</v>
      </c>
      <c r="B740" s="23" t="s">
        <v>3266</v>
      </c>
      <c r="C740" s="23" t="s">
        <v>3296</v>
      </c>
      <c r="D740" s="22">
        <v>1</v>
      </c>
      <c r="E740" s="24">
        <v>303</v>
      </c>
      <c r="F740" s="24">
        <v>272</v>
      </c>
      <c r="G740" s="25">
        <f t="shared" si="8"/>
        <v>575</v>
      </c>
      <c r="H740" s="33"/>
      <c r="I740" s="33"/>
      <c r="J740" s="33"/>
      <c r="K740" s="26" t="s">
        <v>3297</v>
      </c>
      <c r="L740" s="33"/>
      <c r="M740" s="33"/>
      <c r="N740" s="33"/>
      <c r="O740" s="27" t="str">
        <f t="shared" si="9"/>
        <v>ISI LOKASI TPS</v>
      </c>
      <c r="P740" s="12"/>
      <c r="Q740" s="12"/>
    </row>
    <row r="741" spans="1:17" ht="15.75" customHeight="1" x14ac:dyDescent="0.2">
      <c r="A741" s="22">
        <f t="shared" si="10"/>
        <v>733</v>
      </c>
      <c r="B741" s="23" t="s">
        <v>3266</v>
      </c>
      <c r="C741" s="23" t="s">
        <v>3296</v>
      </c>
      <c r="D741" s="22">
        <v>2</v>
      </c>
      <c r="E741" s="24">
        <v>273</v>
      </c>
      <c r="F741" s="24">
        <v>291</v>
      </c>
      <c r="G741" s="25">
        <f t="shared" si="8"/>
        <v>564</v>
      </c>
      <c r="H741" s="33"/>
      <c r="I741" s="33"/>
      <c r="J741" s="33"/>
      <c r="K741" s="26" t="s">
        <v>3298</v>
      </c>
      <c r="L741" s="33"/>
      <c r="M741" s="33"/>
      <c r="N741" s="33"/>
      <c r="O741" s="27" t="str">
        <f t="shared" si="9"/>
        <v>ISI LOKASI TPS</v>
      </c>
      <c r="P741" s="12"/>
      <c r="Q741" s="12"/>
    </row>
    <row r="742" spans="1:17" ht="15.75" customHeight="1" x14ac:dyDescent="0.2">
      <c r="A742" s="22">
        <f t="shared" si="10"/>
        <v>734</v>
      </c>
      <c r="B742" s="23" t="s">
        <v>3266</v>
      </c>
      <c r="C742" s="23" t="s">
        <v>3296</v>
      </c>
      <c r="D742" s="22">
        <v>3</v>
      </c>
      <c r="E742" s="24">
        <v>298</v>
      </c>
      <c r="F742" s="24">
        <v>288</v>
      </c>
      <c r="G742" s="25">
        <f t="shared" si="8"/>
        <v>586</v>
      </c>
      <c r="H742" s="33"/>
      <c r="I742" s="33"/>
      <c r="J742" s="33"/>
      <c r="K742" s="26" t="s">
        <v>3299</v>
      </c>
      <c r="L742" s="33"/>
      <c r="M742" s="33"/>
      <c r="N742" s="33"/>
      <c r="O742" s="27" t="str">
        <f t="shared" si="9"/>
        <v>ISI LOKASI TPS</v>
      </c>
      <c r="P742" s="12"/>
      <c r="Q742" s="12"/>
    </row>
    <row r="743" spans="1:17" ht="15.75" customHeight="1" x14ac:dyDescent="0.2">
      <c r="A743" s="22">
        <f t="shared" si="10"/>
        <v>735</v>
      </c>
      <c r="B743" s="23" t="s">
        <v>3266</v>
      </c>
      <c r="C743" s="23" t="s">
        <v>3296</v>
      </c>
      <c r="D743" s="22">
        <v>4</v>
      </c>
      <c r="E743" s="24">
        <v>301</v>
      </c>
      <c r="F743" s="24">
        <v>279</v>
      </c>
      <c r="G743" s="25">
        <f t="shared" si="8"/>
        <v>580</v>
      </c>
      <c r="H743" s="33"/>
      <c r="I743" s="33"/>
      <c r="J743" s="33"/>
      <c r="K743" s="26" t="s">
        <v>3300</v>
      </c>
      <c r="L743" s="33"/>
      <c r="M743" s="33"/>
      <c r="N743" s="33"/>
      <c r="O743" s="27" t="str">
        <f t="shared" si="9"/>
        <v>ISI LOKASI TPS</v>
      </c>
      <c r="P743" s="12"/>
      <c r="Q743" s="12"/>
    </row>
    <row r="744" spans="1:17" ht="15.75" customHeight="1" x14ac:dyDescent="0.2">
      <c r="A744" s="22">
        <f t="shared" si="10"/>
        <v>736</v>
      </c>
      <c r="B744" s="23" t="s">
        <v>3266</v>
      </c>
      <c r="C744" s="23" t="s">
        <v>3296</v>
      </c>
      <c r="D744" s="22">
        <v>5</v>
      </c>
      <c r="E744" s="24">
        <v>300</v>
      </c>
      <c r="F744" s="24">
        <v>292</v>
      </c>
      <c r="G744" s="25">
        <f t="shared" si="8"/>
        <v>592</v>
      </c>
      <c r="H744" s="33"/>
      <c r="I744" s="33"/>
      <c r="J744" s="33"/>
      <c r="K744" s="26" t="s">
        <v>3301</v>
      </c>
      <c r="L744" s="33"/>
      <c r="M744" s="33"/>
      <c r="N744" s="33"/>
      <c r="O744" s="27" t="str">
        <f t="shared" si="9"/>
        <v>ISI LOKASI TPS</v>
      </c>
      <c r="P744" s="12"/>
      <c r="Q744" s="12"/>
    </row>
    <row r="745" spans="1:17" ht="15.75" customHeight="1" x14ac:dyDescent="0.2">
      <c r="A745" s="22">
        <f t="shared" si="10"/>
        <v>737</v>
      </c>
      <c r="B745" s="23" t="s">
        <v>3266</v>
      </c>
      <c r="C745" s="23" t="s">
        <v>3296</v>
      </c>
      <c r="D745" s="22">
        <v>6</v>
      </c>
      <c r="E745" s="24">
        <v>288</v>
      </c>
      <c r="F745" s="24">
        <v>298</v>
      </c>
      <c r="G745" s="25">
        <f t="shared" si="8"/>
        <v>586</v>
      </c>
      <c r="H745" s="33"/>
      <c r="I745" s="33"/>
      <c r="J745" s="33"/>
      <c r="K745" s="26" t="s">
        <v>3302</v>
      </c>
      <c r="L745" s="33"/>
      <c r="M745" s="33"/>
      <c r="N745" s="33"/>
      <c r="O745" s="27" t="str">
        <f t="shared" si="9"/>
        <v>ISI LOKASI TPS</v>
      </c>
      <c r="P745" s="12"/>
      <c r="Q745" s="12"/>
    </row>
    <row r="746" spans="1:17" ht="15.75" customHeight="1" x14ac:dyDescent="0.2">
      <c r="A746" s="22">
        <f t="shared" si="10"/>
        <v>738</v>
      </c>
      <c r="B746" s="23" t="s">
        <v>3266</v>
      </c>
      <c r="C746" s="23" t="s">
        <v>3296</v>
      </c>
      <c r="D746" s="22">
        <v>7</v>
      </c>
      <c r="E746" s="24">
        <v>298</v>
      </c>
      <c r="F746" s="24">
        <v>278</v>
      </c>
      <c r="G746" s="25">
        <f t="shared" si="8"/>
        <v>576</v>
      </c>
      <c r="H746" s="33"/>
      <c r="I746" s="33"/>
      <c r="J746" s="33"/>
      <c r="K746" s="26" t="s">
        <v>3303</v>
      </c>
      <c r="L746" s="33"/>
      <c r="M746" s="33"/>
      <c r="N746" s="33"/>
      <c r="O746" s="27" t="str">
        <f t="shared" si="9"/>
        <v>ISI LOKASI TPS</v>
      </c>
      <c r="P746" s="12"/>
      <c r="Q746" s="12"/>
    </row>
    <row r="747" spans="1:17" ht="15.75" customHeight="1" x14ac:dyDescent="0.2">
      <c r="A747" s="22">
        <f t="shared" si="10"/>
        <v>739</v>
      </c>
      <c r="B747" s="23" t="s">
        <v>3266</v>
      </c>
      <c r="C747" s="23" t="s">
        <v>3296</v>
      </c>
      <c r="D747" s="22">
        <v>8</v>
      </c>
      <c r="E747" s="24">
        <v>303</v>
      </c>
      <c r="F747" s="24">
        <v>266</v>
      </c>
      <c r="G747" s="25">
        <f t="shared" si="8"/>
        <v>569</v>
      </c>
      <c r="H747" s="33"/>
      <c r="I747" s="33"/>
      <c r="J747" s="33"/>
      <c r="K747" s="26" t="s">
        <v>3304</v>
      </c>
      <c r="L747" s="33"/>
      <c r="M747" s="33"/>
      <c r="N747" s="33"/>
      <c r="O747" s="27" t="str">
        <f t="shared" si="9"/>
        <v>ISI LOKASI TPS</v>
      </c>
      <c r="P747" s="12"/>
      <c r="Q747" s="12"/>
    </row>
    <row r="748" spans="1:17" ht="15.75" customHeight="1" x14ac:dyDescent="0.2">
      <c r="A748" s="22">
        <f t="shared" si="10"/>
        <v>740</v>
      </c>
      <c r="B748" s="23" t="s">
        <v>3266</v>
      </c>
      <c r="C748" s="23" t="s">
        <v>3296</v>
      </c>
      <c r="D748" s="22">
        <v>9</v>
      </c>
      <c r="E748" s="24">
        <v>286</v>
      </c>
      <c r="F748" s="24">
        <v>296</v>
      </c>
      <c r="G748" s="25">
        <f t="shared" si="8"/>
        <v>582</v>
      </c>
      <c r="H748" s="33"/>
      <c r="I748" s="33"/>
      <c r="J748" s="33"/>
      <c r="K748" s="26" t="s">
        <v>3305</v>
      </c>
      <c r="L748" s="33"/>
      <c r="M748" s="33"/>
      <c r="N748" s="33"/>
      <c r="O748" s="27" t="str">
        <f t="shared" si="9"/>
        <v>ISI LOKASI TPS</v>
      </c>
      <c r="P748" s="12"/>
      <c r="Q748" s="12"/>
    </row>
    <row r="749" spans="1:17" ht="15.75" customHeight="1" x14ac:dyDescent="0.2">
      <c r="A749" s="22">
        <f t="shared" si="10"/>
        <v>741</v>
      </c>
      <c r="B749" s="23" t="s">
        <v>3266</v>
      </c>
      <c r="C749" s="23" t="s">
        <v>3296</v>
      </c>
      <c r="D749" s="22">
        <v>10</v>
      </c>
      <c r="E749" s="24">
        <v>307</v>
      </c>
      <c r="F749" s="24">
        <v>280</v>
      </c>
      <c r="G749" s="25">
        <f t="shared" si="8"/>
        <v>587</v>
      </c>
      <c r="H749" s="33"/>
      <c r="I749" s="33"/>
      <c r="J749" s="33"/>
      <c r="K749" s="26" t="s">
        <v>3306</v>
      </c>
      <c r="L749" s="33"/>
      <c r="M749" s="33"/>
      <c r="N749" s="33"/>
      <c r="O749" s="27" t="str">
        <f t="shared" si="9"/>
        <v>ISI LOKASI TPS</v>
      </c>
      <c r="P749" s="12"/>
      <c r="Q749" s="12"/>
    </row>
    <row r="750" spans="1:17" ht="15.75" customHeight="1" x14ac:dyDescent="0.2">
      <c r="A750" s="22">
        <f t="shared" si="10"/>
        <v>742</v>
      </c>
      <c r="B750" s="23" t="s">
        <v>3266</v>
      </c>
      <c r="C750" s="23" t="s">
        <v>3296</v>
      </c>
      <c r="D750" s="22">
        <v>11</v>
      </c>
      <c r="E750" s="24">
        <v>288</v>
      </c>
      <c r="F750" s="24">
        <v>288</v>
      </c>
      <c r="G750" s="25">
        <f t="shared" si="8"/>
        <v>576</v>
      </c>
      <c r="H750" s="33"/>
      <c r="I750" s="33"/>
      <c r="J750" s="33"/>
      <c r="K750" s="26" t="s">
        <v>1784</v>
      </c>
      <c r="L750" s="33"/>
      <c r="M750" s="33"/>
      <c r="N750" s="33"/>
      <c r="O750" s="27" t="str">
        <f t="shared" si="9"/>
        <v>ISI LOKASI TPS</v>
      </c>
      <c r="P750" s="12"/>
      <c r="Q750" s="12"/>
    </row>
    <row r="751" spans="1:17" ht="15.75" customHeight="1" x14ac:dyDescent="0.2">
      <c r="A751" s="22">
        <f t="shared" si="10"/>
        <v>743</v>
      </c>
      <c r="B751" s="23" t="s">
        <v>3266</v>
      </c>
      <c r="C751" s="23" t="s">
        <v>3296</v>
      </c>
      <c r="D751" s="22">
        <v>12</v>
      </c>
      <c r="E751" s="24">
        <v>308</v>
      </c>
      <c r="F751" s="24">
        <v>273</v>
      </c>
      <c r="G751" s="25">
        <f t="shared" si="8"/>
        <v>581</v>
      </c>
      <c r="H751" s="33"/>
      <c r="I751" s="33"/>
      <c r="J751" s="33"/>
      <c r="K751" s="26" t="s">
        <v>3307</v>
      </c>
      <c r="L751" s="33"/>
      <c r="M751" s="33"/>
      <c r="N751" s="33"/>
      <c r="O751" s="27" t="str">
        <f t="shared" si="9"/>
        <v>ISI LOKASI TPS</v>
      </c>
      <c r="P751" s="12"/>
      <c r="Q751" s="12"/>
    </row>
    <row r="752" spans="1:17" ht="15.75" customHeight="1" x14ac:dyDescent="0.2">
      <c r="A752" s="22">
        <f t="shared" si="10"/>
        <v>744</v>
      </c>
      <c r="B752" s="23" t="s">
        <v>3266</v>
      </c>
      <c r="C752" s="23" t="s">
        <v>3296</v>
      </c>
      <c r="D752" s="29">
        <v>13</v>
      </c>
      <c r="E752" s="24">
        <v>298</v>
      </c>
      <c r="F752" s="24">
        <v>276</v>
      </c>
      <c r="G752" s="25">
        <f t="shared" si="8"/>
        <v>574</v>
      </c>
      <c r="H752" s="33"/>
      <c r="I752" s="33"/>
      <c r="J752" s="33"/>
      <c r="K752" s="26" t="s">
        <v>3308</v>
      </c>
      <c r="L752" s="33"/>
      <c r="M752" s="33"/>
      <c r="N752" s="33"/>
      <c r="O752" s="27" t="str">
        <f t="shared" si="9"/>
        <v>ISI LOKASI TPS</v>
      </c>
      <c r="P752" s="12"/>
      <c r="Q752" s="21" t="s">
        <v>3309</v>
      </c>
    </row>
    <row r="753" spans="1:17" ht="15.75" customHeight="1" x14ac:dyDescent="0.2">
      <c r="A753" s="22">
        <f t="shared" si="10"/>
        <v>745</v>
      </c>
      <c r="B753" s="23" t="s">
        <v>3266</v>
      </c>
      <c r="C753" s="23" t="s">
        <v>3296</v>
      </c>
      <c r="D753" s="22">
        <v>14</v>
      </c>
      <c r="E753" s="24">
        <v>310</v>
      </c>
      <c r="F753" s="24">
        <v>266</v>
      </c>
      <c r="G753" s="25">
        <f t="shared" si="8"/>
        <v>576</v>
      </c>
      <c r="H753" s="33"/>
      <c r="I753" s="33"/>
      <c r="J753" s="33"/>
      <c r="K753" s="26" t="s">
        <v>3310</v>
      </c>
      <c r="L753" s="33"/>
      <c r="M753" s="33"/>
      <c r="N753" s="33"/>
      <c r="O753" s="27" t="str">
        <f t="shared" si="9"/>
        <v>ISI LOKASI TPS</v>
      </c>
      <c r="P753" s="12"/>
      <c r="Q753" s="12"/>
    </row>
    <row r="754" spans="1:17" ht="15.75" customHeight="1" x14ac:dyDescent="0.2">
      <c r="A754" s="22">
        <f t="shared" si="10"/>
        <v>746</v>
      </c>
      <c r="B754" s="23" t="s">
        <v>3266</v>
      </c>
      <c r="C754" s="23" t="s">
        <v>3311</v>
      </c>
      <c r="D754" s="29">
        <v>1</v>
      </c>
      <c r="E754" s="24">
        <v>277</v>
      </c>
      <c r="F754" s="24">
        <v>290</v>
      </c>
      <c r="G754" s="25">
        <f t="shared" si="8"/>
        <v>567</v>
      </c>
      <c r="H754" s="41" t="s">
        <v>3312</v>
      </c>
      <c r="I754" s="33"/>
      <c r="J754" s="33"/>
      <c r="K754" s="30" t="s">
        <v>3313</v>
      </c>
      <c r="L754" s="33"/>
      <c r="M754" s="33"/>
      <c r="N754" s="33"/>
      <c r="O754" s="27" t="str">
        <f t="shared" si="9"/>
        <v>ISI LOKASI TPS</v>
      </c>
      <c r="P754" s="12"/>
      <c r="Q754" s="21" t="s">
        <v>3314</v>
      </c>
    </row>
    <row r="755" spans="1:17" ht="15.75" customHeight="1" x14ac:dyDescent="0.2">
      <c r="A755" s="22">
        <f t="shared" si="10"/>
        <v>747</v>
      </c>
      <c r="B755" s="23" t="s">
        <v>3266</v>
      </c>
      <c r="C755" s="23" t="s">
        <v>3311</v>
      </c>
      <c r="D755" s="22">
        <v>2</v>
      </c>
      <c r="E755" s="24">
        <v>299</v>
      </c>
      <c r="F755" s="24">
        <v>261</v>
      </c>
      <c r="G755" s="25">
        <f t="shared" si="8"/>
        <v>560</v>
      </c>
      <c r="H755" s="42" t="s">
        <v>3315</v>
      </c>
      <c r="I755" s="33"/>
      <c r="J755" s="33"/>
      <c r="K755" s="26" t="s">
        <v>3316</v>
      </c>
      <c r="L755" s="33"/>
      <c r="M755" s="33"/>
      <c r="N755" s="33"/>
      <c r="O755" s="27" t="str">
        <f t="shared" si="9"/>
        <v>ISI LOKASI TPS</v>
      </c>
      <c r="P755" s="12"/>
      <c r="Q755" s="12"/>
    </row>
    <row r="756" spans="1:17" ht="15.75" customHeight="1" x14ac:dyDescent="0.2">
      <c r="A756" s="22">
        <f t="shared" si="10"/>
        <v>748</v>
      </c>
      <c r="B756" s="23" t="s">
        <v>3266</v>
      </c>
      <c r="C756" s="23" t="s">
        <v>3311</v>
      </c>
      <c r="D756" s="22">
        <v>3</v>
      </c>
      <c r="E756" s="24">
        <v>290</v>
      </c>
      <c r="F756" s="24">
        <v>272</v>
      </c>
      <c r="G756" s="25">
        <f t="shared" si="8"/>
        <v>562</v>
      </c>
      <c r="H756" s="42" t="s">
        <v>3317</v>
      </c>
      <c r="I756" s="33"/>
      <c r="J756" s="33"/>
      <c r="K756" s="26" t="s">
        <v>3318</v>
      </c>
      <c r="L756" s="33"/>
      <c r="M756" s="33"/>
      <c r="N756" s="33"/>
      <c r="O756" s="27" t="str">
        <f t="shared" si="9"/>
        <v>ISI LOKASI TPS</v>
      </c>
      <c r="P756" s="12"/>
      <c r="Q756" s="12"/>
    </row>
    <row r="757" spans="1:17" ht="15.75" customHeight="1" x14ac:dyDescent="0.2">
      <c r="A757" s="22">
        <f t="shared" si="10"/>
        <v>749</v>
      </c>
      <c r="B757" s="23" t="s">
        <v>3266</v>
      </c>
      <c r="C757" s="23" t="s">
        <v>3311</v>
      </c>
      <c r="D757" s="22">
        <v>4</v>
      </c>
      <c r="E757" s="24">
        <v>254</v>
      </c>
      <c r="F757" s="24">
        <v>253</v>
      </c>
      <c r="G757" s="25">
        <f t="shared" si="8"/>
        <v>507</v>
      </c>
      <c r="H757" s="42" t="s">
        <v>3319</v>
      </c>
      <c r="I757" s="33"/>
      <c r="J757" s="33"/>
      <c r="K757" s="26" t="s">
        <v>3320</v>
      </c>
      <c r="L757" s="33"/>
      <c r="M757" s="33"/>
      <c r="N757" s="33"/>
      <c r="O757" s="27" t="str">
        <f t="shared" si="9"/>
        <v>ISI LOKASI TPS</v>
      </c>
      <c r="P757" s="12"/>
      <c r="Q757" s="12"/>
    </row>
    <row r="758" spans="1:17" ht="15.75" customHeight="1" x14ac:dyDescent="0.2">
      <c r="A758" s="22">
        <f t="shared" si="10"/>
        <v>750</v>
      </c>
      <c r="B758" s="23" t="s">
        <v>3266</v>
      </c>
      <c r="C758" s="23" t="s">
        <v>3311</v>
      </c>
      <c r="D758" s="22">
        <v>5</v>
      </c>
      <c r="E758" s="24">
        <v>266</v>
      </c>
      <c r="F758" s="24">
        <v>223</v>
      </c>
      <c r="G758" s="25">
        <f t="shared" si="8"/>
        <v>489</v>
      </c>
      <c r="H758" s="42" t="s">
        <v>3321</v>
      </c>
      <c r="I758" s="33"/>
      <c r="J758" s="33"/>
      <c r="K758" s="26" t="s">
        <v>3322</v>
      </c>
      <c r="L758" s="33"/>
      <c r="M758" s="33"/>
      <c r="N758" s="33"/>
      <c r="O758" s="27" t="str">
        <f t="shared" si="9"/>
        <v>ISI LOKASI TPS</v>
      </c>
      <c r="P758" s="12"/>
      <c r="Q758" s="12"/>
    </row>
    <row r="759" spans="1:17" ht="15.75" customHeight="1" x14ac:dyDescent="0.2">
      <c r="A759" s="22">
        <f t="shared" si="10"/>
        <v>751</v>
      </c>
      <c r="B759" s="23" t="s">
        <v>3266</v>
      </c>
      <c r="C759" s="23" t="s">
        <v>3311</v>
      </c>
      <c r="D759" s="22">
        <v>6</v>
      </c>
      <c r="E759" s="24">
        <v>293</v>
      </c>
      <c r="F759" s="24">
        <v>284</v>
      </c>
      <c r="G759" s="25">
        <f t="shared" si="8"/>
        <v>577</v>
      </c>
      <c r="H759" s="42" t="s">
        <v>3323</v>
      </c>
      <c r="I759" s="33"/>
      <c r="J759" s="33"/>
      <c r="K759" s="26" t="s">
        <v>3324</v>
      </c>
      <c r="L759" s="33"/>
      <c r="M759" s="33"/>
      <c r="N759" s="33"/>
      <c r="O759" s="27" t="str">
        <f t="shared" si="9"/>
        <v>ISI LOKASI TPS</v>
      </c>
      <c r="P759" s="12"/>
      <c r="Q759" s="12"/>
    </row>
    <row r="760" spans="1:17" ht="15.75" customHeight="1" x14ac:dyDescent="0.2">
      <c r="A760" s="22">
        <f t="shared" si="10"/>
        <v>752</v>
      </c>
      <c r="B760" s="23" t="s">
        <v>3266</v>
      </c>
      <c r="C760" s="23" t="s">
        <v>3311</v>
      </c>
      <c r="D760" s="22">
        <v>7</v>
      </c>
      <c r="E760" s="24">
        <v>292</v>
      </c>
      <c r="F760" s="24">
        <v>282</v>
      </c>
      <c r="G760" s="25">
        <f t="shared" si="8"/>
        <v>574</v>
      </c>
      <c r="H760" s="42" t="s">
        <v>3325</v>
      </c>
      <c r="I760" s="33"/>
      <c r="J760" s="33"/>
      <c r="K760" s="26" t="s">
        <v>3326</v>
      </c>
      <c r="L760" s="33"/>
      <c r="M760" s="33"/>
      <c r="N760" s="33"/>
      <c r="O760" s="27" t="str">
        <f t="shared" si="9"/>
        <v>ISI LOKASI TPS</v>
      </c>
      <c r="P760" s="12"/>
      <c r="Q760" s="12"/>
    </row>
    <row r="761" spans="1:17" ht="15.75" customHeight="1" x14ac:dyDescent="0.2">
      <c r="A761" s="22">
        <f t="shared" si="10"/>
        <v>753</v>
      </c>
      <c r="B761" s="23" t="s">
        <v>3266</v>
      </c>
      <c r="C761" s="23" t="s">
        <v>3311</v>
      </c>
      <c r="D761" s="22">
        <v>8</v>
      </c>
      <c r="E761" s="24">
        <v>292</v>
      </c>
      <c r="F761" s="24">
        <v>281</v>
      </c>
      <c r="G761" s="25">
        <f t="shared" si="8"/>
        <v>573</v>
      </c>
      <c r="H761" s="42" t="s">
        <v>3327</v>
      </c>
      <c r="I761" s="33"/>
      <c r="J761" s="33"/>
      <c r="K761" s="26" t="s">
        <v>3328</v>
      </c>
      <c r="L761" s="33"/>
      <c r="M761" s="33"/>
      <c r="N761" s="33"/>
      <c r="O761" s="27" t="str">
        <f t="shared" si="9"/>
        <v>ISI LOKASI TPS</v>
      </c>
      <c r="P761" s="12"/>
      <c r="Q761" s="12"/>
    </row>
    <row r="762" spans="1:17" ht="15.75" customHeight="1" x14ac:dyDescent="0.2">
      <c r="A762" s="22">
        <f t="shared" si="10"/>
        <v>754</v>
      </c>
      <c r="B762" s="23" t="s">
        <v>3266</v>
      </c>
      <c r="C762" s="23" t="s">
        <v>3311</v>
      </c>
      <c r="D762" s="22">
        <v>9</v>
      </c>
      <c r="E762" s="24">
        <v>292</v>
      </c>
      <c r="F762" s="24">
        <v>272</v>
      </c>
      <c r="G762" s="25">
        <f t="shared" si="8"/>
        <v>564</v>
      </c>
      <c r="H762" s="42" t="s">
        <v>3329</v>
      </c>
      <c r="I762" s="33"/>
      <c r="J762" s="33"/>
      <c r="K762" s="26" t="s">
        <v>3330</v>
      </c>
      <c r="L762" s="33"/>
      <c r="M762" s="33"/>
      <c r="N762" s="33"/>
      <c r="O762" s="27" t="str">
        <f t="shared" si="9"/>
        <v>ISI LOKASI TPS</v>
      </c>
      <c r="P762" s="12"/>
      <c r="Q762" s="12"/>
    </row>
    <row r="763" spans="1:17" ht="15.75" customHeight="1" x14ac:dyDescent="0.2">
      <c r="A763" s="22">
        <f t="shared" si="10"/>
        <v>755</v>
      </c>
      <c r="B763" s="23" t="s">
        <v>3266</v>
      </c>
      <c r="C763" s="23" t="s">
        <v>3311</v>
      </c>
      <c r="D763" s="22">
        <v>10</v>
      </c>
      <c r="E763" s="24">
        <v>270</v>
      </c>
      <c r="F763" s="24">
        <v>264</v>
      </c>
      <c r="G763" s="25">
        <f t="shared" si="8"/>
        <v>534</v>
      </c>
      <c r="H763" s="42" t="s">
        <v>3331</v>
      </c>
      <c r="I763" s="33"/>
      <c r="J763" s="33"/>
      <c r="K763" s="26" t="s">
        <v>3332</v>
      </c>
      <c r="L763" s="33"/>
      <c r="M763" s="33"/>
      <c r="N763" s="33"/>
      <c r="O763" s="27" t="str">
        <f t="shared" si="9"/>
        <v>ISI LOKASI TPS</v>
      </c>
      <c r="P763" s="12"/>
      <c r="Q763" s="12"/>
    </row>
    <row r="764" spans="1:17" ht="15.75" customHeight="1" x14ac:dyDescent="0.2">
      <c r="A764" s="22">
        <f t="shared" si="10"/>
        <v>756</v>
      </c>
      <c r="B764" s="23" t="s">
        <v>3266</v>
      </c>
      <c r="C764" s="23" t="s">
        <v>3311</v>
      </c>
      <c r="D764" s="22">
        <v>11</v>
      </c>
      <c r="E764" s="24">
        <v>277</v>
      </c>
      <c r="F764" s="24">
        <v>260</v>
      </c>
      <c r="G764" s="25">
        <f t="shared" si="8"/>
        <v>537</v>
      </c>
      <c r="H764" s="42" t="s">
        <v>3333</v>
      </c>
      <c r="I764" s="33"/>
      <c r="J764" s="33"/>
      <c r="K764" s="26" t="s">
        <v>3334</v>
      </c>
      <c r="L764" s="33"/>
      <c r="M764" s="33"/>
      <c r="N764" s="33"/>
      <c r="O764" s="27" t="str">
        <f t="shared" si="9"/>
        <v>ISI LOKASI TPS</v>
      </c>
      <c r="P764" s="12"/>
      <c r="Q764" s="12"/>
    </row>
    <row r="765" spans="1:17" ht="15.75" customHeight="1" x14ac:dyDescent="0.2">
      <c r="A765" s="22">
        <f t="shared" si="10"/>
        <v>757</v>
      </c>
      <c r="B765" s="23" t="s">
        <v>3266</v>
      </c>
      <c r="C765" s="23" t="s">
        <v>3311</v>
      </c>
      <c r="D765" s="22">
        <v>12</v>
      </c>
      <c r="E765" s="24">
        <v>275</v>
      </c>
      <c r="F765" s="24">
        <v>264</v>
      </c>
      <c r="G765" s="25">
        <f t="shared" si="8"/>
        <v>539</v>
      </c>
      <c r="H765" s="42" t="s">
        <v>3335</v>
      </c>
      <c r="I765" s="33"/>
      <c r="J765" s="33"/>
      <c r="K765" s="26" t="s">
        <v>3336</v>
      </c>
      <c r="L765" s="33"/>
      <c r="M765" s="33"/>
      <c r="N765" s="33"/>
      <c r="O765" s="27" t="str">
        <f t="shared" si="9"/>
        <v>ISI LOKASI TPS</v>
      </c>
      <c r="P765" s="12"/>
      <c r="Q765" s="12"/>
    </row>
    <row r="766" spans="1:17" ht="15.75" customHeight="1" x14ac:dyDescent="0.2">
      <c r="A766" s="22">
        <f t="shared" si="10"/>
        <v>758</v>
      </c>
      <c r="B766" s="23" t="s">
        <v>3266</v>
      </c>
      <c r="C766" s="23" t="s">
        <v>3311</v>
      </c>
      <c r="D766" s="22">
        <v>13</v>
      </c>
      <c r="E766" s="24">
        <v>114</v>
      </c>
      <c r="F766" s="24">
        <v>107</v>
      </c>
      <c r="G766" s="25">
        <f t="shared" si="8"/>
        <v>221</v>
      </c>
      <c r="H766" s="42" t="s">
        <v>3337</v>
      </c>
      <c r="I766" s="33"/>
      <c r="J766" s="33"/>
      <c r="K766" s="26" t="s">
        <v>3338</v>
      </c>
      <c r="L766" s="33"/>
      <c r="M766" s="33"/>
      <c r="N766" s="33"/>
      <c r="O766" s="27" t="str">
        <f t="shared" si="9"/>
        <v>ISI LOKASI TPS</v>
      </c>
      <c r="P766" s="12"/>
      <c r="Q766" s="12"/>
    </row>
    <row r="767" spans="1:17" ht="15.75" customHeight="1" x14ac:dyDescent="0.2">
      <c r="A767" s="22">
        <f t="shared" si="10"/>
        <v>759</v>
      </c>
      <c r="B767" s="23" t="s">
        <v>3266</v>
      </c>
      <c r="C767" s="23" t="s">
        <v>3339</v>
      </c>
      <c r="D767" s="22">
        <v>1</v>
      </c>
      <c r="E767" s="24">
        <v>298</v>
      </c>
      <c r="F767" s="24">
        <v>285</v>
      </c>
      <c r="G767" s="25">
        <f t="shared" si="8"/>
        <v>583</v>
      </c>
      <c r="H767" s="33"/>
      <c r="I767" s="33"/>
      <c r="J767" s="43" t="s">
        <v>162</v>
      </c>
      <c r="K767" s="44" t="s">
        <v>3340</v>
      </c>
      <c r="L767" s="33"/>
      <c r="M767" s="33"/>
      <c r="N767" s="33"/>
      <c r="O767" s="27" t="str">
        <f t="shared" si="9"/>
        <v>ISI LOKASI TPS</v>
      </c>
      <c r="P767" s="12"/>
      <c r="Q767" s="12"/>
    </row>
    <row r="768" spans="1:17" ht="15.75" customHeight="1" x14ac:dyDescent="0.2">
      <c r="A768" s="22">
        <f t="shared" si="10"/>
        <v>760</v>
      </c>
      <c r="B768" s="23" t="s">
        <v>3266</v>
      </c>
      <c r="C768" s="23" t="s">
        <v>3339</v>
      </c>
      <c r="D768" s="22">
        <v>2</v>
      </c>
      <c r="E768" s="24">
        <v>295</v>
      </c>
      <c r="F768" s="24">
        <v>292</v>
      </c>
      <c r="G768" s="25">
        <f t="shared" si="8"/>
        <v>587</v>
      </c>
      <c r="H768" s="33"/>
      <c r="I768" s="33"/>
      <c r="J768" s="45"/>
      <c r="K768" s="46" t="s">
        <v>3341</v>
      </c>
      <c r="L768" s="33"/>
      <c r="M768" s="33"/>
      <c r="N768" s="33"/>
      <c r="O768" s="27" t="str">
        <f t="shared" si="9"/>
        <v>ISI LOKASI TPS</v>
      </c>
      <c r="P768" s="12"/>
      <c r="Q768" s="12"/>
    </row>
    <row r="769" spans="1:17" ht="15.75" customHeight="1" x14ac:dyDescent="0.2">
      <c r="A769" s="22">
        <f t="shared" si="10"/>
        <v>761</v>
      </c>
      <c r="B769" s="23" t="s">
        <v>3266</v>
      </c>
      <c r="C769" s="23" t="s">
        <v>3339</v>
      </c>
      <c r="D769" s="22">
        <v>3</v>
      </c>
      <c r="E769" s="24">
        <v>296</v>
      </c>
      <c r="F769" s="24">
        <v>298</v>
      </c>
      <c r="G769" s="25">
        <f t="shared" si="8"/>
        <v>594</v>
      </c>
      <c r="H769" s="33"/>
      <c r="I769" s="33"/>
      <c r="J769" s="47" t="s">
        <v>121</v>
      </c>
      <c r="K769" s="46" t="s">
        <v>3342</v>
      </c>
      <c r="L769" s="33"/>
      <c r="M769" s="33"/>
      <c r="N769" s="33"/>
      <c r="O769" s="27" t="str">
        <f t="shared" si="9"/>
        <v>ISI LOKASI TPS</v>
      </c>
      <c r="P769" s="12"/>
      <c r="Q769" s="12"/>
    </row>
    <row r="770" spans="1:17" ht="15.75" customHeight="1" x14ac:dyDescent="0.2">
      <c r="A770" s="22">
        <f t="shared" si="10"/>
        <v>762</v>
      </c>
      <c r="B770" s="23" t="s">
        <v>3266</v>
      </c>
      <c r="C770" s="23" t="s">
        <v>3339</v>
      </c>
      <c r="D770" s="22">
        <v>4</v>
      </c>
      <c r="E770" s="24">
        <v>310</v>
      </c>
      <c r="F770" s="24">
        <v>281</v>
      </c>
      <c r="G770" s="25">
        <f t="shared" si="8"/>
        <v>591</v>
      </c>
      <c r="H770" s="33"/>
      <c r="I770" s="33"/>
      <c r="J770" s="47" t="s">
        <v>127</v>
      </c>
      <c r="K770" s="46" t="s">
        <v>3343</v>
      </c>
      <c r="L770" s="33"/>
      <c r="M770" s="33"/>
      <c r="N770" s="33"/>
      <c r="O770" s="27" t="str">
        <f t="shared" si="9"/>
        <v>ISI LOKASI TPS</v>
      </c>
      <c r="P770" s="12"/>
      <c r="Q770" s="12"/>
    </row>
    <row r="771" spans="1:17" ht="15.75" customHeight="1" x14ac:dyDescent="0.2">
      <c r="A771" s="22">
        <f t="shared" si="10"/>
        <v>763</v>
      </c>
      <c r="B771" s="23" t="s">
        <v>3266</v>
      </c>
      <c r="C771" s="23" t="s">
        <v>3339</v>
      </c>
      <c r="D771" s="22">
        <v>5</v>
      </c>
      <c r="E771" s="24">
        <v>302</v>
      </c>
      <c r="F771" s="24">
        <v>283</v>
      </c>
      <c r="G771" s="25">
        <f t="shared" si="8"/>
        <v>585</v>
      </c>
      <c r="H771" s="33"/>
      <c r="I771" s="33"/>
      <c r="J771" s="45"/>
      <c r="K771" s="46" t="s">
        <v>3344</v>
      </c>
      <c r="L771" s="33"/>
      <c r="M771" s="33"/>
      <c r="N771" s="33"/>
      <c r="O771" s="27" t="str">
        <f t="shared" si="9"/>
        <v>ISI LOKASI TPS</v>
      </c>
      <c r="P771" s="12"/>
      <c r="Q771" s="12"/>
    </row>
    <row r="772" spans="1:17" ht="15.75" customHeight="1" x14ac:dyDescent="0.2">
      <c r="A772" s="22">
        <f t="shared" si="10"/>
        <v>764</v>
      </c>
      <c r="B772" s="23" t="s">
        <v>3266</v>
      </c>
      <c r="C772" s="23" t="s">
        <v>3339</v>
      </c>
      <c r="D772" s="22">
        <v>6</v>
      </c>
      <c r="E772" s="24">
        <v>260</v>
      </c>
      <c r="F772" s="24">
        <v>262</v>
      </c>
      <c r="G772" s="25">
        <f t="shared" si="8"/>
        <v>522</v>
      </c>
      <c r="H772" s="33"/>
      <c r="I772" s="33"/>
      <c r="J772" s="47" t="s">
        <v>127</v>
      </c>
      <c r="K772" s="46" t="s">
        <v>3345</v>
      </c>
      <c r="L772" s="33"/>
      <c r="M772" s="33"/>
      <c r="N772" s="33"/>
      <c r="O772" s="27" t="str">
        <f t="shared" si="9"/>
        <v>ISI LOKASI TPS</v>
      </c>
      <c r="P772" s="12"/>
      <c r="Q772" s="12"/>
    </row>
    <row r="773" spans="1:17" ht="15.75" customHeight="1" x14ac:dyDescent="0.2">
      <c r="A773" s="22">
        <f t="shared" si="10"/>
        <v>765</v>
      </c>
      <c r="B773" s="23" t="s">
        <v>3266</v>
      </c>
      <c r="C773" s="23" t="s">
        <v>3339</v>
      </c>
      <c r="D773" s="22">
        <v>7</v>
      </c>
      <c r="E773" s="24">
        <v>262</v>
      </c>
      <c r="F773" s="24">
        <v>265</v>
      </c>
      <c r="G773" s="25">
        <f t="shared" si="8"/>
        <v>527</v>
      </c>
      <c r="H773" s="33"/>
      <c r="I773" s="33"/>
      <c r="J773" s="47" t="s">
        <v>180</v>
      </c>
      <c r="K773" s="46" t="s">
        <v>3346</v>
      </c>
      <c r="L773" s="33"/>
      <c r="M773" s="33"/>
      <c r="N773" s="33"/>
      <c r="O773" s="27" t="str">
        <f t="shared" si="9"/>
        <v>ISI LOKASI TPS</v>
      </c>
      <c r="P773" s="12"/>
      <c r="Q773" s="12"/>
    </row>
    <row r="774" spans="1:17" ht="15.75" customHeight="1" x14ac:dyDescent="0.2">
      <c r="A774" s="22">
        <f t="shared" si="10"/>
        <v>766</v>
      </c>
      <c r="B774" s="23" t="s">
        <v>3266</v>
      </c>
      <c r="C774" s="23" t="s">
        <v>3339</v>
      </c>
      <c r="D774" s="22">
        <v>8</v>
      </c>
      <c r="E774" s="24">
        <v>272</v>
      </c>
      <c r="F774" s="24">
        <v>274</v>
      </c>
      <c r="G774" s="25">
        <f t="shared" ref="G774:G993" si="11">SUM(E774:F774)</f>
        <v>546</v>
      </c>
      <c r="H774" s="33"/>
      <c r="I774" s="33"/>
      <c r="J774" s="47" t="s">
        <v>180</v>
      </c>
      <c r="K774" s="46" t="s">
        <v>3347</v>
      </c>
      <c r="L774" s="33"/>
      <c r="M774" s="33"/>
      <c r="N774" s="33"/>
      <c r="O774" s="27" t="str">
        <f t="shared" ref="O774:O993" si="12">IF(COUNTBLANK(H774:N774)=0,"","ISI LOKASI TPS")</f>
        <v>ISI LOKASI TPS</v>
      </c>
      <c r="P774" s="12"/>
      <c r="Q774" s="12"/>
    </row>
    <row r="775" spans="1:17" ht="15.75" customHeight="1" x14ac:dyDescent="0.2">
      <c r="A775" s="22">
        <f t="shared" ref="A775:A993" si="13">A774+1</f>
        <v>767</v>
      </c>
      <c r="B775" s="23" t="s">
        <v>3266</v>
      </c>
      <c r="C775" s="23" t="s">
        <v>3339</v>
      </c>
      <c r="D775" s="22">
        <v>9</v>
      </c>
      <c r="E775" s="24">
        <v>281</v>
      </c>
      <c r="F775" s="24">
        <v>271</v>
      </c>
      <c r="G775" s="25">
        <f t="shared" si="11"/>
        <v>552</v>
      </c>
      <c r="H775" s="33"/>
      <c r="I775" s="33"/>
      <c r="J775" s="47" t="s">
        <v>180</v>
      </c>
      <c r="K775" s="46" t="s">
        <v>3348</v>
      </c>
      <c r="L775" s="33"/>
      <c r="M775" s="33"/>
      <c r="N775" s="33"/>
      <c r="O775" s="27" t="str">
        <f t="shared" si="12"/>
        <v>ISI LOKASI TPS</v>
      </c>
      <c r="P775" s="12"/>
      <c r="Q775" s="12"/>
    </row>
    <row r="776" spans="1:17" ht="15.75" customHeight="1" x14ac:dyDescent="0.2">
      <c r="A776" s="22">
        <f t="shared" si="13"/>
        <v>768</v>
      </c>
      <c r="B776" s="23" t="s">
        <v>3266</v>
      </c>
      <c r="C776" s="23" t="s">
        <v>3339</v>
      </c>
      <c r="D776" s="22">
        <v>10</v>
      </c>
      <c r="E776" s="24">
        <v>287</v>
      </c>
      <c r="F776" s="24">
        <v>289</v>
      </c>
      <c r="G776" s="25">
        <f t="shared" si="11"/>
        <v>576</v>
      </c>
      <c r="H776" s="33"/>
      <c r="I776" s="33"/>
      <c r="J776" s="47" t="s">
        <v>146</v>
      </c>
      <c r="K776" s="46" t="s">
        <v>3349</v>
      </c>
      <c r="L776" s="33"/>
      <c r="M776" s="33"/>
      <c r="N776" s="33"/>
      <c r="O776" s="27" t="str">
        <f t="shared" si="12"/>
        <v>ISI LOKASI TPS</v>
      </c>
      <c r="P776" s="12"/>
      <c r="Q776" s="12"/>
    </row>
    <row r="777" spans="1:17" ht="15.75" customHeight="1" x14ac:dyDescent="0.2">
      <c r="A777" s="22">
        <f t="shared" si="13"/>
        <v>769</v>
      </c>
      <c r="B777" s="23" t="s">
        <v>3266</v>
      </c>
      <c r="C777" s="23" t="s">
        <v>3339</v>
      </c>
      <c r="D777" s="22">
        <v>11</v>
      </c>
      <c r="E777" s="24">
        <v>300</v>
      </c>
      <c r="F777" s="24">
        <v>284</v>
      </c>
      <c r="G777" s="25">
        <f t="shared" si="11"/>
        <v>584</v>
      </c>
      <c r="H777" s="33"/>
      <c r="I777" s="33"/>
      <c r="J777" s="47" t="s">
        <v>189</v>
      </c>
      <c r="K777" s="46" t="s">
        <v>3350</v>
      </c>
      <c r="L777" s="33"/>
      <c r="M777" s="33"/>
      <c r="N777" s="33"/>
      <c r="O777" s="27" t="str">
        <f t="shared" si="12"/>
        <v>ISI LOKASI TPS</v>
      </c>
      <c r="P777" s="12"/>
      <c r="Q777" s="12"/>
    </row>
    <row r="778" spans="1:17" ht="15.75" customHeight="1" x14ac:dyDescent="0.2">
      <c r="A778" s="22">
        <f t="shared" si="13"/>
        <v>770</v>
      </c>
      <c r="B778" s="23" t="s">
        <v>3266</v>
      </c>
      <c r="C778" s="23" t="s">
        <v>3339</v>
      </c>
      <c r="D778" s="22">
        <v>12</v>
      </c>
      <c r="E778" s="24">
        <v>296</v>
      </c>
      <c r="F778" s="24">
        <v>293</v>
      </c>
      <c r="G778" s="25">
        <f t="shared" si="11"/>
        <v>589</v>
      </c>
      <c r="H778" s="33"/>
      <c r="I778" s="33"/>
      <c r="J778" s="47" t="s">
        <v>151</v>
      </c>
      <c r="K778" s="46" t="s">
        <v>3351</v>
      </c>
      <c r="L778" s="33"/>
      <c r="M778" s="33"/>
      <c r="N778" s="33"/>
      <c r="O778" s="27" t="str">
        <f t="shared" si="12"/>
        <v>ISI LOKASI TPS</v>
      </c>
      <c r="P778" s="12"/>
      <c r="Q778" s="12"/>
    </row>
    <row r="779" spans="1:17" ht="15.75" customHeight="1" x14ac:dyDescent="0.2">
      <c r="A779" s="22">
        <f t="shared" si="13"/>
        <v>771</v>
      </c>
      <c r="B779" s="23" t="s">
        <v>3266</v>
      </c>
      <c r="C779" s="23" t="s">
        <v>3339</v>
      </c>
      <c r="D779" s="22">
        <v>13</v>
      </c>
      <c r="E779" s="24">
        <v>282</v>
      </c>
      <c r="F779" s="24">
        <v>284</v>
      </c>
      <c r="G779" s="25">
        <f t="shared" si="11"/>
        <v>566</v>
      </c>
      <c r="H779" s="33"/>
      <c r="I779" s="33"/>
      <c r="J779" s="47" t="s">
        <v>156</v>
      </c>
      <c r="K779" s="46" t="s">
        <v>3352</v>
      </c>
      <c r="L779" s="33"/>
      <c r="M779" s="33"/>
      <c r="N779" s="33"/>
      <c r="O779" s="27" t="str">
        <f t="shared" si="12"/>
        <v>ISI LOKASI TPS</v>
      </c>
      <c r="P779" s="12"/>
      <c r="Q779" s="12"/>
    </row>
    <row r="780" spans="1:17" ht="15.75" customHeight="1" x14ac:dyDescent="0.2">
      <c r="A780" s="22">
        <f t="shared" si="13"/>
        <v>772</v>
      </c>
      <c r="B780" s="23" t="s">
        <v>3266</v>
      </c>
      <c r="C780" s="23" t="s">
        <v>3339</v>
      </c>
      <c r="D780" s="22">
        <v>14</v>
      </c>
      <c r="E780" s="24">
        <v>303</v>
      </c>
      <c r="F780" s="24">
        <v>283</v>
      </c>
      <c r="G780" s="25">
        <f t="shared" si="11"/>
        <v>586</v>
      </c>
      <c r="H780" s="33"/>
      <c r="I780" s="33"/>
      <c r="J780" s="47" t="s">
        <v>200</v>
      </c>
      <c r="K780" s="46" t="s">
        <v>3353</v>
      </c>
      <c r="L780" s="33"/>
      <c r="M780" s="33"/>
      <c r="N780" s="33"/>
      <c r="O780" s="27" t="str">
        <f t="shared" si="12"/>
        <v>ISI LOKASI TPS</v>
      </c>
      <c r="P780" s="12"/>
      <c r="Q780" s="12"/>
    </row>
    <row r="781" spans="1:17" ht="15.75" customHeight="1" x14ac:dyDescent="0.2">
      <c r="A781" s="22">
        <f t="shared" si="13"/>
        <v>773</v>
      </c>
      <c r="B781" s="23" t="s">
        <v>3266</v>
      </c>
      <c r="C781" s="23" t="s">
        <v>3339</v>
      </c>
      <c r="D781" s="22">
        <v>15</v>
      </c>
      <c r="E781" s="24">
        <v>251</v>
      </c>
      <c r="F781" s="24">
        <v>263</v>
      </c>
      <c r="G781" s="25">
        <f t="shared" si="11"/>
        <v>514</v>
      </c>
      <c r="H781" s="33"/>
      <c r="I781" s="33"/>
      <c r="J781" s="47" t="s">
        <v>200</v>
      </c>
      <c r="K781" s="46" t="s">
        <v>3354</v>
      </c>
      <c r="L781" s="33"/>
      <c r="M781" s="33"/>
      <c r="N781" s="33"/>
      <c r="O781" s="27" t="str">
        <f t="shared" si="12"/>
        <v>ISI LOKASI TPS</v>
      </c>
      <c r="P781" s="12"/>
      <c r="Q781" s="12"/>
    </row>
    <row r="782" spans="1:17" ht="15.75" customHeight="1" x14ac:dyDescent="0.2">
      <c r="A782" s="22">
        <f t="shared" si="13"/>
        <v>774</v>
      </c>
      <c r="B782" s="23" t="s">
        <v>3266</v>
      </c>
      <c r="C782" s="23" t="s">
        <v>3339</v>
      </c>
      <c r="D782" s="22">
        <v>16</v>
      </c>
      <c r="E782" s="24">
        <v>302</v>
      </c>
      <c r="F782" s="24">
        <v>275</v>
      </c>
      <c r="G782" s="25">
        <f t="shared" si="11"/>
        <v>577</v>
      </c>
      <c r="H782" s="33"/>
      <c r="I782" s="33"/>
      <c r="J782" s="47" t="s">
        <v>169</v>
      </c>
      <c r="K782" s="46" t="s">
        <v>3355</v>
      </c>
      <c r="L782" s="33"/>
      <c r="M782" s="33"/>
      <c r="N782" s="33"/>
      <c r="O782" s="27" t="str">
        <f t="shared" si="12"/>
        <v>ISI LOKASI TPS</v>
      </c>
      <c r="P782" s="12"/>
      <c r="Q782" s="12"/>
    </row>
    <row r="783" spans="1:17" ht="15.75" customHeight="1" x14ac:dyDescent="0.2">
      <c r="A783" s="22">
        <f t="shared" si="13"/>
        <v>775</v>
      </c>
      <c r="B783" s="23" t="s">
        <v>3266</v>
      </c>
      <c r="C783" s="23" t="s">
        <v>3339</v>
      </c>
      <c r="D783" s="22">
        <v>17</v>
      </c>
      <c r="E783" s="24">
        <v>279</v>
      </c>
      <c r="F783" s="24">
        <v>278</v>
      </c>
      <c r="G783" s="25">
        <f t="shared" si="11"/>
        <v>557</v>
      </c>
      <c r="H783" s="33"/>
      <c r="I783" s="33"/>
      <c r="J783" s="47" t="s">
        <v>174</v>
      </c>
      <c r="K783" s="46" t="s">
        <v>3356</v>
      </c>
      <c r="L783" s="33"/>
      <c r="M783" s="33"/>
      <c r="N783" s="33"/>
      <c r="O783" s="27" t="str">
        <f t="shared" si="12"/>
        <v>ISI LOKASI TPS</v>
      </c>
      <c r="P783" s="12"/>
      <c r="Q783" s="12"/>
    </row>
    <row r="784" spans="1:17" ht="15.75" customHeight="1" x14ac:dyDescent="0.2">
      <c r="A784" s="22">
        <f t="shared" si="13"/>
        <v>776</v>
      </c>
      <c r="B784" s="23" t="s">
        <v>3266</v>
      </c>
      <c r="C784" s="23" t="s">
        <v>3339</v>
      </c>
      <c r="D784" s="22">
        <v>18</v>
      </c>
      <c r="E784" s="24">
        <v>295</v>
      </c>
      <c r="F784" s="24">
        <v>293</v>
      </c>
      <c r="G784" s="25">
        <f t="shared" si="11"/>
        <v>588</v>
      </c>
      <c r="H784" s="33"/>
      <c r="I784" s="33"/>
      <c r="J784" s="47" t="s">
        <v>163</v>
      </c>
      <c r="K784" s="46" t="s">
        <v>3357</v>
      </c>
      <c r="L784" s="33"/>
      <c r="M784" s="33"/>
      <c r="N784" s="33"/>
      <c r="O784" s="27" t="str">
        <f t="shared" si="12"/>
        <v>ISI LOKASI TPS</v>
      </c>
      <c r="P784" s="12"/>
      <c r="Q784" s="12"/>
    </row>
    <row r="785" spans="1:17" ht="15.75" customHeight="1" x14ac:dyDescent="0.2">
      <c r="A785" s="22">
        <f t="shared" si="13"/>
        <v>777</v>
      </c>
      <c r="B785" s="23" t="s">
        <v>3266</v>
      </c>
      <c r="C785" s="23" t="s">
        <v>3339</v>
      </c>
      <c r="D785" s="29">
        <v>19</v>
      </c>
      <c r="E785" s="24">
        <v>296</v>
      </c>
      <c r="F785" s="24">
        <v>283</v>
      </c>
      <c r="G785" s="25">
        <f t="shared" si="11"/>
        <v>579</v>
      </c>
      <c r="H785" s="33"/>
      <c r="I785" s="33"/>
      <c r="J785" s="47" t="s">
        <v>215</v>
      </c>
      <c r="K785" s="46" t="s">
        <v>3358</v>
      </c>
      <c r="L785" s="33"/>
      <c r="M785" s="33"/>
      <c r="N785" s="33"/>
      <c r="O785" s="27" t="str">
        <f t="shared" si="12"/>
        <v>ISI LOKASI TPS</v>
      </c>
      <c r="P785" s="12"/>
      <c r="Q785" s="21" t="s">
        <v>3359</v>
      </c>
    </row>
    <row r="786" spans="1:17" ht="15.75" customHeight="1" x14ac:dyDescent="0.2">
      <c r="A786" s="22">
        <f t="shared" si="13"/>
        <v>778</v>
      </c>
      <c r="B786" s="23" t="s">
        <v>3266</v>
      </c>
      <c r="C786" s="23" t="s">
        <v>3339</v>
      </c>
      <c r="D786" s="22">
        <v>20</v>
      </c>
      <c r="E786" s="24">
        <v>291</v>
      </c>
      <c r="F786" s="24">
        <v>298</v>
      </c>
      <c r="G786" s="25">
        <f t="shared" si="11"/>
        <v>589</v>
      </c>
      <c r="H786" s="33"/>
      <c r="I786" s="33"/>
      <c r="J786" s="45"/>
      <c r="K786" s="46" t="s">
        <v>3360</v>
      </c>
      <c r="L786" s="33"/>
      <c r="M786" s="33"/>
      <c r="N786" s="33"/>
      <c r="O786" s="27" t="str">
        <f t="shared" si="12"/>
        <v>ISI LOKASI TPS</v>
      </c>
      <c r="P786" s="12"/>
      <c r="Q786" s="12"/>
    </row>
    <row r="787" spans="1:17" ht="15.75" customHeight="1" x14ac:dyDescent="0.2">
      <c r="A787" s="22">
        <f t="shared" si="13"/>
        <v>779</v>
      </c>
      <c r="B787" s="23" t="s">
        <v>3266</v>
      </c>
      <c r="C787" s="23" t="s">
        <v>3339</v>
      </c>
      <c r="D787" s="22">
        <v>21</v>
      </c>
      <c r="E787" s="24">
        <v>291</v>
      </c>
      <c r="F787" s="24">
        <v>298</v>
      </c>
      <c r="G787" s="25">
        <f t="shared" si="11"/>
        <v>589</v>
      </c>
      <c r="H787" s="33"/>
      <c r="I787" s="33"/>
      <c r="J787" s="47" t="s">
        <v>209</v>
      </c>
      <c r="K787" s="46" t="s">
        <v>3361</v>
      </c>
      <c r="L787" s="33"/>
      <c r="M787" s="33"/>
      <c r="N787" s="33"/>
      <c r="O787" s="27" t="str">
        <f t="shared" si="12"/>
        <v>ISI LOKASI TPS</v>
      </c>
      <c r="P787" s="12"/>
      <c r="Q787" s="12"/>
    </row>
    <row r="788" spans="1:17" ht="15.75" customHeight="1" x14ac:dyDescent="0.2">
      <c r="A788" s="22">
        <f t="shared" si="13"/>
        <v>780</v>
      </c>
      <c r="B788" s="23" t="s">
        <v>3266</v>
      </c>
      <c r="C788" s="23" t="s">
        <v>3339</v>
      </c>
      <c r="D788" s="22">
        <v>22</v>
      </c>
      <c r="E788" s="24">
        <v>296</v>
      </c>
      <c r="F788" s="24">
        <v>287</v>
      </c>
      <c r="G788" s="25">
        <f t="shared" si="11"/>
        <v>583</v>
      </c>
      <c r="H788" s="33"/>
      <c r="I788" s="33"/>
      <c r="J788" s="45"/>
      <c r="K788" s="46" t="s">
        <v>3362</v>
      </c>
      <c r="L788" s="33"/>
      <c r="M788" s="33"/>
      <c r="N788" s="33"/>
      <c r="O788" s="27" t="str">
        <f t="shared" si="12"/>
        <v>ISI LOKASI TPS</v>
      </c>
      <c r="P788" s="12"/>
      <c r="Q788" s="12"/>
    </row>
    <row r="789" spans="1:17" ht="15.75" customHeight="1" x14ac:dyDescent="0.2">
      <c r="A789" s="22">
        <f t="shared" si="13"/>
        <v>781</v>
      </c>
      <c r="B789" s="23" t="s">
        <v>3266</v>
      </c>
      <c r="C789" s="23" t="s">
        <v>3339</v>
      </c>
      <c r="D789" s="22">
        <v>23</v>
      </c>
      <c r="E789" s="24">
        <v>293</v>
      </c>
      <c r="F789" s="24">
        <v>289</v>
      </c>
      <c r="G789" s="25">
        <f t="shared" si="11"/>
        <v>582</v>
      </c>
      <c r="H789" s="33"/>
      <c r="I789" s="33"/>
      <c r="J789" s="47" t="s">
        <v>120</v>
      </c>
      <c r="K789" s="46" t="s">
        <v>3363</v>
      </c>
      <c r="L789" s="33"/>
      <c r="M789" s="33"/>
      <c r="N789" s="33"/>
      <c r="O789" s="27" t="str">
        <f t="shared" si="12"/>
        <v>ISI LOKASI TPS</v>
      </c>
      <c r="P789" s="12"/>
      <c r="Q789" s="12"/>
    </row>
    <row r="790" spans="1:17" ht="15.75" customHeight="1" x14ac:dyDescent="0.2">
      <c r="A790" s="22">
        <f t="shared" si="13"/>
        <v>782</v>
      </c>
      <c r="B790" s="23" t="s">
        <v>3266</v>
      </c>
      <c r="C790" s="23" t="s">
        <v>3339</v>
      </c>
      <c r="D790" s="22">
        <v>24</v>
      </c>
      <c r="E790" s="24">
        <v>201</v>
      </c>
      <c r="F790" s="24">
        <v>209</v>
      </c>
      <c r="G790" s="25">
        <f t="shared" si="11"/>
        <v>410</v>
      </c>
      <c r="H790" s="33"/>
      <c r="I790" s="33"/>
      <c r="J790" s="45"/>
      <c r="K790" s="46" t="s">
        <v>3364</v>
      </c>
      <c r="L790" s="33"/>
      <c r="M790" s="33"/>
      <c r="N790" s="33"/>
      <c r="O790" s="27" t="str">
        <f t="shared" si="12"/>
        <v>ISI LOKASI TPS</v>
      </c>
      <c r="P790" s="12"/>
      <c r="Q790" s="12"/>
    </row>
    <row r="791" spans="1:17" ht="15.75" customHeight="1" x14ac:dyDescent="0.2">
      <c r="A791" s="22">
        <f t="shared" si="13"/>
        <v>783</v>
      </c>
      <c r="B791" s="23" t="s">
        <v>3266</v>
      </c>
      <c r="C791" s="23" t="s">
        <v>3339</v>
      </c>
      <c r="D791" s="22">
        <v>25</v>
      </c>
      <c r="E791" s="24">
        <v>211</v>
      </c>
      <c r="F791" s="24">
        <v>211</v>
      </c>
      <c r="G791" s="25">
        <f t="shared" si="11"/>
        <v>422</v>
      </c>
      <c r="H791" s="33"/>
      <c r="I791" s="33"/>
      <c r="J791" s="47" t="s">
        <v>134</v>
      </c>
      <c r="K791" s="46" t="s">
        <v>3365</v>
      </c>
      <c r="L791" s="33"/>
      <c r="M791" s="33"/>
      <c r="N791" s="33"/>
      <c r="O791" s="27" t="str">
        <f t="shared" si="12"/>
        <v>ISI LOKASI TPS</v>
      </c>
      <c r="P791" s="12"/>
      <c r="Q791" s="12"/>
    </row>
    <row r="792" spans="1:17" ht="15.75" customHeight="1" x14ac:dyDescent="0.2">
      <c r="A792" s="22">
        <f t="shared" si="13"/>
        <v>784</v>
      </c>
      <c r="B792" s="23" t="s">
        <v>3266</v>
      </c>
      <c r="C792" s="23" t="s">
        <v>3339</v>
      </c>
      <c r="D792" s="22">
        <v>26</v>
      </c>
      <c r="E792" s="24">
        <v>226</v>
      </c>
      <c r="F792" s="24">
        <v>203</v>
      </c>
      <c r="G792" s="25">
        <f t="shared" si="11"/>
        <v>429</v>
      </c>
      <c r="H792" s="33"/>
      <c r="I792" s="33"/>
      <c r="J792" s="47" t="s">
        <v>134</v>
      </c>
      <c r="K792" s="46" t="s">
        <v>3366</v>
      </c>
      <c r="L792" s="33"/>
      <c r="M792" s="33"/>
      <c r="N792" s="33"/>
      <c r="O792" s="27" t="str">
        <f t="shared" si="12"/>
        <v>ISI LOKASI TPS</v>
      </c>
      <c r="P792" s="12"/>
      <c r="Q792" s="12"/>
    </row>
    <row r="793" spans="1:17" ht="15.75" customHeight="1" x14ac:dyDescent="0.2">
      <c r="A793" s="22">
        <f t="shared" si="13"/>
        <v>785</v>
      </c>
      <c r="B793" s="23" t="s">
        <v>3266</v>
      </c>
      <c r="C793" s="23" t="s">
        <v>3367</v>
      </c>
      <c r="D793" s="22">
        <v>1</v>
      </c>
      <c r="E793" s="24">
        <v>252</v>
      </c>
      <c r="F793" s="24">
        <v>269</v>
      </c>
      <c r="G793" s="25">
        <f t="shared" si="11"/>
        <v>521</v>
      </c>
      <c r="H793" s="26" t="s">
        <v>3368</v>
      </c>
      <c r="I793" s="27" t="s">
        <v>2496</v>
      </c>
      <c r="J793" s="27" t="s">
        <v>2522</v>
      </c>
      <c r="K793" s="48" t="s">
        <v>3369</v>
      </c>
      <c r="L793" s="26" t="s">
        <v>2449</v>
      </c>
      <c r="M793" s="33"/>
      <c r="N793" s="33"/>
      <c r="O793" s="27" t="str">
        <f t="shared" si="12"/>
        <v>ISI LOKASI TPS</v>
      </c>
      <c r="P793" s="12"/>
      <c r="Q793" s="12"/>
    </row>
    <row r="794" spans="1:17" ht="15.75" customHeight="1" x14ac:dyDescent="0.2">
      <c r="A794" s="22">
        <f t="shared" si="13"/>
        <v>786</v>
      </c>
      <c r="B794" s="23" t="s">
        <v>3266</v>
      </c>
      <c r="C794" s="23" t="s">
        <v>3367</v>
      </c>
      <c r="D794" s="22">
        <v>2</v>
      </c>
      <c r="E794" s="24">
        <v>284</v>
      </c>
      <c r="F794" s="24">
        <v>262</v>
      </c>
      <c r="G794" s="25">
        <f t="shared" si="11"/>
        <v>546</v>
      </c>
      <c r="H794" s="26" t="s">
        <v>3370</v>
      </c>
      <c r="I794" s="27" t="s">
        <v>2506</v>
      </c>
      <c r="J794" s="27" t="s">
        <v>2522</v>
      </c>
      <c r="K794" s="48" t="s">
        <v>3371</v>
      </c>
      <c r="L794" s="26" t="s">
        <v>3372</v>
      </c>
      <c r="M794" s="33"/>
      <c r="N794" s="33"/>
      <c r="O794" s="27" t="str">
        <f t="shared" si="12"/>
        <v>ISI LOKASI TPS</v>
      </c>
      <c r="P794" s="12"/>
      <c r="Q794" s="12"/>
    </row>
    <row r="795" spans="1:17" ht="15.75" customHeight="1" x14ac:dyDescent="0.2">
      <c r="A795" s="22">
        <f t="shared" si="13"/>
        <v>787</v>
      </c>
      <c r="B795" s="23" t="s">
        <v>3266</v>
      </c>
      <c r="C795" s="23" t="s">
        <v>3367</v>
      </c>
      <c r="D795" s="22">
        <v>3</v>
      </c>
      <c r="E795" s="24">
        <v>295</v>
      </c>
      <c r="F795" s="24">
        <v>298</v>
      </c>
      <c r="G795" s="25">
        <f t="shared" si="11"/>
        <v>593</v>
      </c>
      <c r="H795" s="26" t="s">
        <v>1816</v>
      </c>
      <c r="I795" s="27" t="s">
        <v>2501</v>
      </c>
      <c r="J795" s="27" t="s">
        <v>2511</v>
      </c>
      <c r="K795" s="48" t="s">
        <v>3373</v>
      </c>
      <c r="L795" s="26" t="s">
        <v>2449</v>
      </c>
      <c r="M795" s="33"/>
      <c r="N795" s="33"/>
      <c r="O795" s="27" t="str">
        <f t="shared" si="12"/>
        <v>ISI LOKASI TPS</v>
      </c>
      <c r="P795" s="12"/>
      <c r="Q795" s="12"/>
    </row>
    <row r="796" spans="1:17" ht="15.75" customHeight="1" x14ac:dyDescent="0.2">
      <c r="A796" s="22">
        <f t="shared" si="13"/>
        <v>788</v>
      </c>
      <c r="B796" s="23" t="s">
        <v>3266</v>
      </c>
      <c r="C796" s="23" t="s">
        <v>3367</v>
      </c>
      <c r="D796" s="22">
        <v>4</v>
      </c>
      <c r="E796" s="24">
        <v>268</v>
      </c>
      <c r="F796" s="24">
        <v>319</v>
      </c>
      <c r="G796" s="25">
        <f t="shared" si="11"/>
        <v>587</v>
      </c>
      <c r="H796" s="26" t="s">
        <v>3374</v>
      </c>
      <c r="I796" s="27" t="s">
        <v>2506</v>
      </c>
      <c r="J796" s="27" t="s">
        <v>2659</v>
      </c>
      <c r="K796" s="48" t="s">
        <v>3375</v>
      </c>
      <c r="L796" s="26" t="s">
        <v>2449</v>
      </c>
      <c r="M796" s="33"/>
      <c r="N796" s="33"/>
      <c r="O796" s="27" t="str">
        <f t="shared" si="12"/>
        <v>ISI LOKASI TPS</v>
      </c>
      <c r="P796" s="12"/>
      <c r="Q796" s="12"/>
    </row>
    <row r="797" spans="1:17" ht="15.75" customHeight="1" x14ac:dyDescent="0.2">
      <c r="A797" s="22">
        <f t="shared" si="13"/>
        <v>789</v>
      </c>
      <c r="B797" s="23" t="s">
        <v>3266</v>
      </c>
      <c r="C797" s="23" t="s">
        <v>3367</v>
      </c>
      <c r="D797" s="22">
        <v>5</v>
      </c>
      <c r="E797" s="24">
        <v>300</v>
      </c>
      <c r="F797" s="24">
        <v>285</v>
      </c>
      <c r="G797" s="25">
        <f t="shared" si="11"/>
        <v>585</v>
      </c>
      <c r="H797" s="26" t="s">
        <v>3367</v>
      </c>
      <c r="I797" s="27" t="s">
        <v>2522</v>
      </c>
      <c r="J797" s="27" t="s">
        <v>2501</v>
      </c>
      <c r="K797" s="48" t="s">
        <v>3376</v>
      </c>
      <c r="L797" s="26" t="s">
        <v>2449</v>
      </c>
      <c r="M797" s="33"/>
      <c r="N797" s="33"/>
      <c r="O797" s="27" t="str">
        <f t="shared" si="12"/>
        <v>ISI LOKASI TPS</v>
      </c>
      <c r="P797" s="12"/>
      <c r="Q797" s="12"/>
    </row>
    <row r="798" spans="1:17" ht="15.75" customHeight="1" x14ac:dyDescent="0.2">
      <c r="A798" s="22">
        <f t="shared" si="13"/>
        <v>790</v>
      </c>
      <c r="B798" s="23" t="s">
        <v>3266</v>
      </c>
      <c r="C798" s="23" t="s">
        <v>3367</v>
      </c>
      <c r="D798" s="22">
        <v>6</v>
      </c>
      <c r="E798" s="24">
        <v>269</v>
      </c>
      <c r="F798" s="24">
        <v>301</v>
      </c>
      <c r="G798" s="25">
        <f t="shared" si="11"/>
        <v>570</v>
      </c>
      <c r="H798" s="26" t="s">
        <v>3377</v>
      </c>
      <c r="I798" s="27" t="s">
        <v>2496</v>
      </c>
      <c r="J798" s="27" t="s">
        <v>2501</v>
      </c>
      <c r="K798" s="49" t="s">
        <v>3378</v>
      </c>
      <c r="L798" s="26" t="s">
        <v>2449</v>
      </c>
      <c r="M798" s="33"/>
      <c r="N798" s="33"/>
      <c r="O798" s="27" t="str">
        <f t="shared" si="12"/>
        <v>ISI LOKASI TPS</v>
      </c>
      <c r="P798" s="12"/>
      <c r="Q798" s="12"/>
    </row>
    <row r="799" spans="1:17" ht="15.75" customHeight="1" x14ac:dyDescent="0.2">
      <c r="A799" s="22">
        <f t="shared" si="13"/>
        <v>791</v>
      </c>
      <c r="B799" s="23" t="s">
        <v>3266</v>
      </c>
      <c r="C799" s="23" t="s">
        <v>3367</v>
      </c>
      <c r="D799" s="22">
        <v>7</v>
      </c>
      <c r="E799" s="24">
        <v>281</v>
      </c>
      <c r="F799" s="24">
        <v>260</v>
      </c>
      <c r="G799" s="25">
        <f t="shared" si="11"/>
        <v>541</v>
      </c>
      <c r="H799" s="26" t="s">
        <v>3379</v>
      </c>
      <c r="I799" s="27" t="s">
        <v>2659</v>
      </c>
      <c r="J799" s="27" t="s">
        <v>2495</v>
      </c>
      <c r="K799" s="48" t="s">
        <v>3380</v>
      </c>
      <c r="L799" s="26" t="s">
        <v>2449</v>
      </c>
      <c r="M799" s="33"/>
      <c r="N799" s="33"/>
      <c r="O799" s="27" t="str">
        <f t="shared" si="12"/>
        <v>ISI LOKASI TPS</v>
      </c>
      <c r="P799" s="12"/>
      <c r="Q799" s="12"/>
    </row>
    <row r="800" spans="1:17" ht="15.75" customHeight="1" x14ac:dyDescent="0.2">
      <c r="A800" s="22">
        <f t="shared" si="13"/>
        <v>792</v>
      </c>
      <c r="B800" s="23" t="s">
        <v>3266</v>
      </c>
      <c r="C800" s="23" t="s">
        <v>3367</v>
      </c>
      <c r="D800" s="22">
        <v>8</v>
      </c>
      <c r="E800" s="24">
        <v>294</v>
      </c>
      <c r="F800" s="24">
        <v>288</v>
      </c>
      <c r="G800" s="25">
        <f t="shared" si="11"/>
        <v>582</v>
      </c>
      <c r="H800" s="26" t="s">
        <v>3381</v>
      </c>
      <c r="I800" s="27" t="s">
        <v>2496</v>
      </c>
      <c r="J800" s="27" t="s">
        <v>2495</v>
      </c>
      <c r="K800" s="48" t="s">
        <v>3382</v>
      </c>
      <c r="L800" s="26" t="s">
        <v>3383</v>
      </c>
      <c r="M800" s="33"/>
      <c r="N800" s="33"/>
      <c r="O800" s="27" t="str">
        <f t="shared" si="12"/>
        <v>ISI LOKASI TPS</v>
      </c>
      <c r="P800" s="12"/>
      <c r="Q800" s="12"/>
    </row>
    <row r="801" spans="1:17" ht="15.75" customHeight="1" x14ac:dyDescent="0.2">
      <c r="A801" s="22">
        <f t="shared" si="13"/>
        <v>793</v>
      </c>
      <c r="B801" s="23" t="s">
        <v>3266</v>
      </c>
      <c r="C801" s="23" t="s">
        <v>3367</v>
      </c>
      <c r="D801" s="22">
        <v>9</v>
      </c>
      <c r="E801" s="24">
        <v>289</v>
      </c>
      <c r="F801" s="24">
        <v>284</v>
      </c>
      <c r="G801" s="25">
        <f t="shared" si="11"/>
        <v>573</v>
      </c>
      <c r="H801" s="26" t="s">
        <v>3381</v>
      </c>
      <c r="I801" s="27" t="s">
        <v>2495</v>
      </c>
      <c r="J801" s="27" t="s">
        <v>2495</v>
      </c>
      <c r="K801" s="49" t="s">
        <v>3384</v>
      </c>
      <c r="L801" s="26" t="s">
        <v>3385</v>
      </c>
      <c r="M801" s="33"/>
      <c r="N801" s="33"/>
      <c r="O801" s="27" t="str">
        <f t="shared" si="12"/>
        <v>ISI LOKASI TPS</v>
      </c>
      <c r="P801" s="12"/>
      <c r="Q801" s="12"/>
    </row>
    <row r="802" spans="1:17" ht="15.75" customHeight="1" x14ac:dyDescent="0.2">
      <c r="A802" s="22">
        <f t="shared" si="13"/>
        <v>794</v>
      </c>
      <c r="B802" s="23" t="s">
        <v>3266</v>
      </c>
      <c r="C802" s="23" t="s">
        <v>3367</v>
      </c>
      <c r="D802" s="22">
        <v>10</v>
      </c>
      <c r="E802" s="24">
        <v>278</v>
      </c>
      <c r="F802" s="24">
        <v>301</v>
      </c>
      <c r="G802" s="25">
        <f t="shared" si="11"/>
        <v>579</v>
      </c>
      <c r="H802" s="26" t="s">
        <v>3386</v>
      </c>
      <c r="I802" s="27" t="s">
        <v>2506</v>
      </c>
      <c r="J802" s="27" t="s">
        <v>2496</v>
      </c>
      <c r="K802" s="49" t="s">
        <v>3387</v>
      </c>
      <c r="L802" s="26" t="s">
        <v>3388</v>
      </c>
      <c r="M802" s="33"/>
      <c r="N802" s="33"/>
      <c r="O802" s="27" t="str">
        <f t="shared" si="12"/>
        <v>ISI LOKASI TPS</v>
      </c>
      <c r="P802" s="12"/>
      <c r="Q802" s="12"/>
    </row>
    <row r="803" spans="1:17" ht="15.75" customHeight="1" x14ac:dyDescent="0.2">
      <c r="A803" s="22">
        <f t="shared" si="13"/>
        <v>795</v>
      </c>
      <c r="B803" s="23" t="s">
        <v>3266</v>
      </c>
      <c r="C803" s="23" t="s">
        <v>3367</v>
      </c>
      <c r="D803" s="22">
        <v>11</v>
      </c>
      <c r="E803" s="24">
        <v>246</v>
      </c>
      <c r="F803" s="24">
        <v>252</v>
      </c>
      <c r="G803" s="25">
        <f t="shared" si="11"/>
        <v>498</v>
      </c>
      <c r="H803" s="26" t="s">
        <v>2800</v>
      </c>
      <c r="I803" s="27" t="s">
        <v>2506</v>
      </c>
      <c r="J803" s="27" t="s">
        <v>2506</v>
      </c>
      <c r="K803" s="49" t="s">
        <v>3389</v>
      </c>
      <c r="L803" s="26" t="s">
        <v>3390</v>
      </c>
      <c r="M803" s="35"/>
      <c r="N803" s="35"/>
      <c r="O803" s="27" t="str">
        <f t="shared" si="12"/>
        <v>ISI LOKASI TPS</v>
      </c>
      <c r="P803" s="12"/>
      <c r="Q803" s="12"/>
    </row>
    <row r="804" spans="1:17" ht="15.75" customHeight="1" x14ac:dyDescent="0.2">
      <c r="A804" s="22">
        <f t="shared" si="13"/>
        <v>796</v>
      </c>
      <c r="B804" s="23" t="s">
        <v>3266</v>
      </c>
      <c r="C804" s="23" t="s">
        <v>3391</v>
      </c>
      <c r="D804" s="29">
        <v>1</v>
      </c>
      <c r="E804" s="24">
        <v>295</v>
      </c>
      <c r="F804" s="24">
        <v>283</v>
      </c>
      <c r="G804" s="25">
        <f t="shared" si="11"/>
        <v>578</v>
      </c>
      <c r="H804" s="33"/>
      <c r="I804" s="33"/>
      <c r="J804" s="27" t="s">
        <v>2496</v>
      </c>
      <c r="K804" s="26" t="s">
        <v>3392</v>
      </c>
      <c r="L804" s="26" t="s">
        <v>3393</v>
      </c>
      <c r="M804" s="27" t="s">
        <v>3394</v>
      </c>
      <c r="N804" s="27" t="s">
        <v>3395</v>
      </c>
      <c r="O804" s="27" t="str">
        <f t="shared" si="12"/>
        <v>ISI LOKASI TPS</v>
      </c>
      <c r="P804" s="12"/>
      <c r="Q804" s="21" t="s">
        <v>3396</v>
      </c>
    </row>
    <row r="805" spans="1:17" ht="15.75" customHeight="1" x14ac:dyDescent="0.2">
      <c r="A805" s="22">
        <f t="shared" si="13"/>
        <v>797</v>
      </c>
      <c r="B805" s="23" t="s">
        <v>3266</v>
      </c>
      <c r="C805" s="23" t="s">
        <v>3391</v>
      </c>
      <c r="D805" s="22">
        <v>2</v>
      </c>
      <c r="E805" s="24">
        <v>242</v>
      </c>
      <c r="F805" s="24">
        <v>233</v>
      </c>
      <c r="G805" s="25">
        <f t="shared" si="11"/>
        <v>475</v>
      </c>
      <c r="H805" s="33"/>
      <c r="I805" s="33"/>
      <c r="J805" s="27" t="s">
        <v>2671</v>
      </c>
      <c r="K805" s="26" t="s">
        <v>3397</v>
      </c>
      <c r="L805" s="26" t="str">
        <f>L804</f>
        <v>LAPANG BOLA</v>
      </c>
      <c r="M805" s="27" t="s">
        <v>3398</v>
      </c>
      <c r="N805" s="27" t="s">
        <v>3399</v>
      </c>
      <c r="O805" s="27" t="str">
        <f t="shared" si="12"/>
        <v>ISI LOKASI TPS</v>
      </c>
      <c r="P805" s="12"/>
      <c r="Q805" s="12"/>
    </row>
    <row r="806" spans="1:17" ht="15.75" customHeight="1" x14ac:dyDescent="0.2">
      <c r="A806" s="22">
        <f t="shared" si="13"/>
        <v>798</v>
      </c>
      <c r="B806" s="23" t="s">
        <v>3266</v>
      </c>
      <c r="C806" s="23" t="s">
        <v>3391</v>
      </c>
      <c r="D806" s="22">
        <v>3</v>
      </c>
      <c r="E806" s="24">
        <v>277</v>
      </c>
      <c r="F806" s="24">
        <v>264</v>
      </c>
      <c r="G806" s="25">
        <f t="shared" si="11"/>
        <v>541</v>
      </c>
      <c r="H806" s="33"/>
      <c r="I806" s="27" t="s">
        <v>2495</v>
      </c>
      <c r="J806" s="27" t="s">
        <v>2495</v>
      </c>
      <c r="K806" s="26" t="s">
        <v>3400</v>
      </c>
      <c r="L806" s="26" t="s">
        <v>3401</v>
      </c>
      <c r="M806" s="27" t="s">
        <v>3402</v>
      </c>
      <c r="N806" s="27" t="s">
        <v>3403</v>
      </c>
      <c r="O806" s="27" t="str">
        <f t="shared" si="12"/>
        <v>ISI LOKASI TPS</v>
      </c>
      <c r="P806" s="12"/>
      <c r="Q806" s="12"/>
    </row>
    <row r="807" spans="1:17" ht="15.75" customHeight="1" x14ac:dyDescent="0.2">
      <c r="A807" s="22">
        <f t="shared" si="13"/>
        <v>799</v>
      </c>
      <c r="B807" s="23" t="s">
        <v>3266</v>
      </c>
      <c r="C807" s="23" t="s">
        <v>3391</v>
      </c>
      <c r="D807" s="22">
        <v>4</v>
      </c>
      <c r="E807" s="24">
        <v>288</v>
      </c>
      <c r="F807" s="24">
        <v>292</v>
      </c>
      <c r="G807" s="25">
        <f t="shared" si="11"/>
        <v>580</v>
      </c>
      <c r="H807" s="33"/>
      <c r="I807" s="27" t="s">
        <v>2506</v>
      </c>
      <c r="J807" s="27" t="s">
        <v>2506</v>
      </c>
      <c r="K807" s="26" t="s">
        <v>3404</v>
      </c>
      <c r="L807" s="26" t="s">
        <v>3405</v>
      </c>
      <c r="M807" s="27" t="s">
        <v>3406</v>
      </c>
      <c r="N807" s="27" t="s">
        <v>3407</v>
      </c>
      <c r="O807" s="27" t="str">
        <f t="shared" si="12"/>
        <v>ISI LOKASI TPS</v>
      </c>
      <c r="P807" s="12"/>
      <c r="Q807" s="12"/>
    </row>
    <row r="808" spans="1:17" ht="15.75" customHeight="1" x14ac:dyDescent="0.2">
      <c r="A808" s="22">
        <f t="shared" si="13"/>
        <v>800</v>
      </c>
      <c r="B808" s="23" t="s">
        <v>3266</v>
      </c>
      <c r="C808" s="23" t="s">
        <v>3391</v>
      </c>
      <c r="D808" s="22">
        <v>5</v>
      </c>
      <c r="E808" s="24">
        <v>302</v>
      </c>
      <c r="F808" s="24">
        <v>277</v>
      </c>
      <c r="G808" s="25">
        <f t="shared" si="11"/>
        <v>579</v>
      </c>
      <c r="H808" s="33"/>
      <c r="I808" s="27" t="s">
        <v>2506</v>
      </c>
      <c r="J808" s="27" t="s">
        <v>2506</v>
      </c>
      <c r="K808" s="26" t="s">
        <v>3408</v>
      </c>
      <c r="L808" s="26" t="s">
        <v>3409</v>
      </c>
      <c r="M808" s="27" t="s">
        <v>3410</v>
      </c>
      <c r="N808" s="27" t="s">
        <v>3407</v>
      </c>
      <c r="O808" s="27" t="str">
        <f t="shared" si="12"/>
        <v>ISI LOKASI TPS</v>
      </c>
      <c r="P808" s="12"/>
      <c r="Q808" s="12"/>
    </row>
    <row r="809" spans="1:17" ht="15.75" customHeight="1" x14ac:dyDescent="0.2">
      <c r="A809" s="22">
        <f t="shared" si="13"/>
        <v>801</v>
      </c>
      <c r="B809" s="23" t="s">
        <v>3266</v>
      </c>
      <c r="C809" s="23" t="s">
        <v>3391</v>
      </c>
      <c r="D809" s="22">
        <v>6</v>
      </c>
      <c r="E809" s="24">
        <v>263</v>
      </c>
      <c r="F809" s="24">
        <v>258</v>
      </c>
      <c r="G809" s="25">
        <f t="shared" si="11"/>
        <v>521</v>
      </c>
      <c r="H809" s="33"/>
      <c r="I809" s="27" t="s">
        <v>2511</v>
      </c>
      <c r="J809" s="27" t="s">
        <v>2506</v>
      </c>
      <c r="K809" s="26" t="s">
        <v>3411</v>
      </c>
      <c r="L809" s="26" t="s">
        <v>3412</v>
      </c>
      <c r="M809" s="27" t="s">
        <v>3413</v>
      </c>
      <c r="N809" s="27" t="s">
        <v>3414</v>
      </c>
      <c r="O809" s="27" t="str">
        <f t="shared" si="12"/>
        <v>ISI LOKASI TPS</v>
      </c>
      <c r="P809" s="12"/>
      <c r="Q809" s="12"/>
    </row>
    <row r="810" spans="1:17" ht="15.75" customHeight="1" x14ac:dyDescent="0.2">
      <c r="A810" s="22">
        <f t="shared" si="13"/>
        <v>802</v>
      </c>
      <c r="B810" s="23" t="s">
        <v>3266</v>
      </c>
      <c r="C810" s="23" t="s">
        <v>3391</v>
      </c>
      <c r="D810" s="22">
        <v>7</v>
      </c>
      <c r="E810" s="24">
        <v>292</v>
      </c>
      <c r="F810" s="24">
        <v>286</v>
      </c>
      <c r="G810" s="25">
        <f t="shared" si="11"/>
        <v>578</v>
      </c>
      <c r="H810" s="33"/>
      <c r="I810" s="27" t="s">
        <v>2506</v>
      </c>
      <c r="J810" s="27" t="s">
        <v>2522</v>
      </c>
      <c r="K810" s="26" t="s">
        <v>3415</v>
      </c>
      <c r="L810" s="50" t="s">
        <v>3416</v>
      </c>
      <c r="M810" s="27" t="s">
        <v>3417</v>
      </c>
      <c r="N810" s="27" t="s">
        <v>3418</v>
      </c>
      <c r="O810" s="27" t="str">
        <f t="shared" si="12"/>
        <v>ISI LOKASI TPS</v>
      </c>
      <c r="P810" s="12"/>
      <c r="Q810" s="12"/>
    </row>
    <row r="811" spans="1:17" ht="15.75" customHeight="1" x14ac:dyDescent="0.2">
      <c r="A811" s="22">
        <f t="shared" si="13"/>
        <v>803</v>
      </c>
      <c r="B811" s="23" t="s">
        <v>3266</v>
      </c>
      <c r="C811" s="23" t="s">
        <v>3391</v>
      </c>
      <c r="D811" s="22">
        <v>8</v>
      </c>
      <c r="E811" s="24">
        <v>312</v>
      </c>
      <c r="F811" s="24">
        <v>282</v>
      </c>
      <c r="G811" s="25">
        <f t="shared" si="11"/>
        <v>594</v>
      </c>
      <c r="H811" s="33"/>
      <c r="I811" s="27" t="s">
        <v>2495</v>
      </c>
      <c r="J811" s="27" t="s">
        <v>2665</v>
      </c>
      <c r="K811" s="26" t="s">
        <v>3419</v>
      </c>
      <c r="L811" s="26" t="s">
        <v>3420</v>
      </c>
      <c r="M811" s="27" t="s">
        <v>3421</v>
      </c>
      <c r="N811" s="27" t="s">
        <v>3422</v>
      </c>
      <c r="O811" s="27" t="str">
        <f t="shared" si="12"/>
        <v>ISI LOKASI TPS</v>
      </c>
      <c r="P811" s="12"/>
      <c r="Q811" s="12"/>
    </row>
    <row r="812" spans="1:17" ht="15.75" customHeight="1" x14ac:dyDescent="0.2">
      <c r="A812" s="22">
        <f t="shared" si="13"/>
        <v>804</v>
      </c>
      <c r="B812" s="23" t="s">
        <v>3266</v>
      </c>
      <c r="C812" s="23" t="s">
        <v>3391</v>
      </c>
      <c r="D812" s="22">
        <v>9</v>
      </c>
      <c r="E812" s="24">
        <v>302</v>
      </c>
      <c r="F812" s="24">
        <v>286</v>
      </c>
      <c r="G812" s="25">
        <f t="shared" si="11"/>
        <v>588</v>
      </c>
      <c r="H812" s="33"/>
      <c r="I812" s="27" t="s">
        <v>2496</v>
      </c>
      <c r="J812" s="27" t="s">
        <v>2501</v>
      </c>
      <c r="K812" s="26" t="s">
        <v>3423</v>
      </c>
      <c r="L812" s="50" t="s">
        <v>3424</v>
      </c>
      <c r="M812" s="27" t="s">
        <v>3425</v>
      </c>
      <c r="N812" s="27" t="s">
        <v>3426</v>
      </c>
      <c r="O812" s="27" t="str">
        <f t="shared" si="12"/>
        <v>ISI LOKASI TPS</v>
      </c>
      <c r="P812" s="12"/>
      <c r="Q812" s="12"/>
    </row>
    <row r="813" spans="1:17" ht="15.75" customHeight="1" x14ac:dyDescent="0.2">
      <c r="A813" s="22">
        <f t="shared" si="13"/>
        <v>805</v>
      </c>
      <c r="B813" s="23" t="s">
        <v>3266</v>
      </c>
      <c r="C813" s="23" t="s">
        <v>3391</v>
      </c>
      <c r="D813" s="22">
        <v>10</v>
      </c>
      <c r="E813" s="24">
        <v>306</v>
      </c>
      <c r="F813" s="24">
        <v>286</v>
      </c>
      <c r="G813" s="25">
        <f t="shared" si="11"/>
        <v>592</v>
      </c>
      <c r="H813" s="33"/>
      <c r="I813" s="27" t="s">
        <v>2506</v>
      </c>
      <c r="J813" s="27" t="s">
        <v>163</v>
      </c>
      <c r="K813" s="26" t="s">
        <v>3427</v>
      </c>
      <c r="L813" s="50" t="s">
        <v>3096</v>
      </c>
      <c r="M813" s="27" t="s">
        <v>3428</v>
      </c>
      <c r="N813" s="27" t="s">
        <v>3429</v>
      </c>
      <c r="O813" s="27" t="str">
        <f t="shared" si="12"/>
        <v>ISI LOKASI TPS</v>
      </c>
      <c r="P813" s="12"/>
      <c r="Q813" s="12"/>
    </row>
    <row r="814" spans="1:17" ht="15.75" customHeight="1" x14ac:dyDescent="0.2">
      <c r="A814" s="22">
        <f t="shared" si="13"/>
        <v>806</v>
      </c>
      <c r="B814" s="23" t="s">
        <v>3266</v>
      </c>
      <c r="C814" s="23" t="s">
        <v>3391</v>
      </c>
      <c r="D814" s="22">
        <v>11</v>
      </c>
      <c r="E814" s="24">
        <v>221</v>
      </c>
      <c r="F814" s="24">
        <v>207</v>
      </c>
      <c r="G814" s="25">
        <f t="shared" si="11"/>
        <v>428</v>
      </c>
      <c r="H814" s="33"/>
      <c r="I814" s="27" t="s">
        <v>2496</v>
      </c>
      <c r="J814" s="27" t="s">
        <v>2511</v>
      </c>
      <c r="K814" s="26" t="s">
        <v>3430</v>
      </c>
      <c r="L814" s="26" t="s">
        <v>3431</v>
      </c>
      <c r="M814" s="27" t="s">
        <v>3432</v>
      </c>
      <c r="N814" s="27" t="s">
        <v>3433</v>
      </c>
      <c r="O814" s="27" t="str">
        <f t="shared" si="12"/>
        <v>ISI LOKASI TPS</v>
      </c>
      <c r="P814" s="12"/>
      <c r="Q814" s="12"/>
    </row>
    <row r="815" spans="1:17" ht="15.75" customHeight="1" x14ac:dyDescent="0.2">
      <c r="A815" s="22">
        <f t="shared" si="13"/>
        <v>807</v>
      </c>
      <c r="B815" s="23" t="s">
        <v>3266</v>
      </c>
      <c r="C815" s="23" t="s">
        <v>3391</v>
      </c>
      <c r="D815" s="22">
        <v>12</v>
      </c>
      <c r="E815" s="24">
        <v>302</v>
      </c>
      <c r="F815" s="24">
        <v>270</v>
      </c>
      <c r="G815" s="25">
        <f t="shared" si="11"/>
        <v>572</v>
      </c>
      <c r="H815" s="33"/>
      <c r="I815" s="27" t="s">
        <v>2495</v>
      </c>
      <c r="J815" s="27" t="s">
        <v>2511</v>
      </c>
      <c r="K815" s="26" t="s">
        <v>3434</v>
      </c>
      <c r="L815" s="50" t="s">
        <v>3435</v>
      </c>
      <c r="M815" s="27" t="s">
        <v>3436</v>
      </c>
      <c r="N815" s="27" t="s">
        <v>3437</v>
      </c>
      <c r="O815" s="27" t="str">
        <f t="shared" si="12"/>
        <v>ISI LOKASI TPS</v>
      </c>
      <c r="P815" s="12"/>
      <c r="Q815" s="12"/>
    </row>
    <row r="816" spans="1:17" ht="15.75" customHeight="1" x14ac:dyDescent="0.2">
      <c r="A816" s="22">
        <f t="shared" si="13"/>
        <v>808</v>
      </c>
      <c r="B816" s="23" t="s">
        <v>3266</v>
      </c>
      <c r="C816" s="23" t="s">
        <v>3438</v>
      </c>
      <c r="D816" s="22">
        <v>1</v>
      </c>
      <c r="E816" s="24">
        <v>304</v>
      </c>
      <c r="F816" s="24">
        <v>282</v>
      </c>
      <c r="G816" s="25">
        <f t="shared" si="11"/>
        <v>586</v>
      </c>
      <c r="H816" s="33"/>
      <c r="I816" s="33"/>
      <c r="J816" s="33"/>
      <c r="K816" s="26" t="s">
        <v>3439</v>
      </c>
      <c r="L816" s="33"/>
      <c r="M816" s="33"/>
      <c r="N816" s="33"/>
      <c r="O816" s="27" t="str">
        <f t="shared" si="12"/>
        <v>ISI LOKASI TPS</v>
      </c>
      <c r="P816" s="12"/>
      <c r="Q816" s="12"/>
    </row>
    <row r="817" spans="1:17" ht="15.75" customHeight="1" x14ac:dyDescent="0.2">
      <c r="A817" s="22">
        <f t="shared" si="13"/>
        <v>809</v>
      </c>
      <c r="B817" s="23" t="s">
        <v>3266</v>
      </c>
      <c r="C817" s="23" t="s">
        <v>3438</v>
      </c>
      <c r="D817" s="22">
        <v>2</v>
      </c>
      <c r="E817" s="24">
        <v>284</v>
      </c>
      <c r="F817" s="24">
        <v>245</v>
      </c>
      <c r="G817" s="25">
        <f t="shared" si="11"/>
        <v>529</v>
      </c>
      <c r="H817" s="33"/>
      <c r="I817" s="33"/>
      <c r="J817" s="33"/>
      <c r="K817" s="26" t="s">
        <v>3440</v>
      </c>
      <c r="L817" s="33"/>
      <c r="M817" s="33"/>
      <c r="N817" s="33"/>
      <c r="O817" s="27" t="str">
        <f t="shared" si="12"/>
        <v>ISI LOKASI TPS</v>
      </c>
      <c r="P817" s="12"/>
      <c r="Q817" s="12"/>
    </row>
    <row r="818" spans="1:17" ht="15.75" customHeight="1" x14ac:dyDescent="0.2">
      <c r="A818" s="22">
        <f t="shared" si="13"/>
        <v>810</v>
      </c>
      <c r="B818" s="23" t="s">
        <v>3266</v>
      </c>
      <c r="C818" s="23" t="s">
        <v>3438</v>
      </c>
      <c r="D818" s="22">
        <v>3</v>
      </c>
      <c r="E818" s="24">
        <v>282</v>
      </c>
      <c r="F818" s="24">
        <v>285</v>
      </c>
      <c r="G818" s="25">
        <f t="shared" si="11"/>
        <v>567</v>
      </c>
      <c r="H818" s="33"/>
      <c r="I818" s="33"/>
      <c r="J818" s="33"/>
      <c r="K818" s="26" t="s">
        <v>3441</v>
      </c>
      <c r="L818" s="33"/>
      <c r="M818" s="33"/>
      <c r="N818" s="33"/>
      <c r="O818" s="27" t="str">
        <f t="shared" si="12"/>
        <v>ISI LOKASI TPS</v>
      </c>
      <c r="P818" s="12"/>
      <c r="Q818" s="12"/>
    </row>
    <row r="819" spans="1:17" ht="15.75" customHeight="1" x14ac:dyDescent="0.2">
      <c r="A819" s="22">
        <f t="shared" si="13"/>
        <v>811</v>
      </c>
      <c r="B819" s="23" t="s">
        <v>3266</v>
      </c>
      <c r="C819" s="23" t="s">
        <v>3438</v>
      </c>
      <c r="D819" s="22">
        <v>4</v>
      </c>
      <c r="E819" s="24">
        <v>291</v>
      </c>
      <c r="F819" s="24">
        <v>280</v>
      </c>
      <c r="G819" s="25">
        <f t="shared" si="11"/>
        <v>571</v>
      </c>
      <c r="H819" s="33"/>
      <c r="I819" s="33"/>
      <c r="J819" s="33"/>
      <c r="K819" s="26" t="s">
        <v>3442</v>
      </c>
      <c r="L819" s="33"/>
      <c r="M819" s="33"/>
      <c r="N819" s="33"/>
      <c r="O819" s="27" t="str">
        <f t="shared" si="12"/>
        <v>ISI LOKASI TPS</v>
      </c>
      <c r="P819" s="12"/>
      <c r="Q819" s="12"/>
    </row>
    <row r="820" spans="1:17" ht="15.75" customHeight="1" x14ac:dyDescent="0.2">
      <c r="A820" s="22">
        <f t="shared" si="13"/>
        <v>812</v>
      </c>
      <c r="B820" s="23" t="s">
        <v>3266</v>
      </c>
      <c r="C820" s="23" t="s">
        <v>3438</v>
      </c>
      <c r="D820" s="22">
        <v>5</v>
      </c>
      <c r="E820" s="24">
        <v>286</v>
      </c>
      <c r="F820" s="24">
        <v>291</v>
      </c>
      <c r="G820" s="25">
        <f t="shared" si="11"/>
        <v>577</v>
      </c>
      <c r="H820" s="33"/>
      <c r="I820" s="33"/>
      <c r="J820" s="33"/>
      <c r="K820" s="26" t="s">
        <v>3443</v>
      </c>
      <c r="L820" s="33"/>
      <c r="M820" s="33"/>
      <c r="N820" s="33"/>
      <c r="O820" s="27" t="str">
        <f t="shared" si="12"/>
        <v>ISI LOKASI TPS</v>
      </c>
      <c r="P820" s="12"/>
      <c r="Q820" s="12"/>
    </row>
    <row r="821" spans="1:17" ht="15.75" customHeight="1" x14ac:dyDescent="0.2">
      <c r="A821" s="22">
        <f t="shared" si="13"/>
        <v>813</v>
      </c>
      <c r="B821" s="23" t="s">
        <v>3266</v>
      </c>
      <c r="C821" s="23" t="s">
        <v>3438</v>
      </c>
      <c r="D821" s="22">
        <v>6</v>
      </c>
      <c r="E821" s="24">
        <v>277</v>
      </c>
      <c r="F821" s="24">
        <v>284</v>
      </c>
      <c r="G821" s="25">
        <f t="shared" si="11"/>
        <v>561</v>
      </c>
      <c r="H821" s="33"/>
      <c r="I821" s="33"/>
      <c r="J821" s="33"/>
      <c r="K821" s="26" t="s">
        <v>3444</v>
      </c>
      <c r="L821" s="33"/>
      <c r="M821" s="33"/>
      <c r="N821" s="33"/>
      <c r="O821" s="27" t="str">
        <f t="shared" si="12"/>
        <v>ISI LOKASI TPS</v>
      </c>
      <c r="P821" s="12"/>
      <c r="Q821" s="12"/>
    </row>
    <row r="822" spans="1:17" ht="15.75" customHeight="1" x14ac:dyDescent="0.2">
      <c r="A822" s="22">
        <f t="shared" si="13"/>
        <v>814</v>
      </c>
      <c r="B822" s="23" t="s">
        <v>3266</v>
      </c>
      <c r="C822" s="23" t="s">
        <v>3438</v>
      </c>
      <c r="D822" s="22">
        <v>7</v>
      </c>
      <c r="E822" s="24">
        <v>284</v>
      </c>
      <c r="F822" s="24">
        <v>272</v>
      </c>
      <c r="G822" s="25">
        <f t="shared" si="11"/>
        <v>556</v>
      </c>
      <c r="H822" s="33"/>
      <c r="I822" s="33"/>
      <c r="J822" s="33"/>
      <c r="K822" s="26" t="s">
        <v>3445</v>
      </c>
      <c r="L822" s="33"/>
      <c r="M822" s="33"/>
      <c r="N822" s="33"/>
      <c r="O822" s="27" t="str">
        <f t="shared" si="12"/>
        <v>ISI LOKASI TPS</v>
      </c>
      <c r="P822" s="12"/>
      <c r="Q822" s="12"/>
    </row>
    <row r="823" spans="1:17" ht="15.75" customHeight="1" x14ac:dyDescent="0.2">
      <c r="A823" s="22">
        <f t="shared" si="13"/>
        <v>815</v>
      </c>
      <c r="B823" s="23" t="s">
        <v>3266</v>
      </c>
      <c r="C823" s="23" t="s">
        <v>3438</v>
      </c>
      <c r="D823" s="22">
        <v>8</v>
      </c>
      <c r="E823" s="24">
        <v>235</v>
      </c>
      <c r="F823" s="24">
        <v>280</v>
      </c>
      <c r="G823" s="25">
        <f t="shared" si="11"/>
        <v>515</v>
      </c>
      <c r="H823" s="33"/>
      <c r="I823" s="33"/>
      <c r="J823" s="33"/>
      <c r="K823" s="26" t="s">
        <v>3446</v>
      </c>
      <c r="L823" s="33"/>
      <c r="M823" s="33"/>
      <c r="N823" s="33"/>
      <c r="O823" s="27" t="str">
        <f t="shared" si="12"/>
        <v>ISI LOKASI TPS</v>
      </c>
      <c r="P823" s="12"/>
      <c r="Q823" s="12"/>
    </row>
    <row r="824" spans="1:17" ht="15.75" customHeight="1" x14ac:dyDescent="0.2">
      <c r="A824" s="22">
        <f t="shared" si="13"/>
        <v>816</v>
      </c>
      <c r="B824" s="23" t="s">
        <v>3266</v>
      </c>
      <c r="C824" s="23" t="s">
        <v>3438</v>
      </c>
      <c r="D824" s="22">
        <v>9</v>
      </c>
      <c r="E824" s="24">
        <v>288</v>
      </c>
      <c r="F824" s="24">
        <v>268</v>
      </c>
      <c r="G824" s="25">
        <f t="shared" si="11"/>
        <v>556</v>
      </c>
      <c r="H824" s="33"/>
      <c r="I824" s="33"/>
      <c r="J824" s="33"/>
      <c r="K824" s="26" t="s">
        <v>3447</v>
      </c>
      <c r="L824" s="33"/>
      <c r="M824" s="33"/>
      <c r="N824" s="33"/>
      <c r="O824" s="27" t="str">
        <f t="shared" si="12"/>
        <v>ISI LOKASI TPS</v>
      </c>
      <c r="P824" s="12"/>
      <c r="Q824" s="12"/>
    </row>
    <row r="825" spans="1:17" ht="15.75" customHeight="1" x14ac:dyDescent="0.2">
      <c r="A825" s="22">
        <f t="shared" si="13"/>
        <v>817</v>
      </c>
      <c r="B825" s="23" t="s">
        <v>3266</v>
      </c>
      <c r="C825" s="23" t="s">
        <v>3438</v>
      </c>
      <c r="D825" s="22">
        <v>10</v>
      </c>
      <c r="E825" s="24">
        <v>257</v>
      </c>
      <c r="F825" s="24">
        <v>291</v>
      </c>
      <c r="G825" s="25">
        <f t="shared" si="11"/>
        <v>548</v>
      </c>
      <c r="H825" s="33"/>
      <c r="I825" s="33"/>
      <c r="J825" s="33"/>
      <c r="K825" s="26" t="s">
        <v>3448</v>
      </c>
      <c r="L825" s="33"/>
      <c r="M825" s="33"/>
      <c r="N825" s="33"/>
      <c r="O825" s="27" t="str">
        <f t="shared" si="12"/>
        <v>ISI LOKASI TPS</v>
      </c>
      <c r="P825" s="12"/>
      <c r="Q825" s="12"/>
    </row>
    <row r="826" spans="1:17" ht="15.75" customHeight="1" x14ac:dyDescent="0.2">
      <c r="A826" s="22">
        <f t="shared" si="13"/>
        <v>818</v>
      </c>
      <c r="B826" s="23" t="s">
        <v>3266</v>
      </c>
      <c r="C826" s="23" t="s">
        <v>3438</v>
      </c>
      <c r="D826" s="22">
        <v>11</v>
      </c>
      <c r="E826" s="24">
        <v>291</v>
      </c>
      <c r="F826" s="24">
        <v>268</v>
      </c>
      <c r="G826" s="25">
        <f t="shared" si="11"/>
        <v>559</v>
      </c>
      <c r="H826" s="33"/>
      <c r="I826" s="33"/>
      <c r="J826" s="33"/>
      <c r="K826" s="26" t="s">
        <v>3449</v>
      </c>
      <c r="L826" s="33"/>
      <c r="M826" s="33"/>
      <c r="N826" s="33"/>
      <c r="O826" s="27" t="str">
        <f t="shared" si="12"/>
        <v>ISI LOKASI TPS</v>
      </c>
      <c r="P826" s="12"/>
      <c r="Q826" s="12"/>
    </row>
    <row r="827" spans="1:17" ht="15.75" customHeight="1" x14ac:dyDescent="0.2">
      <c r="A827" s="22">
        <f t="shared" si="13"/>
        <v>819</v>
      </c>
      <c r="B827" s="23" t="s">
        <v>3266</v>
      </c>
      <c r="C827" s="23" t="s">
        <v>3438</v>
      </c>
      <c r="D827" s="22">
        <v>12</v>
      </c>
      <c r="E827" s="24">
        <v>277</v>
      </c>
      <c r="F827" s="24">
        <v>260</v>
      </c>
      <c r="G827" s="25">
        <f t="shared" si="11"/>
        <v>537</v>
      </c>
      <c r="H827" s="33"/>
      <c r="I827" s="33"/>
      <c r="J827" s="33"/>
      <c r="K827" s="26" t="s">
        <v>3450</v>
      </c>
      <c r="L827" s="33"/>
      <c r="M827" s="33"/>
      <c r="N827" s="33"/>
      <c r="O827" s="27" t="str">
        <f t="shared" si="12"/>
        <v>ISI LOKASI TPS</v>
      </c>
      <c r="P827" s="12"/>
      <c r="Q827" s="12"/>
    </row>
    <row r="828" spans="1:17" ht="15.75" customHeight="1" x14ac:dyDescent="0.2">
      <c r="A828" s="22">
        <f t="shared" si="13"/>
        <v>820</v>
      </c>
      <c r="B828" s="23" t="s">
        <v>3266</v>
      </c>
      <c r="C828" s="23" t="s">
        <v>3438</v>
      </c>
      <c r="D828" s="22">
        <v>13</v>
      </c>
      <c r="E828" s="24">
        <v>283</v>
      </c>
      <c r="F828" s="24">
        <v>286</v>
      </c>
      <c r="G828" s="25">
        <f t="shared" si="11"/>
        <v>569</v>
      </c>
      <c r="H828" s="33"/>
      <c r="I828" s="33"/>
      <c r="J828" s="33"/>
      <c r="K828" s="26" t="s">
        <v>3451</v>
      </c>
      <c r="L828" s="33"/>
      <c r="M828" s="33"/>
      <c r="N828" s="33"/>
      <c r="O828" s="27" t="str">
        <f t="shared" si="12"/>
        <v>ISI LOKASI TPS</v>
      </c>
      <c r="P828" s="12"/>
      <c r="Q828" s="12"/>
    </row>
    <row r="829" spans="1:17" ht="15.75" customHeight="1" x14ac:dyDescent="0.2">
      <c r="A829" s="22">
        <f t="shared" si="13"/>
        <v>821</v>
      </c>
      <c r="B829" s="23" t="s">
        <v>3266</v>
      </c>
      <c r="C829" s="23" t="s">
        <v>3438</v>
      </c>
      <c r="D829" s="22">
        <v>14</v>
      </c>
      <c r="E829" s="24">
        <v>282</v>
      </c>
      <c r="F829" s="24">
        <v>291</v>
      </c>
      <c r="G829" s="25">
        <f t="shared" si="11"/>
        <v>573</v>
      </c>
      <c r="H829" s="33"/>
      <c r="I829" s="33"/>
      <c r="J829" s="33"/>
      <c r="K829" s="26" t="s">
        <v>3452</v>
      </c>
      <c r="L829" s="33"/>
      <c r="M829" s="33"/>
      <c r="N829" s="33"/>
      <c r="O829" s="27" t="str">
        <f t="shared" si="12"/>
        <v>ISI LOKASI TPS</v>
      </c>
      <c r="P829" s="12"/>
      <c r="Q829" s="12"/>
    </row>
    <row r="830" spans="1:17" ht="15.75" customHeight="1" x14ac:dyDescent="0.2">
      <c r="A830" s="22">
        <f t="shared" si="13"/>
        <v>822</v>
      </c>
      <c r="B830" s="23" t="s">
        <v>3266</v>
      </c>
      <c r="C830" s="23" t="s">
        <v>3438</v>
      </c>
      <c r="D830" s="22">
        <v>15</v>
      </c>
      <c r="E830" s="24">
        <v>292</v>
      </c>
      <c r="F830" s="24">
        <v>288</v>
      </c>
      <c r="G830" s="25">
        <f t="shared" si="11"/>
        <v>580</v>
      </c>
      <c r="H830" s="33"/>
      <c r="I830" s="33"/>
      <c r="J830" s="33"/>
      <c r="K830" s="26" t="s">
        <v>3453</v>
      </c>
      <c r="L830" s="33"/>
      <c r="M830" s="33"/>
      <c r="N830" s="33"/>
      <c r="O830" s="27" t="str">
        <f t="shared" si="12"/>
        <v>ISI LOKASI TPS</v>
      </c>
      <c r="P830" s="12"/>
      <c r="Q830" s="12"/>
    </row>
    <row r="831" spans="1:17" ht="15.75" customHeight="1" x14ac:dyDescent="0.2">
      <c r="A831" s="22">
        <f t="shared" si="13"/>
        <v>823</v>
      </c>
      <c r="B831" s="23" t="s">
        <v>3266</v>
      </c>
      <c r="C831" s="23" t="s">
        <v>3438</v>
      </c>
      <c r="D831" s="22">
        <v>16</v>
      </c>
      <c r="E831" s="24">
        <v>260</v>
      </c>
      <c r="F831" s="24">
        <v>285</v>
      </c>
      <c r="G831" s="25">
        <f t="shared" si="11"/>
        <v>545</v>
      </c>
      <c r="H831" s="33"/>
      <c r="I831" s="33"/>
      <c r="J831" s="33"/>
      <c r="K831" s="26" t="s">
        <v>3454</v>
      </c>
      <c r="L831" s="33"/>
      <c r="M831" s="33"/>
      <c r="N831" s="33"/>
      <c r="O831" s="27" t="str">
        <f t="shared" si="12"/>
        <v>ISI LOKASI TPS</v>
      </c>
      <c r="P831" s="12"/>
      <c r="Q831" s="12"/>
    </row>
    <row r="832" spans="1:17" ht="15.75" customHeight="1" x14ac:dyDescent="0.2">
      <c r="A832" s="22">
        <f t="shared" si="13"/>
        <v>824</v>
      </c>
      <c r="B832" s="23" t="s">
        <v>3266</v>
      </c>
      <c r="C832" s="23" t="s">
        <v>3438</v>
      </c>
      <c r="D832" s="22">
        <v>17</v>
      </c>
      <c r="E832" s="24">
        <v>290</v>
      </c>
      <c r="F832" s="24">
        <v>259</v>
      </c>
      <c r="G832" s="25">
        <f t="shared" si="11"/>
        <v>549</v>
      </c>
      <c r="H832" s="33"/>
      <c r="I832" s="33"/>
      <c r="J832" s="33"/>
      <c r="K832" s="26" t="s">
        <v>3455</v>
      </c>
      <c r="L832" s="33"/>
      <c r="M832" s="33"/>
      <c r="N832" s="33"/>
      <c r="O832" s="27" t="str">
        <f t="shared" si="12"/>
        <v>ISI LOKASI TPS</v>
      </c>
      <c r="P832" s="12"/>
      <c r="Q832" s="12"/>
    </row>
    <row r="833" spans="1:17" ht="15.75" customHeight="1" x14ac:dyDescent="0.2">
      <c r="A833" s="22">
        <f t="shared" si="13"/>
        <v>825</v>
      </c>
      <c r="B833" s="23" t="s">
        <v>3266</v>
      </c>
      <c r="C833" s="23" t="s">
        <v>3438</v>
      </c>
      <c r="D833" s="22">
        <v>18</v>
      </c>
      <c r="E833" s="24">
        <v>256</v>
      </c>
      <c r="F833" s="24">
        <v>295</v>
      </c>
      <c r="G833" s="25">
        <f t="shared" si="11"/>
        <v>551</v>
      </c>
      <c r="H833" s="33"/>
      <c r="I833" s="33"/>
      <c r="J833" s="33"/>
      <c r="K833" s="26" t="s">
        <v>3456</v>
      </c>
      <c r="L833" s="33"/>
      <c r="M833" s="33"/>
      <c r="N833" s="33"/>
      <c r="O833" s="27" t="str">
        <f t="shared" si="12"/>
        <v>ISI LOKASI TPS</v>
      </c>
      <c r="P833" s="12"/>
      <c r="Q833" s="12"/>
    </row>
    <row r="834" spans="1:17" ht="15.75" customHeight="1" x14ac:dyDescent="0.2">
      <c r="A834" s="22">
        <f t="shared" si="13"/>
        <v>826</v>
      </c>
      <c r="B834" s="23" t="s">
        <v>3266</v>
      </c>
      <c r="C834" s="23" t="s">
        <v>3438</v>
      </c>
      <c r="D834" s="22">
        <v>19</v>
      </c>
      <c r="E834" s="24">
        <v>254</v>
      </c>
      <c r="F834" s="24">
        <v>305</v>
      </c>
      <c r="G834" s="25">
        <f t="shared" si="11"/>
        <v>559</v>
      </c>
      <c r="H834" s="33"/>
      <c r="I834" s="33"/>
      <c r="J834" s="33"/>
      <c r="K834" s="26" t="s">
        <v>3457</v>
      </c>
      <c r="L834" s="33"/>
      <c r="M834" s="33"/>
      <c r="N834" s="33"/>
      <c r="O834" s="27" t="str">
        <f t="shared" si="12"/>
        <v>ISI LOKASI TPS</v>
      </c>
      <c r="P834" s="12"/>
      <c r="Q834" s="12"/>
    </row>
    <row r="835" spans="1:17" ht="15.75" customHeight="1" x14ac:dyDescent="0.2">
      <c r="A835" s="22">
        <f t="shared" si="13"/>
        <v>827</v>
      </c>
      <c r="B835" s="23" t="s">
        <v>3266</v>
      </c>
      <c r="C835" s="23" t="s">
        <v>3438</v>
      </c>
      <c r="D835" s="22">
        <v>20</v>
      </c>
      <c r="E835" s="24">
        <v>259</v>
      </c>
      <c r="F835" s="24">
        <v>302</v>
      </c>
      <c r="G835" s="25">
        <f t="shared" si="11"/>
        <v>561</v>
      </c>
      <c r="H835" s="33"/>
      <c r="I835" s="33"/>
      <c r="J835" s="33"/>
      <c r="K835" s="26" t="s">
        <v>3458</v>
      </c>
      <c r="L835" s="33"/>
      <c r="M835" s="33"/>
      <c r="N835" s="33"/>
      <c r="O835" s="27" t="str">
        <f t="shared" si="12"/>
        <v>ISI LOKASI TPS</v>
      </c>
      <c r="P835" s="12"/>
      <c r="Q835" s="12"/>
    </row>
    <row r="836" spans="1:17" ht="15.75" customHeight="1" x14ac:dyDescent="0.2">
      <c r="A836" s="22">
        <f t="shared" si="13"/>
        <v>828</v>
      </c>
      <c r="B836" s="23" t="s">
        <v>3266</v>
      </c>
      <c r="C836" s="23" t="s">
        <v>3459</v>
      </c>
      <c r="D836" s="22">
        <v>1</v>
      </c>
      <c r="E836" s="24">
        <v>299</v>
      </c>
      <c r="F836" s="24">
        <v>286</v>
      </c>
      <c r="G836" s="25">
        <f t="shared" si="11"/>
        <v>585</v>
      </c>
      <c r="H836" s="33"/>
      <c r="I836" s="27" t="s">
        <v>3460</v>
      </c>
      <c r="J836" s="27" t="s">
        <v>28</v>
      </c>
      <c r="K836" s="26" t="s">
        <v>3461</v>
      </c>
      <c r="L836" s="33"/>
      <c r="M836" s="33"/>
      <c r="N836" s="33"/>
      <c r="O836" s="27" t="str">
        <f t="shared" si="12"/>
        <v>ISI LOKASI TPS</v>
      </c>
      <c r="P836" s="12"/>
      <c r="Q836" s="12"/>
    </row>
    <row r="837" spans="1:17" ht="15.75" customHeight="1" x14ac:dyDescent="0.2">
      <c r="A837" s="22">
        <f t="shared" si="13"/>
        <v>829</v>
      </c>
      <c r="B837" s="23" t="s">
        <v>3266</v>
      </c>
      <c r="C837" s="23" t="s">
        <v>3459</v>
      </c>
      <c r="D837" s="22">
        <v>2</v>
      </c>
      <c r="E837" s="24">
        <v>317</v>
      </c>
      <c r="F837" s="24">
        <v>270</v>
      </c>
      <c r="G837" s="25">
        <f t="shared" si="11"/>
        <v>587</v>
      </c>
      <c r="H837" s="33"/>
      <c r="I837" s="33"/>
      <c r="J837" s="33"/>
      <c r="K837" s="26" t="s">
        <v>3462</v>
      </c>
      <c r="L837" s="33"/>
      <c r="M837" s="33"/>
      <c r="N837" s="33"/>
      <c r="O837" s="27" t="str">
        <f t="shared" si="12"/>
        <v>ISI LOKASI TPS</v>
      </c>
      <c r="P837" s="12"/>
      <c r="Q837" s="12"/>
    </row>
    <row r="838" spans="1:17" ht="15.75" customHeight="1" x14ac:dyDescent="0.2">
      <c r="A838" s="22">
        <f t="shared" si="13"/>
        <v>830</v>
      </c>
      <c r="B838" s="23" t="s">
        <v>3266</v>
      </c>
      <c r="C838" s="23" t="s">
        <v>3459</v>
      </c>
      <c r="D838" s="22">
        <v>3</v>
      </c>
      <c r="E838" s="24">
        <v>297</v>
      </c>
      <c r="F838" s="24">
        <v>294</v>
      </c>
      <c r="G838" s="25">
        <f t="shared" si="11"/>
        <v>591</v>
      </c>
      <c r="H838" s="33"/>
      <c r="I838" s="33"/>
      <c r="J838" s="33"/>
      <c r="K838" s="26" t="s">
        <v>3463</v>
      </c>
      <c r="L838" s="33"/>
      <c r="M838" s="33"/>
      <c r="N838" s="33"/>
      <c r="O838" s="27" t="str">
        <f t="shared" si="12"/>
        <v>ISI LOKASI TPS</v>
      </c>
      <c r="P838" s="12"/>
      <c r="Q838" s="12"/>
    </row>
    <row r="839" spans="1:17" ht="15.75" customHeight="1" x14ac:dyDescent="0.2">
      <c r="A839" s="22">
        <f t="shared" si="13"/>
        <v>831</v>
      </c>
      <c r="B839" s="23" t="s">
        <v>3266</v>
      </c>
      <c r="C839" s="23" t="s">
        <v>3459</v>
      </c>
      <c r="D839" s="22">
        <v>4</v>
      </c>
      <c r="E839" s="24">
        <v>286</v>
      </c>
      <c r="F839" s="24">
        <v>298</v>
      </c>
      <c r="G839" s="25">
        <f t="shared" si="11"/>
        <v>584</v>
      </c>
      <c r="H839" s="33"/>
      <c r="I839" s="27" t="s">
        <v>3464</v>
      </c>
      <c r="J839" s="27" t="s">
        <v>127</v>
      </c>
      <c r="K839" s="26" t="s">
        <v>3465</v>
      </c>
      <c r="L839" s="33"/>
      <c r="M839" s="33"/>
      <c r="N839" s="33"/>
      <c r="O839" s="27" t="str">
        <f t="shared" si="12"/>
        <v>ISI LOKASI TPS</v>
      </c>
      <c r="P839" s="12"/>
      <c r="Q839" s="12"/>
    </row>
    <row r="840" spans="1:17" ht="15.75" customHeight="1" x14ac:dyDescent="0.2">
      <c r="A840" s="22">
        <f t="shared" si="13"/>
        <v>832</v>
      </c>
      <c r="B840" s="23" t="s">
        <v>3266</v>
      </c>
      <c r="C840" s="23" t="s">
        <v>3459</v>
      </c>
      <c r="D840" s="22">
        <v>5</v>
      </c>
      <c r="E840" s="24">
        <v>293</v>
      </c>
      <c r="F840" s="24">
        <v>288</v>
      </c>
      <c r="G840" s="25">
        <f t="shared" si="11"/>
        <v>581</v>
      </c>
      <c r="H840" s="33"/>
      <c r="I840" s="33"/>
      <c r="J840" s="33"/>
      <c r="K840" s="26" t="s">
        <v>3466</v>
      </c>
      <c r="L840" s="33"/>
      <c r="M840" s="33"/>
      <c r="N840" s="33"/>
      <c r="O840" s="27" t="str">
        <f t="shared" si="12"/>
        <v>ISI LOKASI TPS</v>
      </c>
      <c r="P840" s="12"/>
      <c r="Q840" s="12"/>
    </row>
    <row r="841" spans="1:17" ht="15.75" customHeight="1" x14ac:dyDescent="0.2">
      <c r="A841" s="22">
        <f t="shared" si="13"/>
        <v>833</v>
      </c>
      <c r="B841" s="23" t="s">
        <v>3266</v>
      </c>
      <c r="C841" s="23" t="s">
        <v>3459</v>
      </c>
      <c r="D841" s="22">
        <v>6</v>
      </c>
      <c r="E841" s="24">
        <v>294</v>
      </c>
      <c r="F841" s="24">
        <v>299</v>
      </c>
      <c r="G841" s="25">
        <f t="shared" si="11"/>
        <v>593</v>
      </c>
      <c r="H841" s="33"/>
      <c r="I841" s="33"/>
      <c r="J841" s="33"/>
      <c r="K841" s="26" t="s">
        <v>3467</v>
      </c>
      <c r="L841" s="33"/>
      <c r="M841" s="33"/>
      <c r="N841" s="33"/>
      <c r="O841" s="27" t="str">
        <f t="shared" si="12"/>
        <v>ISI LOKASI TPS</v>
      </c>
      <c r="P841" s="12"/>
      <c r="Q841" s="12"/>
    </row>
    <row r="842" spans="1:17" ht="15.75" customHeight="1" x14ac:dyDescent="0.2">
      <c r="A842" s="22">
        <f t="shared" si="13"/>
        <v>834</v>
      </c>
      <c r="B842" s="23" t="s">
        <v>3266</v>
      </c>
      <c r="C842" s="23" t="s">
        <v>3459</v>
      </c>
      <c r="D842" s="22">
        <v>7</v>
      </c>
      <c r="E842" s="24">
        <v>285</v>
      </c>
      <c r="F842" s="24">
        <v>293</v>
      </c>
      <c r="G842" s="25">
        <f t="shared" si="11"/>
        <v>578</v>
      </c>
      <c r="H842" s="33"/>
      <c r="I842" s="33"/>
      <c r="J842" s="33"/>
      <c r="K842" s="26" t="s">
        <v>3468</v>
      </c>
      <c r="L842" s="33"/>
      <c r="M842" s="33"/>
      <c r="N842" s="33"/>
      <c r="O842" s="27" t="str">
        <f t="shared" si="12"/>
        <v>ISI LOKASI TPS</v>
      </c>
      <c r="P842" s="12"/>
      <c r="Q842" s="12"/>
    </row>
    <row r="843" spans="1:17" ht="15.75" customHeight="1" x14ac:dyDescent="0.2">
      <c r="A843" s="22">
        <f t="shared" si="13"/>
        <v>835</v>
      </c>
      <c r="B843" s="23" t="s">
        <v>3266</v>
      </c>
      <c r="C843" s="23" t="s">
        <v>3459</v>
      </c>
      <c r="D843" s="22">
        <v>8</v>
      </c>
      <c r="E843" s="24">
        <v>266</v>
      </c>
      <c r="F843" s="24">
        <v>270</v>
      </c>
      <c r="G843" s="25">
        <f t="shared" si="11"/>
        <v>536</v>
      </c>
      <c r="H843" s="33"/>
      <c r="I843" s="27" t="s">
        <v>3464</v>
      </c>
      <c r="J843" s="27" t="s">
        <v>151</v>
      </c>
      <c r="K843" s="26" t="s">
        <v>3469</v>
      </c>
      <c r="L843" s="33"/>
      <c r="M843" s="33"/>
      <c r="N843" s="33"/>
      <c r="O843" s="27" t="str">
        <f t="shared" si="12"/>
        <v>ISI LOKASI TPS</v>
      </c>
      <c r="P843" s="12"/>
      <c r="Q843" s="12"/>
    </row>
    <row r="844" spans="1:17" ht="15.75" customHeight="1" x14ac:dyDescent="0.2">
      <c r="A844" s="22">
        <f t="shared" si="13"/>
        <v>836</v>
      </c>
      <c r="B844" s="23" t="s">
        <v>3266</v>
      </c>
      <c r="C844" s="23" t="s">
        <v>3459</v>
      </c>
      <c r="D844" s="22">
        <v>9</v>
      </c>
      <c r="E844" s="24">
        <v>291</v>
      </c>
      <c r="F844" s="24">
        <v>300</v>
      </c>
      <c r="G844" s="25">
        <f t="shared" si="11"/>
        <v>591</v>
      </c>
      <c r="H844" s="33"/>
      <c r="I844" s="27" t="s">
        <v>3464</v>
      </c>
      <c r="J844" s="27" t="s">
        <v>120</v>
      </c>
      <c r="K844" s="26" t="s">
        <v>3470</v>
      </c>
      <c r="L844" s="33"/>
      <c r="M844" s="33"/>
      <c r="N844" s="33"/>
      <c r="O844" s="27" t="str">
        <f t="shared" si="12"/>
        <v>ISI LOKASI TPS</v>
      </c>
      <c r="P844" s="12"/>
      <c r="Q844" s="12"/>
    </row>
    <row r="845" spans="1:17" ht="15.75" customHeight="1" x14ac:dyDescent="0.2">
      <c r="A845" s="22">
        <f t="shared" si="13"/>
        <v>837</v>
      </c>
      <c r="B845" s="23" t="s">
        <v>3266</v>
      </c>
      <c r="C845" s="23" t="s">
        <v>3459</v>
      </c>
      <c r="D845" s="22">
        <v>10</v>
      </c>
      <c r="E845" s="24">
        <v>293</v>
      </c>
      <c r="F845" s="24">
        <v>296</v>
      </c>
      <c r="G845" s="25">
        <f t="shared" si="11"/>
        <v>589</v>
      </c>
      <c r="H845" s="33"/>
      <c r="I845" s="33"/>
      <c r="J845" s="33"/>
      <c r="K845" s="26" t="s">
        <v>3471</v>
      </c>
      <c r="L845" s="33"/>
      <c r="M845" s="33"/>
      <c r="N845" s="33"/>
      <c r="O845" s="27" t="str">
        <f t="shared" si="12"/>
        <v>ISI LOKASI TPS</v>
      </c>
      <c r="P845" s="12"/>
      <c r="Q845" s="12"/>
    </row>
    <row r="846" spans="1:17" ht="15.75" customHeight="1" x14ac:dyDescent="0.2">
      <c r="A846" s="22">
        <f t="shared" si="13"/>
        <v>838</v>
      </c>
      <c r="B846" s="23" t="s">
        <v>3266</v>
      </c>
      <c r="C846" s="23" t="s">
        <v>3459</v>
      </c>
      <c r="D846" s="22">
        <v>11</v>
      </c>
      <c r="E846" s="24">
        <v>290</v>
      </c>
      <c r="F846" s="24">
        <v>292</v>
      </c>
      <c r="G846" s="25">
        <f t="shared" si="11"/>
        <v>582</v>
      </c>
      <c r="H846" s="33"/>
      <c r="I846" s="33"/>
      <c r="J846" s="33"/>
      <c r="K846" s="26" t="s">
        <v>3472</v>
      </c>
      <c r="L846" s="33"/>
      <c r="M846" s="33"/>
      <c r="N846" s="33"/>
      <c r="O846" s="27" t="str">
        <f t="shared" si="12"/>
        <v>ISI LOKASI TPS</v>
      </c>
      <c r="P846" s="12"/>
      <c r="Q846" s="12"/>
    </row>
    <row r="847" spans="1:17" ht="15.75" customHeight="1" x14ac:dyDescent="0.2">
      <c r="A847" s="22">
        <f t="shared" si="13"/>
        <v>839</v>
      </c>
      <c r="B847" s="23" t="s">
        <v>3266</v>
      </c>
      <c r="C847" s="23" t="s">
        <v>3459</v>
      </c>
      <c r="D847" s="22">
        <v>12</v>
      </c>
      <c r="E847" s="24">
        <v>297</v>
      </c>
      <c r="F847" s="24">
        <v>282</v>
      </c>
      <c r="G847" s="25">
        <f t="shared" si="11"/>
        <v>579</v>
      </c>
      <c r="H847" s="33"/>
      <c r="I847" s="33"/>
      <c r="J847" s="33"/>
      <c r="K847" s="26" t="s">
        <v>3473</v>
      </c>
      <c r="L847" s="33"/>
      <c r="M847" s="33"/>
      <c r="N847" s="33"/>
      <c r="O847" s="27" t="str">
        <f t="shared" si="12"/>
        <v>ISI LOKASI TPS</v>
      </c>
      <c r="P847" s="12"/>
      <c r="Q847" s="12"/>
    </row>
    <row r="848" spans="1:17" ht="15.75" customHeight="1" x14ac:dyDescent="0.2">
      <c r="A848" s="22">
        <f t="shared" si="13"/>
        <v>840</v>
      </c>
      <c r="B848" s="23" t="s">
        <v>3266</v>
      </c>
      <c r="C848" s="23" t="s">
        <v>3459</v>
      </c>
      <c r="D848" s="22">
        <v>13</v>
      </c>
      <c r="E848" s="24">
        <v>265</v>
      </c>
      <c r="F848" s="24">
        <v>297</v>
      </c>
      <c r="G848" s="25">
        <f t="shared" si="11"/>
        <v>562</v>
      </c>
      <c r="H848" s="33"/>
      <c r="I848" s="27" t="s">
        <v>3474</v>
      </c>
      <c r="J848" s="27" t="s">
        <v>163</v>
      </c>
      <c r="K848" s="26" t="s">
        <v>3475</v>
      </c>
      <c r="L848" s="33"/>
      <c r="M848" s="33"/>
      <c r="N848" s="33"/>
      <c r="O848" s="27" t="str">
        <f t="shared" si="12"/>
        <v>ISI LOKASI TPS</v>
      </c>
      <c r="P848" s="12"/>
      <c r="Q848" s="12"/>
    </row>
    <row r="849" spans="1:17" ht="15.75" customHeight="1" x14ac:dyDescent="0.2">
      <c r="A849" s="22">
        <f t="shared" si="13"/>
        <v>841</v>
      </c>
      <c r="B849" s="23" t="s">
        <v>3266</v>
      </c>
      <c r="C849" s="23" t="s">
        <v>3459</v>
      </c>
      <c r="D849" s="22">
        <v>14</v>
      </c>
      <c r="E849" s="24">
        <v>128</v>
      </c>
      <c r="F849" s="24">
        <v>126</v>
      </c>
      <c r="G849" s="25">
        <f t="shared" si="11"/>
        <v>254</v>
      </c>
      <c r="H849" s="33"/>
      <c r="I849" s="27" t="s">
        <v>3460</v>
      </c>
      <c r="J849" s="27" t="s">
        <v>156</v>
      </c>
      <c r="K849" s="26" t="s">
        <v>3476</v>
      </c>
      <c r="L849" s="33"/>
      <c r="M849" s="33"/>
      <c r="N849" s="33"/>
      <c r="O849" s="27" t="str">
        <f t="shared" si="12"/>
        <v>ISI LOKASI TPS</v>
      </c>
      <c r="P849" s="12"/>
      <c r="Q849" s="12"/>
    </row>
    <row r="850" spans="1:17" ht="15.75" customHeight="1" x14ac:dyDescent="0.2">
      <c r="A850" s="22">
        <f t="shared" si="13"/>
        <v>842</v>
      </c>
      <c r="B850" s="23" t="s">
        <v>3477</v>
      </c>
      <c r="C850" s="23" t="s">
        <v>3478</v>
      </c>
      <c r="D850" s="22">
        <v>1</v>
      </c>
      <c r="E850" s="24">
        <v>310</v>
      </c>
      <c r="F850" s="24">
        <v>274</v>
      </c>
      <c r="G850" s="25">
        <f t="shared" si="11"/>
        <v>584</v>
      </c>
      <c r="H850" s="30" t="s">
        <v>3478</v>
      </c>
      <c r="I850" s="31" t="s">
        <v>28</v>
      </c>
      <c r="J850" s="31" t="s">
        <v>28</v>
      </c>
      <c r="K850" s="30" t="s">
        <v>3479</v>
      </c>
      <c r="L850" s="30" t="s">
        <v>3480</v>
      </c>
      <c r="M850" s="31" t="s">
        <v>2935</v>
      </c>
      <c r="N850" s="32" t="s">
        <v>3481</v>
      </c>
      <c r="O850" s="27" t="str">
        <f t="shared" si="12"/>
        <v/>
      </c>
      <c r="P850" s="12" t="s">
        <v>754</v>
      </c>
      <c r="Q850" s="12"/>
    </row>
    <row r="851" spans="1:17" ht="15.75" customHeight="1" x14ac:dyDescent="0.2">
      <c r="A851" s="22">
        <f t="shared" si="13"/>
        <v>843</v>
      </c>
      <c r="B851" s="23" t="s">
        <v>3477</v>
      </c>
      <c r="C851" s="23" t="s">
        <v>3478</v>
      </c>
      <c r="D851" s="22">
        <v>2</v>
      </c>
      <c r="E851" s="24">
        <v>262</v>
      </c>
      <c r="F851" s="24">
        <v>299</v>
      </c>
      <c r="G851" s="25">
        <f t="shared" si="11"/>
        <v>561</v>
      </c>
      <c r="H851" s="30" t="s">
        <v>3478</v>
      </c>
      <c r="I851" s="31" t="s">
        <v>28</v>
      </c>
      <c r="J851" s="31" t="s">
        <v>28</v>
      </c>
      <c r="K851" s="30" t="s">
        <v>3482</v>
      </c>
      <c r="L851" s="30" t="s">
        <v>3480</v>
      </c>
      <c r="M851" s="31" t="s">
        <v>3483</v>
      </c>
      <c r="N851" s="32" t="s">
        <v>3484</v>
      </c>
      <c r="O851" s="27" t="str">
        <f t="shared" si="12"/>
        <v/>
      </c>
      <c r="P851" s="12"/>
      <c r="Q851" s="12"/>
    </row>
    <row r="852" spans="1:17" ht="15.75" customHeight="1" x14ac:dyDescent="0.2">
      <c r="A852" s="22">
        <f t="shared" si="13"/>
        <v>844</v>
      </c>
      <c r="B852" s="23" t="s">
        <v>3477</v>
      </c>
      <c r="C852" s="23" t="s">
        <v>3478</v>
      </c>
      <c r="D852" s="22">
        <v>3</v>
      </c>
      <c r="E852" s="24">
        <v>247</v>
      </c>
      <c r="F852" s="24">
        <v>250</v>
      </c>
      <c r="G852" s="25">
        <f t="shared" si="11"/>
        <v>497</v>
      </c>
      <c r="H852" s="30" t="s">
        <v>3478</v>
      </c>
      <c r="I852" s="31" t="s">
        <v>27</v>
      </c>
      <c r="J852" s="31" t="s">
        <v>27</v>
      </c>
      <c r="K852" s="30" t="s">
        <v>3485</v>
      </c>
      <c r="L852" s="30" t="s">
        <v>3486</v>
      </c>
      <c r="M852" s="31" t="s">
        <v>3487</v>
      </c>
      <c r="N852" s="32" t="s">
        <v>3488</v>
      </c>
      <c r="O852" s="27" t="str">
        <f t="shared" si="12"/>
        <v/>
      </c>
      <c r="P852" s="12"/>
      <c r="Q852" s="12"/>
    </row>
    <row r="853" spans="1:17" ht="15.75" customHeight="1" x14ac:dyDescent="0.2">
      <c r="A853" s="22">
        <f t="shared" si="13"/>
        <v>845</v>
      </c>
      <c r="B853" s="23" t="s">
        <v>3477</v>
      </c>
      <c r="C853" s="23" t="s">
        <v>3478</v>
      </c>
      <c r="D853" s="22">
        <v>4</v>
      </c>
      <c r="E853" s="24">
        <v>230</v>
      </c>
      <c r="F853" s="24">
        <v>216</v>
      </c>
      <c r="G853" s="25">
        <f t="shared" si="11"/>
        <v>446</v>
      </c>
      <c r="H853" s="30" t="s">
        <v>3478</v>
      </c>
      <c r="I853" s="31" t="s">
        <v>27</v>
      </c>
      <c r="J853" s="31" t="s">
        <v>27</v>
      </c>
      <c r="K853" s="30" t="s">
        <v>3489</v>
      </c>
      <c r="L853" s="30" t="s">
        <v>3486</v>
      </c>
      <c r="M853" s="31" t="s">
        <v>3487</v>
      </c>
      <c r="N853" s="32" t="s">
        <v>3488</v>
      </c>
      <c r="O853" s="27" t="str">
        <f t="shared" si="12"/>
        <v/>
      </c>
      <c r="P853" s="12"/>
      <c r="Q853" s="12"/>
    </row>
    <row r="854" spans="1:17" ht="15.75" customHeight="1" x14ac:dyDescent="0.2">
      <c r="A854" s="22">
        <f t="shared" si="13"/>
        <v>846</v>
      </c>
      <c r="B854" s="23" t="s">
        <v>3477</v>
      </c>
      <c r="C854" s="23" t="s">
        <v>3478</v>
      </c>
      <c r="D854" s="22">
        <v>5</v>
      </c>
      <c r="E854" s="24">
        <v>289</v>
      </c>
      <c r="F854" s="24">
        <v>296</v>
      </c>
      <c r="G854" s="25">
        <f t="shared" si="11"/>
        <v>585</v>
      </c>
      <c r="H854" s="30" t="s">
        <v>3490</v>
      </c>
      <c r="I854" s="31" t="s">
        <v>63</v>
      </c>
      <c r="J854" s="31" t="s">
        <v>63</v>
      </c>
      <c r="K854" s="30" t="s">
        <v>3491</v>
      </c>
      <c r="L854" s="30" t="s">
        <v>3492</v>
      </c>
      <c r="M854" s="31" t="s">
        <v>3493</v>
      </c>
      <c r="N854" s="32" t="s">
        <v>3494</v>
      </c>
      <c r="O854" s="27" t="str">
        <f t="shared" si="12"/>
        <v/>
      </c>
      <c r="P854" s="12"/>
      <c r="Q854" s="12"/>
    </row>
    <row r="855" spans="1:17" ht="15.75" customHeight="1" x14ac:dyDescent="0.2">
      <c r="A855" s="22">
        <f t="shared" si="13"/>
        <v>847</v>
      </c>
      <c r="B855" s="23" t="s">
        <v>3477</v>
      </c>
      <c r="C855" s="23" t="s">
        <v>3478</v>
      </c>
      <c r="D855" s="22">
        <v>6</v>
      </c>
      <c r="E855" s="24">
        <v>306</v>
      </c>
      <c r="F855" s="24">
        <v>282</v>
      </c>
      <c r="G855" s="25">
        <f t="shared" si="11"/>
        <v>588</v>
      </c>
      <c r="H855" s="30" t="s">
        <v>3495</v>
      </c>
      <c r="I855" s="31" t="s">
        <v>28</v>
      </c>
      <c r="J855" s="31" t="s">
        <v>101</v>
      </c>
      <c r="K855" s="30" t="s">
        <v>3496</v>
      </c>
      <c r="L855" s="30" t="s">
        <v>3497</v>
      </c>
      <c r="M855" s="31" t="s">
        <v>3498</v>
      </c>
      <c r="N855" s="32" t="s">
        <v>3499</v>
      </c>
      <c r="O855" s="27" t="str">
        <f t="shared" si="12"/>
        <v/>
      </c>
      <c r="P855" s="12"/>
      <c r="Q855" s="12"/>
    </row>
    <row r="856" spans="1:17" ht="15.75" customHeight="1" x14ac:dyDescent="0.2">
      <c r="A856" s="22">
        <f t="shared" si="13"/>
        <v>848</v>
      </c>
      <c r="B856" s="23" t="s">
        <v>3477</v>
      </c>
      <c r="C856" s="23" t="s">
        <v>3478</v>
      </c>
      <c r="D856" s="22">
        <v>7</v>
      </c>
      <c r="E856" s="24">
        <v>255</v>
      </c>
      <c r="F856" s="24">
        <v>241</v>
      </c>
      <c r="G856" s="25">
        <f t="shared" si="11"/>
        <v>496</v>
      </c>
      <c r="H856" s="30" t="s">
        <v>3500</v>
      </c>
      <c r="I856" s="31" t="s">
        <v>28</v>
      </c>
      <c r="J856" s="31" t="s">
        <v>42</v>
      </c>
      <c r="K856" s="30" t="s">
        <v>3501</v>
      </c>
      <c r="L856" s="30" t="s">
        <v>3502</v>
      </c>
      <c r="M856" s="31" t="s">
        <v>3503</v>
      </c>
      <c r="N856" s="32" t="s">
        <v>3504</v>
      </c>
      <c r="O856" s="27" t="str">
        <f t="shared" si="12"/>
        <v/>
      </c>
      <c r="P856" s="12"/>
      <c r="Q856" s="12"/>
    </row>
    <row r="857" spans="1:17" ht="15.75" customHeight="1" x14ac:dyDescent="0.2">
      <c r="A857" s="22">
        <f t="shared" si="13"/>
        <v>849</v>
      </c>
      <c r="B857" s="23" t="s">
        <v>3477</v>
      </c>
      <c r="C857" s="23" t="s">
        <v>3478</v>
      </c>
      <c r="D857" s="22">
        <v>8</v>
      </c>
      <c r="E857" s="24">
        <v>231</v>
      </c>
      <c r="F857" s="24">
        <v>226</v>
      </c>
      <c r="G857" s="25">
        <f t="shared" si="11"/>
        <v>457</v>
      </c>
      <c r="H857" s="30" t="s">
        <v>3500</v>
      </c>
      <c r="I857" s="31" t="s">
        <v>28</v>
      </c>
      <c r="J857" s="31" t="s">
        <v>42</v>
      </c>
      <c r="K857" s="30" t="s">
        <v>3505</v>
      </c>
      <c r="L857" s="30" t="s">
        <v>3502</v>
      </c>
      <c r="M857" s="31" t="s">
        <v>3503</v>
      </c>
      <c r="N857" s="32" t="s">
        <v>3504</v>
      </c>
      <c r="O857" s="27" t="str">
        <f t="shared" si="12"/>
        <v/>
      </c>
      <c r="P857" s="12"/>
      <c r="Q857" s="12"/>
    </row>
    <row r="858" spans="1:17" ht="15.75" customHeight="1" x14ac:dyDescent="0.2">
      <c r="A858" s="22">
        <f t="shared" si="13"/>
        <v>850</v>
      </c>
      <c r="B858" s="23" t="s">
        <v>3477</v>
      </c>
      <c r="C858" s="23" t="s">
        <v>3478</v>
      </c>
      <c r="D858" s="22">
        <v>9</v>
      </c>
      <c r="E858" s="24">
        <v>250</v>
      </c>
      <c r="F858" s="24">
        <v>251</v>
      </c>
      <c r="G858" s="25">
        <f t="shared" si="11"/>
        <v>501</v>
      </c>
      <c r="H858" s="30" t="s">
        <v>3500</v>
      </c>
      <c r="I858" s="31" t="s">
        <v>27</v>
      </c>
      <c r="J858" s="31" t="s">
        <v>36</v>
      </c>
      <c r="K858" s="30" t="s">
        <v>3506</v>
      </c>
      <c r="L858" s="30" t="s">
        <v>3507</v>
      </c>
      <c r="M858" s="31" t="s">
        <v>3508</v>
      </c>
      <c r="N858" s="32" t="s">
        <v>3509</v>
      </c>
      <c r="O858" s="27" t="str">
        <f t="shared" si="12"/>
        <v/>
      </c>
      <c r="P858" s="12"/>
      <c r="Q858" s="12"/>
    </row>
    <row r="859" spans="1:17" ht="15.75" customHeight="1" x14ac:dyDescent="0.2">
      <c r="A859" s="22">
        <f t="shared" si="13"/>
        <v>851</v>
      </c>
      <c r="B859" s="23" t="s">
        <v>3477</v>
      </c>
      <c r="C859" s="23" t="s">
        <v>3478</v>
      </c>
      <c r="D859" s="22">
        <v>10</v>
      </c>
      <c r="E859" s="24">
        <v>233</v>
      </c>
      <c r="F859" s="24">
        <v>203</v>
      </c>
      <c r="G859" s="25">
        <f t="shared" si="11"/>
        <v>436</v>
      </c>
      <c r="H859" s="30" t="s">
        <v>3510</v>
      </c>
      <c r="I859" s="31" t="s">
        <v>28</v>
      </c>
      <c r="J859" s="31" t="s">
        <v>57</v>
      </c>
      <c r="K859" s="30" t="s">
        <v>3511</v>
      </c>
      <c r="L859" s="30" t="s">
        <v>3512</v>
      </c>
      <c r="M859" s="31" t="s">
        <v>3513</v>
      </c>
      <c r="N859" s="32" t="s">
        <v>3514</v>
      </c>
      <c r="O859" s="27" t="str">
        <f t="shared" si="12"/>
        <v/>
      </c>
      <c r="P859" s="12"/>
      <c r="Q859" s="12"/>
    </row>
    <row r="860" spans="1:17" ht="15.75" customHeight="1" x14ac:dyDescent="0.2">
      <c r="A860" s="22">
        <f t="shared" si="13"/>
        <v>852</v>
      </c>
      <c r="B860" s="23" t="s">
        <v>3477</v>
      </c>
      <c r="C860" s="23" t="s">
        <v>3478</v>
      </c>
      <c r="D860" s="22">
        <v>11</v>
      </c>
      <c r="E860" s="24">
        <v>211</v>
      </c>
      <c r="F860" s="24">
        <v>211</v>
      </c>
      <c r="G860" s="25">
        <f t="shared" si="11"/>
        <v>422</v>
      </c>
      <c r="H860" s="30" t="s">
        <v>3515</v>
      </c>
      <c r="I860" s="31" t="s">
        <v>27</v>
      </c>
      <c r="J860" s="31" t="s">
        <v>64</v>
      </c>
      <c r="K860" s="30" t="s">
        <v>3516</v>
      </c>
      <c r="L860" s="30" t="s">
        <v>3517</v>
      </c>
      <c r="M860" s="31" t="s">
        <v>3518</v>
      </c>
      <c r="N860" s="32" t="s">
        <v>3519</v>
      </c>
      <c r="O860" s="27" t="str">
        <f t="shared" si="12"/>
        <v/>
      </c>
      <c r="P860" s="12"/>
      <c r="Q860" s="12"/>
    </row>
    <row r="861" spans="1:17" ht="15.75" customHeight="1" x14ac:dyDescent="0.2">
      <c r="A861" s="22">
        <f t="shared" si="13"/>
        <v>853</v>
      </c>
      <c r="B861" s="23" t="s">
        <v>3477</v>
      </c>
      <c r="C861" s="23" t="s">
        <v>3520</v>
      </c>
      <c r="D861" s="22">
        <v>1</v>
      </c>
      <c r="E861" s="24">
        <v>296</v>
      </c>
      <c r="F861" s="24">
        <v>299</v>
      </c>
      <c r="G861" s="25">
        <f t="shared" si="11"/>
        <v>595</v>
      </c>
      <c r="H861" s="30" t="s">
        <v>3521</v>
      </c>
      <c r="I861" s="31" t="s">
        <v>27</v>
      </c>
      <c r="J861" s="31" t="s">
        <v>28</v>
      </c>
      <c r="K861" s="30" t="s">
        <v>3522</v>
      </c>
      <c r="L861" s="30" t="s">
        <v>3523</v>
      </c>
      <c r="M861" s="31" t="s">
        <v>3524</v>
      </c>
      <c r="N861" s="32" t="s">
        <v>3525</v>
      </c>
      <c r="O861" s="27" t="str">
        <f t="shared" si="12"/>
        <v/>
      </c>
      <c r="P861" s="12"/>
      <c r="Q861" s="12"/>
    </row>
    <row r="862" spans="1:17" ht="15.75" customHeight="1" x14ac:dyDescent="0.2">
      <c r="A862" s="22">
        <f t="shared" si="13"/>
        <v>854</v>
      </c>
      <c r="B862" s="23" t="s">
        <v>3477</v>
      </c>
      <c r="C862" s="23" t="s">
        <v>3520</v>
      </c>
      <c r="D862" s="22">
        <v>2</v>
      </c>
      <c r="E862" s="24">
        <v>300</v>
      </c>
      <c r="F862" s="24">
        <v>299</v>
      </c>
      <c r="G862" s="25">
        <f t="shared" si="11"/>
        <v>599</v>
      </c>
      <c r="H862" s="30" t="s">
        <v>3521</v>
      </c>
      <c r="I862" s="31" t="s">
        <v>57</v>
      </c>
      <c r="J862" s="31" t="s">
        <v>28</v>
      </c>
      <c r="K862" s="30" t="s">
        <v>3526</v>
      </c>
      <c r="L862" s="30" t="s">
        <v>3527</v>
      </c>
      <c r="M862" s="31" t="s">
        <v>3528</v>
      </c>
      <c r="N862" s="32" t="s">
        <v>3529</v>
      </c>
      <c r="O862" s="27" t="str">
        <f t="shared" si="12"/>
        <v/>
      </c>
      <c r="P862" s="12"/>
      <c r="Q862" s="12"/>
    </row>
    <row r="863" spans="1:17" ht="15.75" customHeight="1" x14ac:dyDescent="0.2">
      <c r="A863" s="22">
        <f t="shared" si="13"/>
        <v>855</v>
      </c>
      <c r="B863" s="23" t="s">
        <v>3477</v>
      </c>
      <c r="C863" s="23" t="s">
        <v>3520</v>
      </c>
      <c r="D863" s="22">
        <v>3</v>
      </c>
      <c r="E863" s="24">
        <v>280</v>
      </c>
      <c r="F863" s="24">
        <v>304</v>
      </c>
      <c r="G863" s="25">
        <f t="shared" si="11"/>
        <v>584</v>
      </c>
      <c r="H863" s="30" t="s">
        <v>3530</v>
      </c>
      <c r="I863" s="31" t="s">
        <v>63</v>
      </c>
      <c r="J863" s="31" t="s">
        <v>42</v>
      </c>
      <c r="K863" s="30" t="s">
        <v>3531</v>
      </c>
      <c r="L863" s="30" t="s">
        <v>3532</v>
      </c>
      <c r="M863" s="31" t="s">
        <v>3533</v>
      </c>
      <c r="N863" s="32" t="s">
        <v>3534</v>
      </c>
      <c r="O863" s="27" t="str">
        <f t="shared" si="12"/>
        <v/>
      </c>
      <c r="P863" s="12"/>
      <c r="Q863" s="12"/>
    </row>
    <row r="864" spans="1:17" ht="15.75" customHeight="1" x14ac:dyDescent="0.2">
      <c r="A864" s="22">
        <f t="shared" si="13"/>
        <v>856</v>
      </c>
      <c r="B864" s="23" t="s">
        <v>3477</v>
      </c>
      <c r="C864" s="23" t="s">
        <v>3520</v>
      </c>
      <c r="D864" s="22">
        <v>4</v>
      </c>
      <c r="E864" s="24">
        <v>306</v>
      </c>
      <c r="F864" s="24">
        <v>285</v>
      </c>
      <c r="G864" s="25">
        <f t="shared" si="11"/>
        <v>591</v>
      </c>
      <c r="H864" s="30" t="s">
        <v>3530</v>
      </c>
      <c r="I864" s="31" t="s">
        <v>36</v>
      </c>
      <c r="J864" s="31" t="s">
        <v>63</v>
      </c>
      <c r="K864" s="30" t="s">
        <v>3535</v>
      </c>
      <c r="L864" s="30" t="s">
        <v>3536</v>
      </c>
      <c r="M864" s="31" t="s">
        <v>3537</v>
      </c>
      <c r="N864" s="32" t="s">
        <v>3538</v>
      </c>
      <c r="O864" s="27" t="str">
        <f t="shared" si="12"/>
        <v/>
      </c>
      <c r="P864" s="12"/>
      <c r="Q864" s="12"/>
    </row>
    <row r="865" spans="1:17" ht="15.75" customHeight="1" x14ac:dyDescent="0.2">
      <c r="A865" s="22">
        <f t="shared" si="13"/>
        <v>857</v>
      </c>
      <c r="B865" s="23" t="s">
        <v>3477</v>
      </c>
      <c r="C865" s="23" t="s">
        <v>3520</v>
      </c>
      <c r="D865" s="22">
        <v>5</v>
      </c>
      <c r="E865" s="24">
        <v>302</v>
      </c>
      <c r="F865" s="24">
        <v>289</v>
      </c>
      <c r="G865" s="25">
        <f t="shared" si="11"/>
        <v>591</v>
      </c>
      <c r="H865" s="30" t="s">
        <v>3539</v>
      </c>
      <c r="I865" s="31" t="s">
        <v>27</v>
      </c>
      <c r="J865" s="31" t="s">
        <v>63</v>
      </c>
      <c r="K865" s="30" t="s">
        <v>3540</v>
      </c>
      <c r="L865" s="30" t="s">
        <v>3541</v>
      </c>
      <c r="M865" s="31" t="s">
        <v>3542</v>
      </c>
      <c r="N865" s="32" t="s">
        <v>3543</v>
      </c>
      <c r="O865" s="27" t="str">
        <f t="shared" si="12"/>
        <v/>
      </c>
      <c r="P865" s="12"/>
      <c r="Q865" s="12"/>
    </row>
    <row r="866" spans="1:17" ht="15.75" customHeight="1" x14ac:dyDescent="0.2">
      <c r="A866" s="22">
        <f t="shared" si="13"/>
        <v>858</v>
      </c>
      <c r="B866" s="23" t="s">
        <v>3477</v>
      </c>
      <c r="C866" s="23" t="s">
        <v>3520</v>
      </c>
      <c r="D866" s="22">
        <v>6</v>
      </c>
      <c r="E866" s="24">
        <v>272</v>
      </c>
      <c r="F866" s="24">
        <v>280</v>
      </c>
      <c r="G866" s="25">
        <f t="shared" si="11"/>
        <v>552</v>
      </c>
      <c r="H866" s="30" t="s">
        <v>3544</v>
      </c>
      <c r="I866" s="31" t="s">
        <v>27</v>
      </c>
      <c r="J866" s="31" t="s">
        <v>64</v>
      </c>
      <c r="K866" s="30" t="s">
        <v>3545</v>
      </c>
      <c r="L866" s="30" t="s">
        <v>3546</v>
      </c>
      <c r="M866" s="31" t="s">
        <v>3547</v>
      </c>
      <c r="N866" s="32" t="s">
        <v>3548</v>
      </c>
      <c r="O866" s="27" t="str">
        <f t="shared" si="12"/>
        <v/>
      </c>
      <c r="P866" s="12"/>
      <c r="Q866" s="12"/>
    </row>
    <row r="867" spans="1:17" ht="15.75" customHeight="1" x14ac:dyDescent="0.2">
      <c r="A867" s="22">
        <f t="shared" si="13"/>
        <v>859</v>
      </c>
      <c r="B867" s="23" t="s">
        <v>3477</v>
      </c>
      <c r="C867" s="23" t="s">
        <v>3520</v>
      </c>
      <c r="D867" s="22">
        <v>7</v>
      </c>
      <c r="E867" s="24">
        <v>298</v>
      </c>
      <c r="F867" s="24">
        <v>293</v>
      </c>
      <c r="G867" s="25">
        <f t="shared" si="11"/>
        <v>591</v>
      </c>
      <c r="H867" s="30" t="s">
        <v>3549</v>
      </c>
      <c r="I867" s="31" t="s">
        <v>28</v>
      </c>
      <c r="J867" s="31" t="s">
        <v>469</v>
      </c>
      <c r="K867" s="30" t="s">
        <v>3550</v>
      </c>
      <c r="L867" s="30" t="s">
        <v>3551</v>
      </c>
      <c r="M867" s="31" t="s">
        <v>3552</v>
      </c>
      <c r="N867" s="32" t="s">
        <v>3553</v>
      </c>
      <c r="O867" s="27" t="str">
        <f t="shared" si="12"/>
        <v/>
      </c>
      <c r="P867" s="12"/>
      <c r="Q867" s="12"/>
    </row>
    <row r="868" spans="1:17" ht="15.75" customHeight="1" x14ac:dyDescent="0.2">
      <c r="A868" s="22">
        <f t="shared" si="13"/>
        <v>860</v>
      </c>
      <c r="B868" s="23" t="s">
        <v>3477</v>
      </c>
      <c r="C868" s="23" t="s">
        <v>3520</v>
      </c>
      <c r="D868" s="22">
        <v>8</v>
      </c>
      <c r="E868" s="24">
        <v>260</v>
      </c>
      <c r="F868" s="24">
        <v>275</v>
      </c>
      <c r="G868" s="25">
        <f t="shared" si="11"/>
        <v>535</v>
      </c>
      <c r="H868" s="30" t="s">
        <v>3554</v>
      </c>
      <c r="I868" s="31" t="s">
        <v>28</v>
      </c>
      <c r="J868" s="31" t="s">
        <v>27</v>
      </c>
      <c r="K868" s="30" t="s">
        <v>3555</v>
      </c>
      <c r="L868" s="30" t="s">
        <v>3556</v>
      </c>
      <c r="M868" s="31" t="s">
        <v>3557</v>
      </c>
      <c r="N868" s="32" t="s">
        <v>3558</v>
      </c>
      <c r="O868" s="27" t="str">
        <f t="shared" si="12"/>
        <v/>
      </c>
      <c r="P868" s="12"/>
      <c r="Q868" s="12"/>
    </row>
    <row r="869" spans="1:17" ht="15.75" customHeight="1" x14ac:dyDescent="0.2">
      <c r="A869" s="22">
        <f t="shared" si="13"/>
        <v>861</v>
      </c>
      <c r="B869" s="23" t="s">
        <v>3477</v>
      </c>
      <c r="C869" s="23" t="s">
        <v>3520</v>
      </c>
      <c r="D869" s="22">
        <v>9</v>
      </c>
      <c r="E869" s="24">
        <v>247</v>
      </c>
      <c r="F869" s="24">
        <v>246</v>
      </c>
      <c r="G869" s="25">
        <f t="shared" si="11"/>
        <v>493</v>
      </c>
      <c r="H869" s="30" t="s">
        <v>3559</v>
      </c>
      <c r="I869" s="31" t="s">
        <v>101</v>
      </c>
      <c r="J869" s="31" t="s">
        <v>101</v>
      </c>
      <c r="K869" s="30" t="s">
        <v>3560</v>
      </c>
      <c r="L869" s="30" t="s">
        <v>3561</v>
      </c>
      <c r="M869" s="31" t="s">
        <v>3562</v>
      </c>
      <c r="N869" s="32" t="s">
        <v>3563</v>
      </c>
      <c r="O869" s="27" t="str">
        <f t="shared" si="12"/>
        <v/>
      </c>
      <c r="P869" s="12"/>
      <c r="Q869" s="12"/>
    </row>
    <row r="870" spans="1:17" ht="15.75" customHeight="1" x14ac:dyDescent="0.2">
      <c r="A870" s="22">
        <f t="shared" si="13"/>
        <v>862</v>
      </c>
      <c r="B870" s="23" t="s">
        <v>3477</v>
      </c>
      <c r="C870" s="23" t="s">
        <v>3520</v>
      </c>
      <c r="D870" s="22">
        <v>10</v>
      </c>
      <c r="E870" s="24">
        <v>267</v>
      </c>
      <c r="F870" s="24">
        <v>265</v>
      </c>
      <c r="G870" s="25">
        <f t="shared" si="11"/>
        <v>532</v>
      </c>
      <c r="H870" s="30" t="s">
        <v>3559</v>
      </c>
      <c r="I870" s="31" t="s">
        <v>42</v>
      </c>
      <c r="J870" s="31" t="s">
        <v>101</v>
      </c>
      <c r="K870" s="30" t="s">
        <v>3564</v>
      </c>
      <c r="L870" s="30" t="s">
        <v>3565</v>
      </c>
      <c r="M870" s="31" t="s">
        <v>3566</v>
      </c>
      <c r="N870" s="32" t="s">
        <v>3567</v>
      </c>
      <c r="O870" s="27" t="str">
        <f t="shared" si="12"/>
        <v/>
      </c>
      <c r="P870" s="12"/>
      <c r="Q870" s="12"/>
    </row>
    <row r="871" spans="1:17" ht="15.75" customHeight="1" x14ac:dyDescent="0.2">
      <c r="A871" s="22">
        <f t="shared" si="13"/>
        <v>863</v>
      </c>
      <c r="B871" s="23" t="s">
        <v>3477</v>
      </c>
      <c r="C871" s="23" t="s">
        <v>3520</v>
      </c>
      <c r="D871" s="22">
        <v>11</v>
      </c>
      <c r="E871" s="24">
        <v>248</v>
      </c>
      <c r="F871" s="24">
        <v>251</v>
      </c>
      <c r="G871" s="25">
        <f t="shared" si="11"/>
        <v>499</v>
      </c>
      <c r="H871" s="30" t="s">
        <v>3568</v>
      </c>
      <c r="I871" s="31" t="s">
        <v>36</v>
      </c>
      <c r="J871" s="31" t="s">
        <v>463</v>
      </c>
      <c r="K871" s="30" t="s">
        <v>3569</v>
      </c>
      <c r="L871" s="30" t="s">
        <v>3570</v>
      </c>
      <c r="M871" s="31" t="s">
        <v>3571</v>
      </c>
      <c r="N871" s="32" t="s">
        <v>3572</v>
      </c>
      <c r="O871" s="27" t="str">
        <f t="shared" si="12"/>
        <v/>
      </c>
      <c r="P871" s="12"/>
      <c r="Q871" s="12"/>
    </row>
    <row r="872" spans="1:17" ht="15.75" customHeight="1" x14ac:dyDescent="0.2">
      <c r="A872" s="22">
        <f t="shared" si="13"/>
        <v>864</v>
      </c>
      <c r="B872" s="23" t="s">
        <v>3477</v>
      </c>
      <c r="C872" s="23" t="s">
        <v>3520</v>
      </c>
      <c r="D872" s="22">
        <v>12</v>
      </c>
      <c r="E872" s="24">
        <v>202</v>
      </c>
      <c r="F872" s="24">
        <v>204</v>
      </c>
      <c r="G872" s="25">
        <f t="shared" si="11"/>
        <v>406</v>
      </c>
      <c r="H872" s="30" t="s">
        <v>3568</v>
      </c>
      <c r="I872" s="31" t="s">
        <v>63</v>
      </c>
      <c r="J872" s="31" t="s">
        <v>36</v>
      </c>
      <c r="K872" s="30" t="s">
        <v>3573</v>
      </c>
      <c r="L872" s="30" t="s">
        <v>3574</v>
      </c>
      <c r="M872" s="31" t="s">
        <v>3575</v>
      </c>
      <c r="N872" s="32" t="s">
        <v>3576</v>
      </c>
      <c r="O872" s="27" t="str">
        <f t="shared" si="12"/>
        <v/>
      </c>
      <c r="P872" s="12"/>
      <c r="Q872" s="12"/>
    </row>
    <row r="873" spans="1:17" ht="15.75" customHeight="1" x14ac:dyDescent="0.2">
      <c r="A873" s="22">
        <f t="shared" si="13"/>
        <v>865</v>
      </c>
      <c r="B873" s="23" t="s">
        <v>3477</v>
      </c>
      <c r="C873" s="23" t="s">
        <v>3520</v>
      </c>
      <c r="D873" s="22">
        <v>13</v>
      </c>
      <c r="E873" s="24">
        <v>295</v>
      </c>
      <c r="F873" s="24">
        <v>245</v>
      </c>
      <c r="G873" s="25">
        <f t="shared" si="11"/>
        <v>540</v>
      </c>
      <c r="H873" s="30" t="s">
        <v>3568</v>
      </c>
      <c r="I873" s="31" t="s">
        <v>42</v>
      </c>
      <c r="J873" s="31" t="s">
        <v>36</v>
      </c>
      <c r="K873" s="30" t="s">
        <v>3577</v>
      </c>
      <c r="L873" s="30" t="s">
        <v>3578</v>
      </c>
      <c r="M873" s="31" t="s">
        <v>3579</v>
      </c>
      <c r="N873" s="32" t="s">
        <v>3580</v>
      </c>
      <c r="O873" s="27" t="str">
        <f t="shared" si="12"/>
        <v/>
      </c>
      <c r="P873" s="12"/>
      <c r="Q873" s="12"/>
    </row>
    <row r="874" spans="1:17" ht="15.75" customHeight="1" x14ac:dyDescent="0.2">
      <c r="A874" s="22">
        <f t="shared" si="13"/>
        <v>866</v>
      </c>
      <c r="B874" s="23" t="s">
        <v>3477</v>
      </c>
      <c r="C874" s="23" t="s">
        <v>3520</v>
      </c>
      <c r="D874" s="22">
        <v>14</v>
      </c>
      <c r="E874" s="24">
        <v>304</v>
      </c>
      <c r="F874" s="24">
        <v>281</v>
      </c>
      <c r="G874" s="25">
        <f t="shared" si="11"/>
        <v>585</v>
      </c>
      <c r="H874" s="30" t="s">
        <v>3581</v>
      </c>
      <c r="I874" s="31" t="s">
        <v>27</v>
      </c>
      <c r="J874" s="31" t="s">
        <v>107</v>
      </c>
      <c r="K874" s="30" t="s">
        <v>3582</v>
      </c>
      <c r="L874" s="30" t="s">
        <v>3583</v>
      </c>
      <c r="M874" s="31" t="s">
        <v>3584</v>
      </c>
      <c r="N874" s="32" t="s">
        <v>3585</v>
      </c>
      <c r="O874" s="27" t="str">
        <f t="shared" si="12"/>
        <v/>
      </c>
      <c r="P874" s="12"/>
      <c r="Q874" s="12"/>
    </row>
    <row r="875" spans="1:17" ht="15.75" customHeight="1" x14ac:dyDescent="0.2">
      <c r="A875" s="22">
        <f t="shared" si="13"/>
        <v>867</v>
      </c>
      <c r="B875" s="23" t="s">
        <v>3477</v>
      </c>
      <c r="C875" s="23" t="s">
        <v>3520</v>
      </c>
      <c r="D875" s="22">
        <v>15</v>
      </c>
      <c r="E875" s="24">
        <v>198</v>
      </c>
      <c r="F875" s="24">
        <v>206</v>
      </c>
      <c r="G875" s="25">
        <f t="shared" si="11"/>
        <v>404</v>
      </c>
      <c r="H875" s="30" t="s">
        <v>2331</v>
      </c>
      <c r="I875" s="31" t="s">
        <v>28</v>
      </c>
      <c r="J875" s="31" t="s">
        <v>57</v>
      </c>
      <c r="K875" s="30" t="s">
        <v>3586</v>
      </c>
      <c r="L875" s="30" t="s">
        <v>3587</v>
      </c>
      <c r="M875" s="31" t="s">
        <v>3588</v>
      </c>
      <c r="N875" s="32" t="s">
        <v>3589</v>
      </c>
      <c r="O875" s="27" t="str">
        <f t="shared" si="12"/>
        <v/>
      </c>
      <c r="P875" s="12"/>
      <c r="Q875" s="12"/>
    </row>
    <row r="876" spans="1:17" ht="15.75" customHeight="1" x14ac:dyDescent="0.2">
      <c r="A876" s="22">
        <f t="shared" si="13"/>
        <v>868</v>
      </c>
      <c r="B876" s="23" t="s">
        <v>3477</v>
      </c>
      <c r="C876" s="23" t="s">
        <v>3477</v>
      </c>
      <c r="D876" s="22">
        <v>1</v>
      </c>
      <c r="E876" s="24">
        <v>294</v>
      </c>
      <c r="F876" s="24">
        <v>278</v>
      </c>
      <c r="G876" s="25">
        <f t="shared" si="11"/>
        <v>572</v>
      </c>
      <c r="H876" s="30" t="s">
        <v>3590</v>
      </c>
      <c r="I876" s="31" t="s">
        <v>27</v>
      </c>
      <c r="J876" s="31" t="s">
        <v>28</v>
      </c>
      <c r="K876" s="30" t="s">
        <v>3591</v>
      </c>
      <c r="L876" s="30" t="s">
        <v>3592</v>
      </c>
      <c r="M876" s="31" t="s">
        <v>3593</v>
      </c>
      <c r="N876" s="32" t="s">
        <v>3594</v>
      </c>
      <c r="O876" s="27" t="str">
        <f t="shared" si="12"/>
        <v/>
      </c>
      <c r="P876" s="12"/>
      <c r="Q876" s="12"/>
    </row>
    <row r="877" spans="1:17" ht="15.75" customHeight="1" x14ac:dyDescent="0.2">
      <c r="A877" s="22">
        <f t="shared" si="13"/>
        <v>869</v>
      </c>
      <c r="B877" s="23" t="s">
        <v>3477</v>
      </c>
      <c r="C877" s="23" t="s">
        <v>3477</v>
      </c>
      <c r="D877" s="22">
        <v>2</v>
      </c>
      <c r="E877" s="24">
        <v>294</v>
      </c>
      <c r="F877" s="24">
        <v>304</v>
      </c>
      <c r="G877" s="25">
        <f t="shared" si="11"/>
        <v>598</v>
      </c>
      <c r="H877" s="30" t="s">
        <v>3590</v>
      </c>
      <c r="I877" s="31" t="s">
        <v>27</v>
      </c>
      <c r="J877" s="31" t="s">
        <v>27</v>
      </c>
      <c r="K877" s="30" t="s">
        <v>3595</v>
      </c>
      <c r="L877" s="30" t="s">
        <v>3596</v>
      </c>
      <c r="M877" s="31" t="s">
        <v>3597</v>
      </c>
      <c r="N877" s="32" t="s">
        <v>3598</v>
      </c>
      <c r="O877" s="27" t="str">
        <f t="shared" si="12"/>
        <v/>
      </c>
      <c r="P877" s="12"/>
      <c r="Q877" s="12"/>
    </row>
    <row r="878" spans="1:17" ht="15.75" customHeight="1" x14ac:dyDescent="0.2">
      <c r="A878" s="22">
        <f t="shared" si="13"/>
        <v>870</v>
      </c>
      <c r="B878" s="23" t="s">
        <v>3477</v>
      </c>
      <c r="C878" s="23" t="s">
        <v>3477</v>
      </c>
      <c r="D878" s="22">
        <v>3</v>
      </c>
      <c r="E878" s="24">
        <v>264</v>
      </c>
      <c r="F878" s="24">
        <v>253</v>
      </c>
      <c r="G878" s="25">
        <f t="shared" si="11"/>
        <v>517</v>
      </c>
      <c r="H878" s="30" t="s">
        <v>3590</v>
      </c>
      <c r="I878" s="31" t="s">
        <v>36</v>
      </c>
      <c r="J878" s="31" t="s">
        <v>27</v>
      </c>
      <c r="K878" s="30" t="s">
        <v>3599</v>
      </c>
      <c r="L878" s="30" t="s">
        <v>3600</v>
      </c>
      <c r="M878" s="31" t="s">
        <v>3601</v>
      </c>
      <c r="N878" s="32" t="s">
        <v>3602</v>
      </c>
      <c r="O878" s="27" t="str">
        <f t="shared" si="12"/>
        <v/>
      </c>
      <c r="P878" s="12"/>
      <c r="Q878" s="12"/>
    </row>
    <row r="879" spans="1:17" ht="15.75" customHeight="1" x14ac:dyDescent="0.2">
      <c r="A879" s="22">
        <f t="shared" si="13"/>
        <v>871</v>
      </c>
      <c r="B879" s="23" t="s">
        <v>3477</v>
      </c>
      <c r="C879" s="23" t="s">
        <v>3477</v>
      </c>
      <c r="D879" s="22">
        <v>4</v>
      </c>
      <c r="E879" s="24">
        <v>288</v>
      </c>
      <c r="F879" s="24">
        <v>298</v>
      </c>
      <c r="G879" s="25">
        <f t="shared" si="11"/>
        <v>586</v>
      </c>
      <c r="H879" s="30" t="s">
        <v>3603</v>
      </c>
      <c r="I879" s="31" t="s">
        <v>27</v>
      </c>
      <c r="J879" s="31" t="s">
        <v>63</v>
      </c>
      <c r="K879" s="30" t="s">
        <v>3604</v>
      </c>
      <c r="L879" s="30" t="s">
        <v>3605</v>
      </c>
      <c r="M879" s="31" t="s">
        <v>3606</v>
      </c>
      <c r="N879" s="32" t="s">
        <v>3607</v>
      </c>
      <c r="O879" s="27" t="str">
        <f t="shared" si="12"/>
        <v/>
      </c>
      <c r="P879" s="12"/>
      <c r="Q879" s="12"/>
    </row>
    <row r="880" spans="1:17" ht="15.75" customHeight="1" x14ac:dyDescent="0.2">
      <c r="A880" s="22">
        <f t="shared" si="13"/>
        <v>872</v>
      </c>
      <c r="B880" s="23" t="s">
        <v>3477</v>
      </c>
      <c r="C880" s="23" t="s">
        <v>3477</v>
      </c>
      <c r="D880" s="22">
        <v>5</v>
      </c>
      <c r="E880" s="24">
        <v>298</v>
      </c>
      <c r="F880" s="24">
        <v>302</v>
      </c>
      <c r="G880" s="25">
        <f t="shared" si="11"/>
        <v>600</v>
      </c>
      <c r="H880" s="30" t="s">
        <v>3608</v>
      </c>
      <c r="I880" s="31" t="s">
        <v>63</v>
      </c>
      <c r="J880" s="31" t="s">
        <v>107</v>
      </c>
      <c r="K880" s="30" t="s">
        <v>3609</v>
      </c>
      <c r="L880" s="30" t="s">
        <v>3610</v>
      </c>
      <c r="M880" s="31" t="s">
        <v>3611</v>
      </c>
      <c r="N880" s="32" t="s">
        <v>3612</v>
      </c>
      <c r="O880" s="27" t="str">
        <f t="shared" si="12"/>
        <v/>
      </c>
      <c r="P880" s="12"/>
      <c r="Q880" s="12"/>
    </row>
    <row r="881" spans="1:17" ht="15.75" customHeight="1" x14ac:dyDescent="0.2">
      <c r="A881" s="22">
        <f t="shared" si="13"/>
        <v>873</v>
      </c>
      <c r="B881" s="23" t="s">
        <v>3477</v>
      </c>
      <c r="C881" s="23" t="s">
        <v>3477</v>
      </c>
      <c r="D881" s="22">
        <v>6</v>
      </c>
      <c r="E881" s="24">
        <v>297</v>
      </c>
      <c r="F881" s="24">
        <v>294</v>
      </c>
      <c r="G881" s="25">
        <f t="shared" si="11"/>
        <v>591</v>
      </c>
      <c r="H881" s="30" t="s">
        <v>3613</v>
      </c>
      <c r="I881" s="31" t="s">
        <v>63</v>
      </c>
      <c r="J881" s="31" t="s">
        <v>42</v>
      </c>
      <c r="K881" s="30" t="s">
        <v>3614</v>
      </c>
      <c r="L881" s="30" t="s">
        <v>3615</v>
      </c>
      <c r="M881" s="31" t="s">
        <v>3616</v>
      </c>
      <c r="N881" s="32" t="s">
        <v>3617</v>
      </c>
      <c r="O881" s="27" t="str">
        <f t="shared" si="12"/>
        <v/>
      </c>
      <c r="P881" s="12"/>
      <c r="Q881" s="12"/>
    </row>
    <row r="882" spans="1:17" ht="15.75" customHeight="1" x14ac:dyDescent="0.2">
      <c r="A882" s="22">
        <f t="shared" si="13"/>
        <v>874</v>
      </c>
      <c r="B882" s="23" t="s">
        <v>3477</v>
      </c>
      <c r="C882" s="23" t="s">
        <v>3477</v>
      </c>
      <c r="D882" s="22">
        <v>7</v>
      </c>
      <c r="E882" s="24">
        <v>295</v>
      </c>
      <c r="F882" s="24">
        <v>292</v>
      </c>
      <c r="G882" s="25">
        <f t="shared" si="11"/>
        <v>587</v>
      </c>
      <c r="H882" s="30" t="s">
        <v>3618</v>
      </c>
      <c r="I882" s="31" t="s">
        <v>27</v>
      </c>
      <c r="J882" s="31" t="s">
        <v>36</v>
      </c>
      <c r="K882" s="30" t="s">
        <v>3619</v>
      </c>
      <c r="L882" s="30" t="s">
        <v>3620</v>
      </c>
      <c r="M882" s="31" t="s">
        <v>3621</v>
      </c>
      <c r="N882" s="32" t="s">
        <v>3622</v>
      </c>
      <c r="O882" s="27" t="str">
        <f t="shared" si="12"/>
        <v/>
      </c>
      <c r="P882" s="12"/>
      <c r="Q882" s="12"/>
    </row>
    <row r="883" spans="1:17" ht="15.75" customHeight="1" x14ac:dyDescent="0.2">
      <c r="A883" s="22">
        <f t="shared" si="13"/>
        <v>875</v>
      </c>
      <c r="B883" s="23" t="s">
        <v>3477</v>
      </c>
      <c r="C883" s="23" t="s">
        <v>3477</v>
      </c>
      <c r="D883" s="22">
        <v>8</v>
      </c>
      <c r="E883" s="24">
        <v>296</v>
      </c>
      <c r="F883" s="24">
        <v>298</v>
      </c>
      <c r="G883" s="25">
        <f t="shared" si="11"/>
        <v>594</v>
      </c>
      <c r="H883" s="30" t="s">
        <v>2331</v>
      </c>
      <c r="I883" s="31" t="s">
        <v>27</v>
      </c>
      <c r="J883" s="31" t="s">
        <v>57</v>
      </c>
      <c r="K883" s="30" t="s">
        <v>3623</v>
      </c>
      <c r="L883" s="30" t="s">
        <v>3624</v>
      </c>
      <c r="M883" s="31" t="s">
        <v>3625</v>
      </c>
      <c r="N883" s="32" t="s">
        <v>3626</v>
      </c>
      <c r="O883" s="27" t="str">
        <f t="shared" si="12"/>
        <v/>
      </c>
      <c r="P883" s="12"/>
      <c r="Q883" s="12"/>
    </row>
    <row r="884" spans="1:17" ht="15.75" customHeight="1" x14ac:dyDescent="0.2">
      <c r="A884" s="22">
        <f t="shared" si="13"/>
        <v>876</v>
      </c>
      <c r="B884" s="23" t="s">
        <v>3477</v>
      </c>
      <c r="C884" s="23" t="s">
        <v>3477</v>
      </c>
      <c r="D884" s="22">
        <v>9</v>
      </c>
      <c r="E884" s="24">
        <v>282</v>
      </c>
      <c r="F884" s="24">
        <v>299</v>
      </c>
      <c r="G884" s="25">
        <f t="shared" si="11"/>
        <v>581</v>
      </c>
      <c r="H884" s="30" t="s">
        <v>2331</v>
      </c>
      <c r="I884" s="31" t="s">
        <v>27</v>
      </c>
      <c r="J884" s="31" t="s">
        <v>101</v>
      </c>
      <c r="K884" s="30" t="s">
        <v>3627</v>
      </c>
      <c r="L884" s="30" t="s">
        <v>3628</v>
      </c>
      <c r="M884" s="31" t="s">
        <v>3629</v>
      </c>
      <c r="N884" s="32" t="s">
        <v>3630</v>
      </c>
      <c r="O884" s="27" t="str">
        <f t="shared" si="12"/>
        <v/>
      </c>
      <c r="P884" s="12"/>
      <c r="Q884" s="12"/>
    </row>
    <row r="885" spans="1:17" ht="15.75" customHeight="1" x14ac:dyDescent="0.2">
      <c r="A885" s="22">
        <f t="shared" si="13"/>
        <v>877</v>
      </c>
      <c r="B885" s="23" t="s">
        <v>3477</v>
      </c>
      <c r="C885" s="23" t="s">
        <v>3631</v>
      </c>
      <c r="D885" s="22">
        <v>1</v>
      </c>
      <c r="E885" s="24">
        <v>305</v>
      </c>
      <c r="F885" s="24">
        <v>287</v>
      </c>
      <c r="G885" s="25">
        <f t="shared" si="11"/>
        <v>592</v>
      </c>
      <c r="H885" s="30" t="s">
        <v>3632</v>
      </c>
      <c r="I885" s="31" t="s">
        <v>28</v>
      </c>
      <c r="J885" s="31" t="s">
        <v>28</v>
      </c>
      <c r="K885" s="30" t="s">
        <v>3633</v>
      </c>
      <c r="L885" s="30" t="s">
        <v>3634</v>
      </c>
      <c r="M885" s="31" t="s">
        <v>3635</v>
      </c>
      <c r="N885" s="32" t="s">
        <v>3636</v>
      </c>
      <c r="O885" s="27" t="str">
        <f t="shared" si="12"/>
        <v/>
      </c>
      <c r="P885" s="12"/>
      <c r="Q885" s="12"/>
    </row>
    <row r="886" spans="1:17" ht="15.75" customHeight="1" x14ac:dyDescent="0.2">
      <c r="A886" s="22">
        <f t="shared" si="13"/>
        <v>878</v>
      </c>
      <c r="B886" s="23" t="s">
        <v>3477</v>
      </c>
      <c r="C886" s="23" t="s">
        <v>3631</v>
      </c>
      <c r="D886" s="22">
        <v>2</v>
      </c>
      <c r="E886" s="24">
        <v>301</v>
      </c>
      <c r="F886" s="24">
        <v>290</v>
      </c>
      <c r="G886" s="25">
        <f t="shared" si="11"/>
        <v>591</v>
      </c>
      <c r="H886" s="30" t="s">
        <v>3632</v>
      </c>
      <c r="I886" s="31" t="s">
        <v>63</v>
      </c>
      <c r="J886" s="31" t="s">
        <v>27</v>
      </c>
      <c r="K886" s="30" t="s">
        <v>3637</v>
      </c>
      <c r="L886" s="30" t="s">
        <v>3638</v>
      </c>
      <c r="M886" s="31" t="s">
        <v>3639</v>
      </c>
      <c r="N886" s="32" t="s">
        <v>3640</v>
      </c>
      <c r="O886" s="27" t="str">
        <f t="shared" si="12"/>
        <v/>
      </c>
      <c r="P886" s="12"/>
      <c r="Q886" s="12"/>
    </row>
    <row r="887" spans="1:17" ht="15.75" customHeight="1" x14ac:dyDescent="0.2">
      <c r="A887" s="22">
        <f t="shared" si="13"/>
        <v>879</v>
      </c>
      <c r="B887" s="23" t="s">
        <v>3477</v>
      </c>
      <c r="C887" s="23" t="s">
        <v>3631</v>
      </c>
      <c r="D887" s="22">
        <v>3</v>
      </c>
      <c r="E887" s="24">
        <v>296</v>
      </c>
      <c r="F887" s="24">
        <v>293</v>
      </c>
      <c r="G887" s="25">
        <f t="shared" si="11"/>
        <v>589</v>
      </c>
      <c r="H887" s="30" t="s">
        <v>3641</v>
      </c>
      <c r="I887" s="31" t="s">
        <v>28</v>
      </c>
      <c r="J887" s="31" t="s">
        <v>63</v>
      </c>
      <c r="K887" s="30" t="s">
        <v>3642</v>
      </c>
      <c r="L887" s="30" t="s">
        <v>3643</v>
      </c>
      <c r="M887" s="31" t="s">
        <v>3644</v>
      </c>
      <c r="N887" s="32" t="s">
        <v>3645</v>
      </c>
      <c r="O887" s="27" t="str">
        <f t="shared" si="12"/>
        <v/>
      </c>
      <c r="P887" s="12"/>
      <c r="Q887" s="12"/>
    </row>
    <row r="888" spans="1:17" ht="15.75" customHeight="1" x14ac:dyDescent="0.2">
      <c r="A888" s="22">
        <f t="shared" si="13"/>
        <v>880</v>
      </c>
      <c r="B888" s="23" t="s">
        <v>3477</v>
      </c>
      <c r="C888" s="23" t="s">
        <v>3631</v>
      </c>
      <c r="D888" s="22">
        <v>4</v>
      </c>
      <c r="E888" s="24">
        <v>270</v>
      </c>
      <c r="F888" s="24">
        <v>255</v>
      </c>
      <c r="G888" s="25">
        <f t="shared" si="11"/>
        <v>525</v>
      </c>
      <c r="H888" s="30" t="s">
        <v>3641</v>
      </c>
      <c r="I888" s="31" t="s">
        <v>28</v>
      </c>
      <c r="J888" s="31" t="s">
        <v>42</v>
      </c>
      <c r="K888" s="30" t="s">
        <v>3646</v>
      </c>
      <c r="L888" s="30" t="s">
        <v>3647</v>
      </c>
      <c r="M888" s="31" t="s">
        <v>3648</v>
      </c>
      <c r="N888" s="32" t="s">
        <v>3649</v>
      </c>
      <c r="O888" s="27" t="str">
        <f t="shared" si="12"/>
        <v/>
      </c>
      <c r="P888" s="12"/>
      <c r="Q888" s="12"/>
    </row>
    <row r="889" spans="1:17" ht="15.75" customHeight="1" x14ac:dyDescent="0.2">
      <c r="A889" s="22">
        <f t="shared" si="13"/>
        <v>881</v>
      </c>
      <c r="B889" s="23" t="s">
        <v>3477</v>
      </c>
      <c r="C889" s="23" t="s">
        <v>3631</v>
      </c>
      <c r="D889" s="22">
        <v>5</v>
      </c>
      <c r="E889" s="24">
        <v>194</v>
      </c>
      <c r="F889" s="24">
        <v>210</v>
      </c>
      <c r="G889" s="25">
        <f t="shared" si="11"/>
        <v>404</v>
      </c>
      <c r="H889" s="30" t="s">
        <v>3650</v>
      </c>
      <c r="I889" s="31" t="s">
        <v>27</v>
      </c>
      <c r="J889" s="31" t="s">
        <v>36</v>
      </c>
      <c r="K889" s="30" t="s">
        <v>3651</v>
      </c>
      <c r="L889" s="30" t="s">
        <v>3652</v>
      </c>
      <c r="M889" s="31" t="s">
        <v>3653</v>
      </c>
      <c r="N889" s="32" t="s">
        <v>3654</v>
      </c>
      <c r="O889" s="27" t="str">
        <f t="shared" si="12"/>
        <v/>
      </c>
      <c r="P889" s="12"/>
      <c r="Q889" s="12"/>
    </row>
    <row r="890" spans="1:17" ht="15.75" customHeight="1" x14ac:dyDescent="0.2">
      <c r="A890" s="22">
        <f t="shared" si="13"/>
        <v>882</v>
      </c>
      <c r="B890" s="23" t="s">
        <v>3477</v>
      </c>
      <c r="C890" s="23" t="s">
        <v>3631</v>
      </c>
      <c r="D890" s="22">
        <v>6</v>
      </c>
      <c r="E890" s="24">
        <v>272</v>
      </c>
      <c r="F890" s="24">
        <v>249</v>
      </c>
      <c r="G890" s="25">
        <f t="shared" si="11"/>
        <v>521</v>
      </c>
      <c r="H890" s="30" t="s">
        <v>3655</v>
      </c>
      <c r="I890" s="31" t="s">
        <v>63</v>
      </c>
      <c r="J890" s="31" t="s">
        <v>57</v>
      </c>
      <c r="K890" s="30" t="s">
        <v>3656</v>
      </c>
      <c r="L890" s="30" t="s">
        <v>3657</v>
      </c>
      <c r="M890" s="31" t="s">
        <v>3658</v>
      </c>
      <c r="N890" s="32" t="s">
        <v>3659</v>
      </c>
      <c r="O890" s="27" t="str">
        <f t="shared" si="12"/>
        <v/>
      </c>
      <c r="P890" s="12"/>
      <c r="Q890" s="12"/>
    </row>
    <row r="891" spans="1:17" ht="15.75" customHeight="1" x14ac:dyDescent="0.2">
      <c r="A891" s="22">
        <f t="shared" si="13"/>
        <v>883</v>
      </c>
      <c r="B891" s="23" t="s">
        <v>3477</v>
      </c>
      <c r="C891" s="23" t="s">
        <v>3631</v>
      </c>
      <c r="D891" s="22">
        <v>7</v>
      </c>
      <c r="E891" s="24">
        <v>230</v>
      </c>
      <c r="F891" s="24">
        <v>221</v>
      </c>
      <c r="G891" s="25">
        <f t="shared" si="11"/>
        <v>451</v>
      </c>
      <c r="H891" s="30" t="s">
        <v>3660</v>
      </c>
      <c r="I891" s="31" t="s">
        <v>28</v>
      </c>
      <c r="J891" s="31" t="s">
        <v>101</v>
      </c>
      <c r="K891" s="30" t="s">
        <v>3661</v>
      </c>
      <c r="L891" s="30" t="s">
        <v>3662</v>
      </c>
      <c r="M891" s="31" t="s">
        <v>3663</v>
      </c>
      <c r="N891" s="32" t="s">
        <v>3664</v>
      </c>
      <c r="O891" s="27" t="str">
        <f t="shared" si="12"/>
        <v/>
      </c>
      <c r="P891" s="12"/>
      <c r="Q891" s="12"/>
    </row>
    <row r="892" spans="1:17" ht="15.75" customHeight="1" x14ac:dyDescent="0.2">
      <c r="A892" s="22">
        <f t="shared" si="13"/>
        <v>884</v>
      </c>
      <c r="B892" s="23" t="s">
        <v>3477</v>
      </c>
      <c r="C892" s="23" t="s">
        <v>3631</v>
      </c>
      <c r="D892" s="22">
        <v>8</v>
      </c>
      <c r="E892" s="24">
        <v>254</v>
      </c>
      <c r="F892" s="24">
        <v>246</v>
      </c>
      <c r="G892" s="25">
        <f t="shared" si="11"/>
        <v>500</v>
      </c>
      <c r="H892" s="30" t="s">
        <v>3665</v>
      </c>
      <c r="I892" s="31" t="s">
        <v>63</v>
      </c>
      <c r="J892" s="31" t="s">
        <v>64</v>
      </c>
      <c r="K892" s="30" t="s">
        <v>3666</v>
      </c>
      <c r="L892" s="30" t="s">
        <v>3667</v>
      </c>
      <c r="M892" s="31" t="s">
        <v>3668</v>
      </c>
      <c r="N892" s="32" t="s">
        <v>3669</v>
      </c>
      <c r="O892" s="27" t="str">
        <f t="shared" si="12"/>
        <v/>
      </c>
      <c r="P892" s="12"/>
      <c r="Q892" s="12"/>
    </row>
    <row r="893" spans="1:17" ht="15.75" customHeight="1" x14ac:dyDescent="0.2">
      <c r="A893" s="22">
        <f t="shared" si="13"/>
        <v>885</v>
      </c>
      <c r="B893" s="23" t="s">
        <v>3477</v>
      </c>
      <c r="C893" s="23" t="s">
        <v>3631</v>
      </c>
      <c r="D893" s="22">
        <v>9</v>
      </c>
      <c r="E893" s="24">
        <v>256</v>
      </c>
      <c r="F893" s="24">
        <v>260</v>
      </c>
      <c r="G893" s="25">
        <f t="shared" si="11"/>
        <v>516</v>
      </c>
      <c r="H893" s="30" t="s">
        <v>3670</v>
      </c>
      <c r="I893" s="31" t="s">
        <v>42</v>
      </c>
      <c r="J893" s="31" t="s">
        <v>107</v>
      </c>
      <c r="K893" s="30" t="s">
        <v>3671</v>
      </c>
      <c r="L893" s="30" t="s">
        <v>2449</v>
      </c>
      <c r="M893" s="31" t="s">
        <v>3672</v>
      </c>
      <c r="N893" s="32" t="s">
        <v>3673</v>
      </c>
      <c r="O893" s="27" t="str">
        <f t="shared" si="12"/>
        <v/>
      </c>
      <c r="P893" s="12"/>
      <c r="Q893" s="12"/>
    </row>
    <row r="894" spans="1:17" ht="15.75" customHeight="1" x14ac:dyDescent="0.2">
      <c r="A894" s="22">
        <f t="shared" si="13"/>
        <v>886</v>
      </c>
      <c r="B894" s="23" t="s">
        <v>3477</v>
      </c>
      <c r="C894" s="23" t="s">
        <v>3674</v>
      </c>
      <c r="D894" s="22">
        <v>1</v>
      </c>
      <c r="E894" s="24">
        <v>291</v>
      </c>
      <c r="F894" s="24">
        <v>274</v>
      </c>
      <c r="G894" s="25">
        <f t="shared" si="11"/>
        <v>565</v>
      </c>
      <c r="H894" s="30" t="s">
        <v>3675</v>
      </c>
      <c r="I894" s="31" t="s">
        <v>28</v>
      </c>
      <c r="J894" s="31" t="s">
        <v>28</v>
      </c>
      <c r="K894" s="30" t="s">
        <v>3676</v>
      </c>
      <c r="L894" s="30" t="s">
        <v>3677</v>
      </c>
      <c r="M894" s="31" t="s">
        <v>3678</v>
      </c>
      <c r="N894" s="32" t="s">
        <v>3679</v>
      </c>
      <c r="O894" s="27" t="str">
        <f t="shared" si="12"/>
        <v/>
      </c>
      <c r="P894" s="12"/>
      <c r="Q894" s="12"/>
    </row>
    <row r="895" spans="1:17" ht="15.75" customHeight="1" x14ac:dyDescent="0.2">
      <c r="A895" s="22">
        <f t="shared" si="13"/>
        <v>887</v>
      </c>
      <c r="B895" s="23" t="s">
        <v>3477</v>
      </c>
      <c r="C895" s="23" t="s">
        <v>3674</v>
      </c>
      <c r="D895" s="22">
        <v>2</v>
      </c>
      <c r="E895" s="24">
        <v>267</v>
      </c>
      <c r="F895" s="24">
        <v>265</v>
      </c>
      <c r="G895" s="25">
        <f t="shared" si="11"/>
        <v>532</v>
      </c>
      <c r="H895" s="30" t="s">
        <v>3680</v>
      </c>
      <c r="I895" s="31" t="s">
        <v>27</v>
      </c>
      <c r="J895" s="31" t="s">
        <v>27</v>
      </c>
      <c r="K895" s="30" t="s">
        <v>3681</v>
      </c>
      <c r="L895" s="30" t="s">
        <v>3682</v>
      </c>
      <c r="M895" s="31" t="s">
        <v>3683</v>
      </c>
      <c r="N895" s="32" t="s">
        <v>3684</v>
      </c>
      <c r="O895" s="27" t="str">
        <f t="shared" si="12"/>
        <v/>
      </c>
      <c r="P895" s="12"/>
      <c r="Q895" s="12"/>
    </row>
    <row r="896" spans="1:17" ht="15.75" customHeight="1" x14ac:dyDescent="0.2">
      <c r="A896" s="22">
        <f t="shared" si="13"/>
        <v>888</v>
      </c>
      <c r="B896" s="23" t="s">
        <v>3477</v>
      </c>
      <c r="C896" s="23" t="s">
        <v>3674</v>
      </c>
      <c r="D896" s="22">
        <v>3</v>
      </c>
      <c r="E896" s="24">
        <v>282</v>
      </c>
      <c r="F896" s="24">
        <v>264</v>
      </c>
      <c r="G896" s="25">
        <f t="shared" si="11"/>
        <v>546</v>
      </c>
      <c r="H896" s="30" t="s">
        <v>3685</v>
      </c>
      <c r="I896" s="31" t="s">
        <v>27</v>
      </c>
      <c r="J896" s="31" t="s">
        <v>63</v>
      </c>
      <c r="K896" s="30" t="s">
        <v>3686</v>
      </c>
      <c r="L896" s="30" t="s">
        <v>3687</v>
      </c>
      <c r="M896" s="31" t="s">
        <v>3688</v>
      </c>
      <c r="N896" s="32" t="s">
        <v>3689</v>
      </c>
      <c r="O896" s="27" t="str">
        <f t="shared" si="12"/>
        <v/>
      </c>
      <c r="P896" s="12"/>
      <c r="Q896" s="12"/>
    </row>
    <row r="897" spans="1:17" ht="15.75" customHeight="1" x14ac:dyDescent="0.2">
      <c r="A897" s="22">
        <f t="shared" si="13"/>
        <v>889</v>
      </c>
      <c r="B897" s="23" t="s">
        <v>3477</v>
      </c>
      <c r="C897" s="23" t="s">
        <v>3674</v>
      </c>
      <c r="D897" s="22">
        <v>4</v>
      </c>
      <c r="E897" s="24">
        <v>269</v>
      </c>
      <c r="F897" s="24">
        <v>267</v>
      </c>
      <c r="G897" s="25">
        <f t="shared" si="11"/>
        <v>536</v>
      </c>
      <c r="H897" s="30" t="s">
        <v>3690</v>
      </c>
      <c r="I897" s="31" t="s">
        <v>28</v>
      </c>
      <c r="J897" s="31" t="s">
        <v>42</v>
      </c>
      <c r="K897" s="30" t="s">
        <v>3691</v>
      </c>
      <c r="L897" s="30" t="s">
        <v>3692</v>
      </c>
      <c r="M897" s="31" t="s">
        <v>3693</v>
      </c>
      <c r="N897" s="32" t="s">
        <v>3694</v>
      </c>
      <c r="O897" s="27" t="str">
        <f t="shared" si="12"/>
        <v/>
      </c>
      <c r="P897" s="12"/>
      <c r="Q897" s="12"/>
    </row>
    <row r="898" spans="1:17" ht="15.75" customHeight="1" x14ac:dyDescent="0.2">
      <c r="A898" s="22">
        <f t="shared" si="13"/>
        <v>890</v>
      </c>
      <c r="B898" s="23" t="s">
        <v>3477</v>
      </c>
      <c r="C898" s="23" t="s">
        <v>3674</v>
      </c>
      <c r="D898" s="22">
        <v>5</v>
      </c>
      <c r="E898" s="24">
        <v>302</v>
      </c>
      <c r="F898" s="24">
        <v>282</v>
      </c>
      <c r="G898" s="25">
        <f t="shared" si="11"/>
        <v>584</v>
      </c>
      <c r="H898" s="30" t="s">
        <v>1787</v>
      </c>
      <c r="I898" s="31" t="s">
        <v>27</v>
      </c>
      <c r="J898" s="31" t="s">
        <v>36</v>
      </c>
      <c r="K898" s="30" t="s">
        <v>3695</v>
      </c>
      <c r="L898" s="30" t="s">
        <v>3696</v>
      </c>
      <c r="M898" s="31" t="s">
        <v>3697</v>
      </c>
      <c r="N898" s="32" t="s">
        <v>3698</v>
      </c>
      <c r="O898" s="27" t="str">
        <f t="shared" si="12"/>
        <v/>
      </c>
      <c r="P898" s="12"/>
      <c r="Q898" s="12"/>
    </row>
    <row r="899" spans="1:17" ht="15.75" customHeight="1" x14ac:dyDescent="0.2">
      <c r="A899" s="22">
        <f t="shared" si="13"/>
        <v>891</v>
      </c>
      <c r="B899" s="23" t="s">
        <v>3477</v>
      </c>
      <c r="C899" s="23" t="s">
        <v>3674</v>
      </c>
      <c r="D899" s="22">
        <v>6</v>
      </c>
      <c r="E899" s="24">
        <v>308</v>
      </c>
      <c r="F899" s="24">
        <v>275</v>
      </c>
      <c r="G899" s="25">
        <f t="shared" si="11"/>
        <v>583</v>
      </c>
      <c r="H899" s="30" t="s">
        <v>3699</v>
      </c>
      <c r="I899" s="31" t="s">
        <v>28</v>
      </c>
      <c r="J899" s="31" t="s">
        <v>57</v>
      </c>
      <c r="K899" s="30" t="s">
        <v>3700</v>
      </c>
      <c r="L899" s="30" t="s">
        <v>3701</v>
      </c>
      <c r="M899" s="31" t="s">
        <v>3702</v>
      </c>
      <c r="N899" s="32" t="s">
        <v>3703</v>
      </c>
      <c r="O899" s="27" t="str">
        <f t="shared" si="12"/>
        <v/>
      </c>
      <c r="P899" s="12"/>
      <c r="Q899" s="12"/>
    </row>
    <row r="900" spans="1:17" ht="15.75" customHeight="1" x14ac:dyDescent="0.2">
      <c r="A900" s="22">
        <f t="shared" si="13"/>
        <v>892</v>
      </c>
      <c r="B900" s="23" t="s">
        <v>3477</v>
      </c>
      <c r="C900" s="23" t="s">
        <v>3674</v>
      </c>
      <c r="D900" s="22">
        <v>7</v>
      </c>
      <c r="E900" s="24">
        <v>318</v>
      </c>
      <c r="F900" s="24">
        <v>272</v>
      </c>
      <c r="G900" s="25">
        <f t="shared" si="11"/>
        <v>590</v>
      </c>
      <c r="H900" s="30" t="s">
        <v>3704</v>
      </c>
      <c r="I900" s="31" t="s">
        <v>28</v>
      </c>
      <c r="J900" s="31" t="s">
        <v>463</v>
      </c>
      <c r="K900" s="30" t="s">
        <v>3705</v>
      </c>
      <c r="L900" s="30" t="s">
        <v>3706</v>
      </c>
      <c r="M900" s="31" t="s">
        <v>3707</v>
      </c>
      <c r="N900" s="32" t="s">
        <v>3708</v>
      </c>
      <c r="O900" s="27" t="str">
        <f t="shared" si="12"/>
        <v/>
      </c>
      <c r="P900" s="12"/>
      <c r="Q900" s="12"/>
    </row>
    <row r="901" spans="1:17" ht="15.75" customHeight="1" x14ac:dyDescent="0.2">
      <c r="A901" s="22">
        <f t="shared" si="13"/>
        <v>893</v>
      </c>
      <c r="B901" s="23" t="s">
        <v>3477</v>
      </c>
      <c r="C901" s="23" t="s">
        <v>3674</v>
      </c>
      <c r="D901" s="22">
        <v>8</v>
      </c>
      <c r="E901" s="24">
        <v>284</v>
      </c>
      <c r="F901" s="24">
        <v>298</v>
      </c>
      <c r="G901" s="25">
        <f t="shared" si="11"/>
        <v>582</v>
      </c>
      <c r="H901" s="30" t="s">
        <v>3709</v>
      </c>
      <c r="I901" s="31" t="s">
        <v>28</v>
      </c>
      <c r="J901" s="31" t="s">
        <v>101</v>
      </c>
      <c r="K901" s="30" t="s">
        <v>3710</v>
      </c>
      <c r="L901" s="30" t="s">
        <v>3711</v>
      </c>
      <c r="M901" s="31" t="s">
        <v>3712</v>
      </c>
      <c r="N901" s="32" t="s">
        <v>3713</v>
      </c>
      <c r="O901" s="27" t="str">
        <f t="shared" si="12"/>
        <v/>
      </c>
      <c r="P901" s="12"/>
      <c r="Q901" s="12"/>
    </row>
    <row r="902" spans="1:17" ht="15.75" customHeight="1" x14ac:dyDescent="0.2">
      <c r="A902" s="22">
        <f t="shared" si="13"/>
        <v>894</v>
      </c>
      <c r="B902" s="23" t="s">
        <v>3477</v>
      </c>
      <c r="C902" s="23" t="s">
        <v>3674</v>
      </c>
      <c r="D902" s="22">
        <v>9</v>
      </c>
      <c r="E902" s="24">
        <v>283</v>
      </c>
      <c r="F902" s="24">
        <v>283</v>
      </c>
      <c r="G902" s="25">
        <f t="shared" si="11"/>
        <v>566</v>
      </c>
      <c r="H902" s="30" t="s">
        <v>3714</v>
      </c>
      <c r="I902" s="31" t="s">
        <v>42</v>
      </c>
      <c r="J902" s="31" t="s">
        <v>101</v>
      </c>
      <c r="K902" s="30" t="s">
        <v>3715</v>
      </c>
      <c r="L902" s="30" t="s">
        <v>3716</v>
      </c>
      <c r="M902" s="31" t="s">
        <v>3717</v>
      </c>
      <c r="N902" s="32" t="s">
        <v>3718</v>
      </c>
      <c r="O902" s="27" t="str">
        <f t="shared" si="12"/>
        <v/>
      </c>
      <c r="P902" s="12"/>
      <c r="Q902" s="12"/>
    </row>
    <row r="903" spans="1:17" ht="15.75" customHeight="1" x14ac:dyDescent="0.2">
      <c r="A903" s="22">
        <f t="shared" si="13"/>
        <v>895</v>
      </c>
      <c r="B903" s="23" t="s">
        <v>3477</v>
      </c>
      <c r="C903" s="23" t="s">
        <v>3674</v>
      </c>
      <c r="D903" s="22">
        <v>10</v>
      </c>
      <c r="E903" s="24">
        <v>300</v>
      </c>
      <c r="F903" s="24">
        <v>294</v>
      </c>
      <c r="G903" s="25">
        <f t="shared" si="11"/>
        <v>594</v>
      </c>
      <c r="H903" s="30" t="s">
        <v>3719</v>
      </c>
      <c r="I903" s="31" t="s">
        <v>27</v>
      </c>
      <c r="J903" s="31" t="s">
        <v>64</v>
      </c>
      <c r="K903" s="30" t="s">
        <v>3720</v>
      </c>
      <c r="L903" s="30" t="s">
        <v>3721</v>
      </c>
      <c r="M903" s="31" t="s">
        <v>3722</v>
      </c>
      <c r="N903" s="32" t="s">
        <v>3723</v>
      </c>
      <c r="O903" s="27" t="str">
        <f t="shared" si="12"/>
        <v/>
      </c>
      <c r="P903" s="12"/>
      <c r="Q903" s="12"/>
    </row>
    <row r="904" spans="1:17" ht="15.75" customHeight="1" x14ac:dyDescent="0.2">
      <c r="A904" s="22">
        <f t="shared" si="13"/>
        <v>896</v>
      </c>
      <c r="B904" s="23" t="s">
        <v>3477</v>
      </c>
      <c r="C904" s="23" t="s">
        <v>3674</v>
      </c>
      <c r="D904" s="22">
        <v>11</v>
      </c>
      <c r="E904" s="24">
        <v>275</v>
      </c>
      <c r="F904" s="24">
        <v>300</v>
      </c>
      <c r="G904" s="25">
        <f t="shared" si="11"/>
        <v>575</v>
      </c>
      <c r="H904" s="30" t="s">
        <v>3724</v>
      </c>
      <c r="I904" s="31" t="s">
        <v>27</v>
      </c>
      <c r="J904" s="31" t="s">
        <v>107</v>
      </c>
      <c r="K904" s="30" t="s">
        <v>3725</v>
      </c>
      <c r="L904" s="30" t="s">
        <v>2347</v>
      </c>
      <c r="M904" s="31" t="s">
        <v>3726</v>
      </c>
      <c r="N904" s="32" t="s">
        <v>3727</v>
      </c>
      <c r="O904" s="27" t="str">
        <f t="shared" si="12"/>
        <v/>
      </c>
      <c r="P904" s="12"/>
      <c r="Q904" s="12"/>
    </row>
    <row r="905" spans="1:17" ht="15.75" customHeight="1" x14ac:dyDescent="0.2">
      <c r="A905" s="22">
        <f t="shared" si="13"/>
        <v>897</v>
      </c>
      <c r="B905" s="23" t="s">
        <v>3477</v>
      </c>
      <c r="C905" s="23" t="s">
        <v>3674</v>
      </c>
      <c r="D905" s="22">
        <v>12</v>
      </c>
      <c r="E905" s="24">
        <v>280</v>
      </c>
      <c r="F905" s="24">
        <v>297</v>
      </c>
      <c r="G905" s="25">
        <f t="shared" si="11"/>
        <v>577</v>
      </c>
      <c r="H905" s="30" t="s">
        <v>3724</v>
      </c>
      <c r="I905" s="31" t="s">
        <v>101</v>
      </c>
      <c r="J905" s="31" t="s">
        <v>107</v>
      </c>
      <c r="K905" s="30" t="s">
        <v>3728</v>
      </c>
      <c r="L905" s="30" t="s">
        <v>3729</v>
      </c>
      <c r="M905" s="31" t="s">
        <v>3730</v>
      </c>
      <c r="N905" s="32" t="s">
        <v>3731</v>
      </c>
      <c r="O905" s="27" t="str">
        <f t="shared" si="12"/>
        <v/>
      </c>
      <c r="P905" s="12"/>
      <c r="Q905" s="12"/>
    </row>
    <row r="906" spans="1:17" ht="15.75" customHeight="1" x14ac:dyDescent="0.2">
      <c r="A906" s="22">
        <f t="shared" si="13"/>
        <v>898</v>
      </c>
      <c r="B906" s="23" t="s">
        <v>3477</v>
      </c>
      <c r="C906" s="23" t="s">
        <v>2927</v>
      </c>
      <c r="D906" s="22">
        <v>1</v>
      </c>
      <c r="E906" s="24">
        <v>262</v>
      </c>
      <c r="F906" s="24">
        <v>252</v>
      </c>
      <c r="G906" s="25">
        <f t="shared" si="11"/>
        <v>514</v>
      </c>
      <c r="H906" s="30" t="s">
        <v>3240</v>
      </c>
      <c r="I906" s="31" t="s">
        <v>28</v>
      </c>
      <c r="J906" s="31" t="s">
        <v>28</v>
      </c>
      <c r="K906" s="30" t="s">
        <v>3732</v>
      </c>
      <c r="L906" s="30" t="s">
        <v>3733</v>
      </c>
      <c r="M906" s="31" t="s">
        <v>3734</v>
      </c>
      <c r="N906" s="32" t="s">
        <v>3735</v>
      </c>
      <c r="O906" s="27" t="str">
        <f t="shared" si="12"/>
        <v/>
      </c>
      <c r="P906" s="12"/>
      <c r="Q906" s="12"/>
    </row>
    <row r="907" spans="1:17" ht="15.75" customHeight="1" x14ac:dyDescent="0.2">
      <c r="A907" s="22">
        <f t="shared" si="13"/>
        <v>899</v>
      </c>
      <c r="B907" s="23" t="s">
        <v>3477</v>
      </c>
      <c r="C907" s="23" t="s">
        <v>2927</v>
      </c>
      <c r="D907" s="22">
        <v>2</v>
      </c>
      <c r="E907" s="24">
        <v>233</v>
      </c>
      <c r="F907" s="24">
        <v>236</v>
      </c>
      <c r="G907" s="25">
        <f t="shared" si="11"/>
        <v>469</v>
      </c>
      <c r="H907" s="30" t="s">
        <v>3736</v>
      </c>
      <c r="I907" s="31" t="s">
        <v>27</v>
      </c>
      <c r="J907" s="31" t="s">
        <v>107</v>
      </c>
      <c r="K907" s="30" t="s">
        <v>3737</v>
      </c>
      <c r="L907" s="30" t="s">
        <v>3738</v>
      </c>
      <c r="M907" s="31" t="s">
        <v>3739</v>
      </c>
      <c r="N907" s="32" t="s">
        <v>3740</v>
      </c>
      <c r="O907" s="27" t="str">
        <f t="shared" si="12"/>
        <v/>
      </c>
      <c r="P907" s="12"/>
      <c r="Q907" s="12"/>
    </row>
    <row r="908" spans="1:17" ht="15.75" customHeight="1" x14ac:dyDescent="0.2">
      <c r="A908" s="22">
        <f t="shared" si="13"/>
        <v>900</v>
      </c>
      <c r="B908" s="23" t="s">
        <v>3477</v>
      </c>
      <c r="C908" s="23" t="s">
        <v>2927</v>
      </c>
      <c r="D908" s="29">
        <v>3</v>
      </c>
      <c r="E908" s="24">
        <v>262</v>
      </c>
      <c r="F908" s="24">
        <v>288</v>
      </c>
      <c r="G908" s="25">
        <f t="shared" si="11"/>
        <v>550</v>
      </c>
      <c r="H908" s="30" t="s">
        <v>3741</v>
      </c>
      <c r="I908" s="31" t="s">
        <v>28</v>
      </c>
      <c r="J908" s="31" t="s">
        <v>469</v>
      </c>
      <c r="K908" s="30" t="s">
        <v>3742</v>
      </c>
      <c r="L908" s="30" t="s">
        <v>3743</v>
      </c>
      <c r="M908" s="31" t="s">
        <v>3744</v>
      </c>
      <c r="N908" s="32" t="s">
        <v>3745</v>
      </c>
      <c r="O908" s="27" t="str">
        <f t="shared" si="12"/>
        <v/>
      </c>
      <c r="P908" s="12"/>
      <c r="Q908" s="12" t="s">
        <v>3746</v>
      </c>
    </row>
    <row r="909" spans="1:17" ht="15.75" customHeight="1" x14ac:dyDescent="0.2">
      <c r="A909" s="22">
        <f t="shared" si="13"/>
        <v>901</v>
      </c>
      <c r="B909" s="23" t="s">
        <v>3477</v>
      </c>
      <c r="C909" s="23" t="s">
        <v>2927</v>
      </c>
      <c r="D909" s="22">
        <v>4</v>
      </c>
      <c r="E909" s="24">
        <v>282</v>
      </c>
      <c r="F909" s="24">
        <v>286</v>
      </c>
      <c r="G909" s="25">
        <f t="shared" si="11"/>
        <v>568</v>
      </c>
      <c r="H909" s="30" t="s">
        <v>2381</v>
      </c>
      <c r="I909" s="31" t="s">
        <v>27</v>
      </c>
      <c r="J909" s="31" t="s">
        <v>27</v>
      </c>
      <c r="K909" s="30" t="s">
        <v>3747</v>
      </c>
      <c r="L909" s="30" t="s">
        <v>3748</v>
      </c>
      <c r="M909" s="31" t="s">
        <v>3749</v>
      </c>
      <c r="N909" s="32" t="s">
        <v>3750</v>
      </c>
      <c r="O909" s="27" t="str">
        <f t="shared" si="12"/>
        <v/>
      </c>
      <c r="P909" s="12"/>
      <c r="Q909" s="12"/>
    </row>
    <row r="910" spans="1:17" ht="15.75" customHeight="1" x14ac:dyDescent="0.2">
      <c r="A910" s="22">
        <f t="shared" si="13"/>
        <v>902</v>
      </c>
      <c r="B910" s="23" t="s">
        <v>3477</v>
      </c>
      <c r="C910" s="23" t="s">
        <v>2927</v>
      </c>
      <c r="D910" s="22">
        <v>5</v>
      </c>
      <c r="E910" s="24">
        <v>271</v>
      </c>
      <c r="F910" s="24">
        <v>266</v>
      </c>
      <c r="G910" s="25">
        <f t="shared" si="11"/>
        <v>537</v>
      </c>
      <c r="H910" s="30" t="s">
        <v>3510</v>
      </c>
      <c r="I910" s="31" t="s">
        <v>42</v>
      </c>
      <c r="J910" s="31" t="s">
        <v>63</v>
      </c>
      <c r="K910" s="30" t="s">
        <v>3751</v>
      </c>
      <c r="L910" s="30" t="s">
        <v>3752</v>
      </c>
      <c r="M910" s="31" t="s">
        <v>3753</v>
      </c>
      <c r="N910" s="32" t="s">
        <v>3754</v>
      </c>
      <c r="O910" s="27" t="str">
        <f t="shared" si="12"/>
        <v/>
      </c>
      <c r="P910" s="12"/>
      <c r="Q910" s="12"/>
    </row>
    <row r="911" spans="1:17" ht="15.75" customHeight="1" x14ac:dyDescent="0.2">
      <c r="A911" s="22">
        <f t="shared" si="13"/>
        <v>903</v>
      </c>
      <c r="B911" s="23" t="s">
        <v>3477</v>
      </c>
      <c r="C911" s="23" t="s">
        <v>2927</v>
      </c>
      <c r="D911" s="22">
        <v>6</v>
      </c>
      <c r="E911" s="24">
        <v>292</v>
      </c>
      <c r="F911" s="24">
        <v>292</v>
      </c>
      <c r="G911" s="25">
        <f t="shared" si="11"/>
        <v>584</v>
      </c>
      <c r="H911" s="30" t="s">
        <v>3650</v>
      </c>
      <c r="I911" s="31" t="s">
        <v>27</v>
      </c>
      <c r="J911" s="31" t="s">
        <v>42</v>
      </c>
      <c r="K911" s="30" t="s">
        <v>3755</v>
      </c>
      <c r="L911" s="30" t="s">
        <v>3756</v>
      </c>
      <c r="M911" s="31" t="s">
        <v>3757</v>
      </c>
      <c r="N911" s="32" t="s">
        <v>3758</v>
      </c>
      <c r="O911" s="27" t="str">
        <f t="shared" si="12"/>
        <v/>
      </c>
      <c r="P911" s="12"/>
      <c r="Q911" s="12"/>
    </row>
    <row r="912" spans="1:17" ht="15.75" customHeight="1" x14ac:dyDescent="0.2">
      <c r="A912" s="22">
        <f t="shared" si="13"/>
        <v>904</v>
      </c>
      <c r="B912" s="23" t="s">
        <v>3477</v>
      </c>
      <c r="C912" s="23" t="s">
        <v>2927</v>
      </c>
      <c r="D912" s="22">
        <v>7</v>
      </c>
      <c r="E912" s="24">
        <v>279</v>
      </c>
      <c r="F912" s="24">
        <v>276</v>
      </c>
      <c r="G912" s="25">
        <f t="shared" si="11"/>
        <v>555</v>
      </c>
      <c r="H912" s="30" t="s">
        <v>3650</v>
      </c>
      <c r="I912" s="31" t="s">
        <v>27</v>
      </c>
      <c r="J912" s="31" t="s">
        <v>42</v>
      </c>
      <c r="K912" s="30" t="s">
        <v>3759</v>
      </c>
      <c r="L912" s="30" t="s">
        <v>3760</v>
      </c>
      <c r="M912" s="31" t="s">
        <v>3761</v>
      </c>
      <c r="N912" s="32" t="s">
        <v>3762</v>
      </c>
      <c r="O912" s="27" t="str">
        <f t="shared" si="12"/>
        <v/>
      </c>
      <c r="P912" s="12"/>
      <c r="Q912" s="12"/>
    </row>
    <row r="913" spans="1:17" ht="15.75" customHeight="1" x14ac:dyDescent="0.2">
      <c r="A913" s="22">
        <f t="shared" si="13"/>
        <v>905</v>
      </c>
      <c r="B913" s="23" t="s">
        <v>3477</v>
      </c>
      <c r="C913" s="23" t="s">
        <v>2927</v>
      </c>
      <c r="D913" s="22">
        <v>8</v>
      </c>
      <c r="E913" s="24">
        <v>298</v>
      </c>
      <c r="F913" s="24">
        <v>297</v>
      </c>
      <c r="G913" s="25">
        <f t="shared" si="11"/>
        <v>595</v>
      </c>
      <c r="H913" s="30" t="s">
        <v>3763</v>
      </c>
      <c r="I913" s="31" t="s">
        <v>27</v>
      </c>
      <c r="J913" s="31" t="s">
        <v>36</v>
      </c>
      <c r="K913" s="30" t="s">
        <v>3764</v>
      </c>
      <c r="L913" s="30" t="s">
        <v>291</v>
      </c>
      <c r="M913" s="31" t="s">
        <v>3765</v>
      </c>
      <c r="N913" s="32" t="s">
        <v>3766</v>
      </c>
      <c r="O913" s="27" t="str">
        <f t="shared" si="12"/>
        <v/>
      </c>
      <c r="P913" s="12"/>
      <c r="Q913" s="12"/>
    </row>
    <row r="914" spans="1:17" ht="15.75" customHeight="1" x14ac:dyDescent="0.2">
      <c r="A914" s="22">
        <f t="shared" si="13"/>
        <v>906</v>
      </c>
      <c r="B914" s="23" t="s">
        <v>3477</v>
      </c>
      <c r="C914" s="23" t="s">
        <v>2927</v>
      </c>
      <c r="D914" s="22">
        <v>9</v>
      </c>
      <c r="E914" s="24">
        <v>281</v>
      </c>
      <c r="F914" s="24">
        <v>298</v>
      </c>
      <c r="G914" s="25">
        <f t="shared" si="11"/>
        <v>579</v>
      </c>
      <c r="H914" s="30" t="s">
        <v>3763</v>
      </c>
      <c r="I914" s="31" t="s">
        <v>28</v>
      </c>
      <c r="J914" s="31" t="s">
        <v>478</v>
      </c>
      <c r="K914" s="30" t="s">
        <v>3767</v>
      </c>
      <c r="L914" s="30" t="s">
        <v>3768</v>
      </c>
      <c r="M914" s="31" t="s">
        <v>3769</v>
      </c>
      <c r="N914" s="32" t="s">
        <v>3770</v>
      </c>
      <c r="O914" s="27" t="str">
        <f t="shared" si="12"/>
        <v/>
      </c>
      <c r="P914" s="12"/>
      <c r="Q914" s="12"/>
    </row>
    <row r="915" spans="1:17" ht="15.75" customHeight="1" x14ac:dyDescent="0.2">
      <c r="A915" s="22">
        <f t="shared" si="13"/>
        <v>907</v>
      </c>
      <c r="B915" s="23" t="s">
        <v>3477</v>
      </c>
      <c r="C915" s="23" t="s">
        <v>2927</v>
      </c>
      <c r="D915" s="22">
        <v>10</v>
      </c>
      <c r="E915" s="24">
        <v>303</v>
      </c>
      <c r="F915" s="24">
        <v>286</v>
      </c>
      <c r="G915" s="25">
        <f t="shared" si="11"/>
        <v>589</v>
      </c>
      <c r="H915" s="30" t="s">
        <v>3763</v>
      </c>
      <c r="I915" s="31" t="s">
        <v>42</v>
      </c>
      <c r="J915" s="31" t="s">
        <v>57</v>
      </c>
      <c r="K915" s="30" t="s">
        <v>3771</v>
      </c>
      <c r="L915" s="30" t="s">
        <v>3772</v>
      </c>
      <c r="M915" s="31" t="s">
        <v>3773</v>
      </c>
      <c r="N915" s="32" t="s">
        <v>3774</v>
      </c>
      <c r="O915" s="27" t="str">
        <f t="shared" si="12"/>
        <v/>
      </c>
      <c r="P915" s="12"/>
      <c r="Q915" s="12"/>
    </row>
    <row r="916" spans="1:17" ht="15.75" customHeight="1" x14ac:dyDescent="0.2">
      <c r="A916" s="22">
        <f t="shared" si="13"/>
        <v>908</v>
      </c>
      <c r="B916" s="23" t="s">
        <v>3477</v>
      </c>
      <c r="C916" s="23" t="s">
        <v>2927</v>
      </c>
      <c r="D916" s="22">
        <v>11</v>
      </c>
      <c r="E916" s="24">
        <v>292</v>
      </c>
      <c r="F916" s="24">
        <v>284</v>
      </c>
      <c r="G916" s="25">
        <f t="shared" si="11"/>
        <v>576</v>
      </c>
      <c r="H916" s="30" t="s">
        <v>3763</v>
      </c>
      <c r="I916" s="31" t="s">
        <v>63</v>
      </c>
      <c r="J916" s="31" t="s">
        <v>57</v>
      </c>
      <c r="K916" s="30" t="s">
        <v>3775</v>
      </c>
      <c r="L916" s="30" t="s">
        <v>3776</v>
      </c>
      <c r="M916" s="31" t="s">
        <v>3777</v>
      </c>
      <c r="N916" s="32" t="s">
        <v>3778</v>
      </c>
      <c r="O916" s="27" t="str">
        <f t="shared" si="12"/>
        <v/>
      </c>
      <c r="P916" s="12"/>
      <c r="Q916" s="12"/>
    </row>
    <row r="917" spans="1:17" ht="15.75" customHeight="1" x14ac:dyDescent="0.2">
      <c r="A917" s="22">
        <f t="shared" si="13"/>
        <v>909</v>
      </c>
      <c r="B917" s="23" t="s">
        <v>3477</v>
      </c>
      <c r="C917" s="23" t="s">
        <v>2927</v>
      </c>
      <c r="D917" s="22">
        <v>12</v>
      </c>
      <c r="E917" s="24">
        <v>226</v>
      </c>
      <c r="F917" s="24">
        <v>212</v>
      </c>
      <c r="G917" s="25">
        <f t="shared" si="11"/>
        <v>438</v>
      </c>
      <c r="H917" s="30" t="s">
        <v>3779</v>
      </c>
      <c r="I917" s="31" t="s">
        <v>28</v>
      </c>
      <c r="J917" s="31" t="s">
        <v>101</v>
      </c>
      <c r="K917" s="30" t="s">
        <v>3780</v>
      </c>
      <c r="L917" s="30" t="s">
        <v>3781</v>
      </c>
      <c r="M917" s="31" t="s">
        <v>3782</v>
      </c>
      <c r="N917" s="32" t="s">
        <v>3783</v>
      </c>
      <c r="O917" s="27" t="str">
        <f t="shared" si="12"/>
        <v/>
      </c>
      <c r="P917" s="12"/>
      <c r="Q917" s="12"/>
    </row>
    <row r="918" spans="1:17" ht="15.75" customHeight="1" x14ac:dyDescent="0.2">
      <c r="A918" s="22">
        <f t="shared" si="13"/>
        <v>910</v>
      </c>
      <c r="B918" s="23" t="s">
        <v>3477</v>
      </c>
      <c r="C918" s="23" t="s">
        <v>2927</v>
      </c>
      <c r="D918" s="22">
        <v>13</v>
      </c>
      <c r="E918" s="24">
        <v>250</v>
      </c>
      <c r="F918" s="24">
        <v>267</v>
      </c>
      <c r="G918" s="25">
        <f t="shared" si="11"/>
        <v>517</v>
      </c>
      <c r="H918" s="30" t="s">
        <v>3784</v>
      </c>
      <c r="I918" s="31" t="s">
        <v>42</v>
      </c>
      <c r="J918" s="31" t="s">
        <v>463</v>
      </c>
      <c r="K918" s="30" t="s">
        <v>3785</v>
      </c>
      <c r="L918" s="30" t="s">
        <v>3786</v>
      </c>
      <c r="M918" s="31" t="s">
        <v>3787</v>
      </c>
      <c r="N918" s="32" t="s">
        <v>3788</v>
      </c>
      <c r="O918" s="27" t="str">
        <f t="shared" si="12"/>
        <v/>
      </c>
      <c r="P918" s="12"/>
      <c r="Q918" s="12"/>
    </row>
    <row r="919" spans="1:17" ht="15.75" customHeight="1" x14ac:dyDescent="0.2">
      <c r="A919" s="22">
        <f t="shared" si="13"/>
        <v>911</v>
      </c>
      <c r="B919" s="23" t="s">
        <v>3477</v>
      </c>
      <c r="C919" s="23" t="s">
        <v>2927</v>
      </c>
      <c r="D919" s="22">
        <v>14</v>
      </c>
      <c r="E919" s="24">
        <v>287</v>
      </c>
      <c r="F919" s="24">
        <v>271</v>
      </c>
      <c r="G919" s="25">
        <f t="shared" si="11"/>
        <v>558</v>
      </c>
      <c r="H919" s="30" t="s">
        <v>3789</v>
      </c>
      <c r="I919" s="31" t="s">
        <v>63</v>
      </c>
      <c r="J919" s="31" t="s">
        <v>64</v>
      </c>
      <c r="K919" s="30" t="s">
        <v>3790</v>
      </c>
      <c r="L919" s="30" t="s">
        <v>3791</v>
      </c>
      <c r="M919" s="31" t="s">
        <v>3792</v>
      </c>
      <c r="N919" s="32" t="s">
        <v>3793</v>
      </c>
      <c r="O919" s="27" t="str">
        <f t="shared" si="12"/>
        <v/>
      </c>
      <c r="P919" s="12"/>
      <c r="Q919" s="12"/>
    </row>
    <row r="920" spans="1:17" ht="15.75" customHeight="1" x14ac:dyDescent="0.2">
      <c r="A920" s="22">
        <f t="shared" si="13"/>
        <v>912</v>
      </c>
      <c r="B920" s="23" t="s">
        <v>3477</v>
      </c>
      <c r="C920" s="23" t="s">
        <v>2927</v>
      </c>
      <c r="D920" s="22">
        <v>15</v>
      </c>
      <c r="E920" s="24">
        <v>259</v>
      </c>
      <c r="F920" s="24">
        <v>236</v>
      </c>
      <c r="G920" s="25">
        <f t="shared" si="11"/>
        <v>495</v>
      </c>
      <c r="H920" s="30" t="s">
        <v>3789</v>
      </c>
      <c r="I920" s="31" t="s">
        <v>28</v>
      </c>
      <c r="J920" s="31" t="s">
        <v>64</v>
      </c>
      <c r="K920" s="30" t="s">
        <v>3794</v>
      </c>
      <c r="L920" s="30" t="s">
        <v>3795</v>
      </c>
      <c r="M920" s="31" t="s">
        <v>3796</v>
      </c>
      <c r="N920" s="32" t="s">
        <v>3797</v>
      </c>
      <c r="O920" s="27" t="str">
        <f t="shared" si="12"/>
        <v/>
      </c>
      <c r="P920" s="12"/>
      <c r="Q920" s="12"/>
    </row>
    <row r="921" spans="1:17" ht="15.75" customHeight="1" x14ac:dyDescent="0.2">
      <c r="A921" s="22">
        <f t="shared" si="13"/>
        <v>913</v>
      </c>
      <c r="B921" s="23" t="s">
        <v>3477</v>
      </c>
      <c r="C921" s="23" t="s">
        <v>2927</v>
      </c>
      <c r="D921" s="22">
        <v>16</v>
      </c>
      <c r="E921" s="24">
        <v>255</v>
      </c>
      <c r="F921" s="24">
        <v>267</v>
      </c>
      <c r="G921" s="25">
        <f t="shared" si="11"/>
        <v>522</v>
      </c>
      <c r="H921" s="30" t="s">
        <v>3374</v>
      </c>
      <c r="I921" s="31" t="s">
        <v>63</v>
      </c>
      <c r="J921" s="31" t="s">
        <v>483</v>
      </c>
      <c r="K921" s="30" t="s">
        <v>3798</v>
      </c>
      <c r="L921" s="30" t="s">
        <v>3799</v>
      </c>
      <c r="M921" s="31" t="s">
        <v>3800</v>
      </c>
      <c r="N921" s="32" t="s">
        <v>3801</v>
      </c>
      <c r="O921" s="27" t="str">
        <f t="shared" si="12"/>
        <v/>
      </c>
      <c r="P921" s="12"/>
      <c r="Q921" s="12"/>
    </row>
    <row r="922" spans="1:17" ht="15.75" customHeight="1" x14ac:dyDescent="0.2">
      <c r="A922" s="22">
        <f t="shared" si="13"/>
        <v>914</v>
      </c>
      <c r="B922" s="23" t="s">
        <v>3477</v>
      </c>
      <c r="C922" s="23" t="s">
        <v>3802</v>
      </c>
      <c r="D922" s="22">
        <v>1</v>
      </c>
      <c r="E922" s="24">
        <v>292</v>
      </c>
      <c r="F922" s="24">
        <v>283</v>
      </c>
      <c r="G922" s="25">
        <f t="shared" si="11"/>
        <v>575</v>
      </c>
      <c r="H922" s="30" t="s">
        <v>3590</v>
      </c>
      <c r="I922" s="31" t="s">
        <v>28</v>
      </c>
      <c r="J922" s="31" t="s">
        <v>28</v>
      </c>
      <c r="K922" s="30" t="s">
        <v>3803</v>
      </c>
      <c r="L922" s="30" t="s">
        <v>3804</v>
      </c>
      <c r="M922" s="31" t="s">
        <v>3805</v>
      </c>
      <c r="N922" s="32" t="s">
        <v>3806</v>
      </c>
      <c r="O922" s="27" t="str">
        <f t="shared" si="12"/>
        <v/>
      </c>
      <c r="P922" s="12"/>
      <c r="Q922" s="12"/>
    </row>
    <row r="923" spans="1:17" ht="15.75" customHeight="1" x14ac:dyDescent="0.2">
      <c r="A923" s="22">
        <f t="shared" si="13"/>
        <v>915</v>
      </c>
      <c r="B923" s="23" t="s">
        <v>3477</v>
      </c>
      <c r="C923" s="23" t="s">
        <v>3802</v>
      </c>
      <c r="D923" s="22">
        <v>2</v>
      </c>
      <c r="E923" s="24">
        <v>297</v>
      </c>
      <c r="F923" s="24">
        <v>298</v>
      </c>
      <c r="G923" s="25">
        <f t="shared" si="11"/>
        <v>595</v>
      </c>
      <c r="H923" s="30" t="s">
        <v>3590</v>
      </c>
      <c r="I923" s="31" t="s">
        <v>28</v>
      </c>
      <c r="J923" s="31" t="s">
        <v>27</v>
      </c>
      <c r="K923" s="30" t="s">
        <v>3807</v>
      </c>
      <c r="L923" s="30" t="s">
        <v>3808</v>
      </c>
      <c r="M923" s="31" t="s">
        <v>3809</v>
      </c>
      <c r="N923" s="32" t="s">
        <v>3810</v>
      </c>
      <c r="O923" s="27" t="str">
        <f t="shared" si="12"/>
        <v/>
      </c>
      <c r="P923" s="12"/>
      <c r="Q923" s="12"/>
    </row>
    <row r="924" spans="1:17" ht="15.75" customHeight="1" x14ac:dyDescent="0.2">
      <c r="A924" s="22">
        <f t="shared" si="13"/>
        <v>916</v>
      </c>
      <c r="B924" s="23" t="s">
        <v>3477</v>
      </c>
      <c r="C924" s="23" t="s">
        <v>3802</v>
      </c>
      <c r="D924" s="22">
        <v>3</v>
      </c>
      <c r="E924" s="24">
        <v>290</v>
      </c>
      <c r="F924" s="24">
        <v>309</v>
      </c>
      <c r="G924" s="25">
        <f t="shared" si="11"/>
        <v>599</v>
      </c>
      <c r="H924" s="30" t="s">
        <v>3811</v>
      </c>
      <c r="I924" s="31" t="s">
        <v>28</v>
      </c>
      <c r="J924" s="31" t="s">
        <v>63</v>
      </c>
      <c r="K924" s="30" t="s">
        <v>3812</v>
      </c>
      <c r="L924" s="30" t="s">
        <v>3813</v>
      </c>
      <c r="M924" s="31" t="s">
        <v>3814</v>
      </c>
      <c r="N924" s="32" t="s">
        <v>3815</v>
      </c>
      <c r="O924" s="27" t="str">
        <f t="shared" si="12"/>
        <v/>
      </c>
      <c r="P924" s="12"/>
      <c r="Q924" s="12"/>
    </row>
    <row r="925" spans="1:17" ht="15.75" customHeight="1" x14ac:dyDescent="0.2">
      <c r="A925" s="22">
        <f t="shared" si="13"/>
        <v>917</v>
      </c>
      <c r="B925" s="23" t="s">
        <v>3477</v>
      </c>
      <c r="C925" s="23" t="s">
        <v>3802</v>
      </c>
      <c r="D925" s="22">
        <v>4</v>
      </c>
      <c r="E925" s="24">
        <v>270</v>
      </c>
      <c r="F925" s="24">
        <v>252</v>
      </c>
      <c r="G925" s="25">
        <f t="shared" si="11"/>
        <v>522</v>
      </c>
      <c r="H925" s="30" t="s">
        <v>3816</v>
      </c>
      <c r="I925" s="31" t="s">
        <v>28</v>
      </c>
      <c r="J925" s="31" t="s">
        <v>42</v>
      </c>
      <c r="K925" s="30" t="s">
        <v>3817</v>
      </c>
      <c r="L925" s="30" t="s">
        <v>3818</v>
      </c>
      <c r="M925" s="31" t="s">
        <v>3819</v>
      </c>
      <c r="N925" s="32" t="s">
        <v>3820</v>
      </c>
      <c r="O925" s="27" t="str">
        <f t="shared" si="12"/>
        <v/>
      </c>
      <c r="P925" s="12"/>
      <c r="Q925" s="12"/>
    </row>
    <row r="926" spans="1:17" ht="15.75" customHeight="1" x14ac:dyDescent="0.2">
      <c r="A926" s="22">
        <f t="shared" si="13"/>
        <v>918</v>
      </c>
      <c r="B926" s="23" t="s">
        <v>3477</v>
      </c>
      <c r="C926" s="23" t="s">
        <v>3802</v>
      </c>
      <c r="D926" s="22">
        <v>5</v>
      </c>
      <c r="E926" s="24">
        <v>224</v>
      </c>
      <c r="F926" s="24">
        <v>211</v>
      </c>
      <c r="G926" s="25">
        <f t="shared" si="11"/>
        <v>435</v>
      </c>
      <c r="H926" s="30" t="s">
        <v>3821</v>
      </c>
      <c r="I926" s="31" t="s">
        <v>27</v>
      </c>
      <c r="J926" s="31" t="s">
        <v>36</v>
      </c>
      <c r="K926" s="30" t="s">
        <v>3822</v>
      </c>
      <c r="L926" s="30" t="s">
        <v>2715</v>
      </c>
      <c r="M926" s="31" t="s">
        <v>3823</v>
      </c>
      <c r="N926" s="32" t="s">
        <v>3824</v>
      </c>
      <c r="O926" s="27" t="str">
        <f t="shared" si="12"/>
        <v/>
      </c>
      <c r="P926" s="12"/>
      <c r="Q926" s="12"/>
    </row>
    <row r="927" spans="1:17" ht="15.75" customHeight="1" x14ac:dyDescent="0.2">
      <c r="A927" s="22">
        <f t="shared" si="13"/>
        <v>919</v>
      </c>
      <c r="B927" s="23" t="s">
        <v>3477</v>
      </c>
      <c r="C927" s="23" t="s">
        <v>3802</v>
      </c>
      <c r="D927" s="22">
        <v>6</v>
      </c>
      <c r="E927" s="24">
        <v>257</v>
      </c>
      <c r="F927" s="24">
        <v>252</v>
      </c>
      <c r="G927" s="25">
        <f t="shared" si="11"/>
        <v>509</v>
      </c>
      <c r="H927" s="30" t="s">
        <v>3825</v>
      </c>
      <c r="I927" s="31" t="s">
        <v>27</v>
      </c>
      <c r="J927" s="31" t="s">
        <v>57</v>
      </c>
      <c r="K927" s="30" t="s">
        <v>3826</v>
      </c>
      <c r="L927" s="30" t="s">
        <v>262</v>
      </c>
      <c r="M927" s="31" t="s">
        <v>3827</v>
      </c>
      <c r="N927" s="32" t="s">
        <v>3828</v>
      </c>
      <c r="O927" s="27" t="str">
        <f t="shared" si="12"/>
        <v/>
      </c>
      <c r="P927" s="12"/>
      <c r="Q927" s="12"/>
    </row>
    <row r="928" spans="1:17" ht="15.75" customHeight="1" x14ac:dyDescent="0.2">
      <c r="A928" s="22">
        <f t="shared" si="13"/>
        <v>920</v>
      </c>
      <c r="B928" s="23" t="s">
        <v>3477</v>
      </c>
      <c r="C928" s="23" t="s">
        <v>3802</v>
      </c>
      <c r="D928" s="22">
        <v>7</v>
      </c>
      <c r="E928" s="24">
        <v>229</v>
      </c>
      <c r="F928" s="24">
        <v>217</v>
      </c>
      <c r="G928" s="25">
        <f t="shared" si="11"/>
        <v>446</v>
      </c>
      <c r="H928" s="30" t="s">
        <v>3829</v>
      </c>
      <c r="I928" s="31" t="s">
        <v>28</v>
      </c>
      <c r="J928" s="31" t="s">
        <v>101</v>
      </c>
      <c r="K928" s="30" t="s">
        <v>3830</v>
      </c>
      <c r="L928" s="30" t="s">
        <v>2314</v>
      </c>
      <c r="M928" s="31" t="s">
        <v>3831</v>
      </c>
      <c r="N928" s="32" t="s">
        <v>3832</v>
      </c>
      <c r="O928" s="27" t="str">
        <f t="shared" si="12"/>
        <v/>
      </c>
      <c r="P928" s="12"/>
      <c r="Q928" s="12"/>
    </row>
    <row r="929" spans="1:17" ht="15.75" customHeight="1" x14ac:dyDescent="0.2">
      <c r="A929" s="22">
        <f t="shared" si="13"/>
        <v>921</v>
      </c>
      <c r="B929" s="23" t="s">
        <v>3477</v>
      </c>
      <c r="C929" s="23" t="s">
        <v>3802</v>
      </c>
      <c r="D929" s="22">
        <v>8</v>
      </c>
      <c r="E929" s="24">
        <v>303</v>
      </c>
      <c r="F929" s="24">
        <v>283</v>
      </c>
      <c r="G929" s="25">
        <f t="shared" si="11"/>
        <v>586</v>
      </c>
      <c r="H929" s="30" t="s">
        <v>3833</v>
      </c>
      <c r="I929" s="31" t="s">
        <v>27</v>
      </c>
      <c r="J929" s="31" t="s">
        <v>469</v>
      </c>
      <c r="K929" s="30" t="s">
        <v>3834</v>
      </c>
      <c r="L929" s="30" t="s">
        <v>3835</v>
      </c>
      <c r="M929" s="31" t="s">
        <v>3836</v>
      </c>
      <c r="N929" s="32" t="s">
        <v>3837</v>
      </c>
      <c r="O929" s="27" t="str">
        <f t="shared" si="12"/>
        <v/>
      </c>
      <c r="P929" s="12"/>
      <c r="Q929" s="12"/>
    </row>
    <row r="930" spans="1:17" ht="15.75" customHeight="1" x14ac:dyDescent="0.2">
      <c r="A930" s="22">
        <f t="shared" si="13"/>
        <v>922</v>
      </c>
      <c r="B930" s="23" t="s">
        <v>3477</v>
      </c>
      <c r="C930" s="23" t="s">
        <v>3802</v>
      </c>
      <c r="D930" s="22">
        <v>9</v>
      </c>
      <c r="E930" s="24">
        <v>256</v>
      </c>
      <c r="F930" s="24">
        <v>242</v>
      </c>
      <c r="G930" s="25">
        <f t="shared" si="11"/>
        <v>498</v>
      </c>
      <c r="H930" s="30" t="s">
        <v>3838</v>
      </c>
      <c r="I930" s="31" t="s">
        <v>27</v>
      </c>
      <c r="J930" s="31" t="s">
        <v>107</v>
      </c>
      <c r="K930" s="30" t="s">
        <v>3839</v>
      </c>
      <c r="L930" s="30" t="s">
        <v>3840</v>
      </c>
      <c r="M930" s="31" t="s">
        <v>3841</v>
      </c>
      <c r="N930" s="32" t="s">
        <v>3842</v>
      </c>
      <c r="O930" s="27" t="str">
        <f t="shared" si="12"/>
        <v/>
      </c>
      <c r="P930" s="12"/>
      <c r="Q930" s="12"/>
    </row>
    <row r="931" spans="1:17" ht="15.75" customHeight="1" x14ac:dyDescent="0.2">
      <c r="A931" s="22">
        <f t="shared" si="13"/>
        <v>923</v>
      </c>
      <c r="B931" s="23" t="s">
        <v>3477</v>
      </c>
      <c r="C931" s="23" t="s">
        <v>3802</v>
      </c>
      <c r="D931" s="22">
        <v>10</v>
      </c>
      <c r="E931" s="24">
        <v>287</v>
      </c>
      <c r="F931" s="24">
        <v>303</v>
      </c>
      <c r="G931" s="25">
        <f t="shared" si="11"/>
        <v>590</v>
      </c>
      <c r="H931" s="30" t="s">
        <v>3843</v>
      </c>
      <c r="I931" s="31" t="s">
        <v>63</v>
      </c>
      <c r="J931" s="31" t="s">
        <v>463</v>
      </c>
      <c r="K931" s="30" t="s">
        <v>3844</v>
      </c>
      <c r="L931" s="30" t="s">
        <v>3845</v>
      </c>
      <c r="M931" s="31" t="s">
        <v>3846</v>
      </c>
      <c r="N931" s="32" t="s">
        <v>3847</v>
      </c>
      <c r="O931" s="27" t="str">
        <f t="shared" si="12"/>
        <v/>
      </c>
      <c r="P931" s="12"/>
      <c r="Q931" s="12"/>
    </row>
    <row r="932" spans="1:17" ht="15.75" customHeight="1" x14ac:dyDescent="0.2">
      <c r="A932" s="22">
        <f t="shared" si="13"/>
        <v>924</v>
      </c>
      <c r="B932" s="23" t="s">
        <v>3477</v>
      </c>
      <c r="C932" s="23" t="s">
        <v>3802</v>
      </c>
      <c r="D932" s="22">
        <v>11</v>
      </c>
      <c r="E932" s="24">
        <v>306</v>
      </c>
      <c r="F932" s="24">
        <v>291</v>
      </c>
      <c r="G932" s="25">
        <f t="shared" si="11"/>
        <v>597</v>
      </c>
      <c r="H932" s="30" t="s">
        <v>3848</v>
      </c>
      <c r="I932" s="31" t="s">
        <v>42</v>
      </c>
      <c r="J932" s="31" t="s">
        <v>463</v>
      </c>
      <c r="K932" s="30" t="s">
        <v>3849</v>
      </c>
      <c r="L932" s="30" t="s">
        <v>3850</v>
      </c>
      <c r="M932" s="31" t="s">
        <v>3851</v>
      </c>
      <c r="N932" s="32" t="s">
        <v>3852</v>
      </c>
      <c r="O932" s="27" t="str">
        <f t="shared" si="12"/>
        <v/>
      </c>
      <c r="P932" s="12"/>
      <c r="Q932" s="12"/>
    </row>
    <row r="933" spans="1:17" ht="15.75" customHeight="1" x14ac:dyDescent="0.2">
      <c r="A933" s="22">
        <f t="shared" si="13"/>
        <v>925</v>
      </c>
      <c r="B933" s="23" t="s">
        <v>3853</v>
      </c>
      <c r="C933" s="23" t="s">
        <v>3854</v>
      </c>
      <c r="D933" s="29">
        <v>1</v>
      </c>
      <c r="E933" s="24">
        <v>242</v>
      </c>
      <c r="F933" s="24">
        <v>291</v>
      </c>
      <c r="G933" s="25">
        <f t="shared" si="11"/>
        <v>533</v>
      </c>
      <c r="H933" s="33" t="s">
        <v>3855</v>
      </c>
      <c r="I933" s="33" t="s">
        <v>63</v>
      </c>
      <c r="J933" s="33" t="s">
        <v>28</v>
      </c>
      <c r="K933" s="33" t="s">
        <v>3856</v>
      </c>
      <c r="L933" s="33" t="s">
        <v>3857</v>
      </c>
      <c r="M933" s="33" t="s">
        <v>3858</v>
      </c>
      <c r="N933" s="34" t="s">
        <v>3859</v>
      </c>
      <c r="O933" s="27" t="str">
        <f t="shared" si="12"/>
        <v/>
      </c>
      <c r="P933" s="12"/>
      <c r="Q933" s="21" t="s">
        <v>3860</v>
      </c>
    </row>
    <row r="934" spans="1:17" ht="15.75" customHeight="1" x14ac:dyDescent="0.2">
      <c r="A934" s="22">
        <f t="shared" si="13"/>
        <v>926</v>
      </c>
      <c r="B934" s="23" t="s">
        <v>3853</v>
      </c>
      <c r="C934" s="23" t="s">
        <v>3854</v>
      </c>
      <c r="D934" s="22">
        <v>2</v>
      </c>
      <c r="E934" s="24">
        <v>277</v>
      </c>
      <c r="F934" s="24">
        <v>258</v>
      </c>
      <c r="G934" s="25">
        <f t="shared" si="11"/>
        <v>535</v>
      </c>
      <c r="H934" s="33" t="s">
        <v>3855</v>
      </c>
      <c r="I934" s="33" t="s">
        <v>42</v>
      </c>
      <c r="J934" s="33" t="s">
        <v>27</v>
      </c>
      <c r="K934" s="33" t="s">
        <v>3861</v>
      </c>
      <c r="L934" s="33" t="s">
        <v>3862</v>
      </c>
      <c r="M934" s="33" t="s">
        <v>3863</v>
      </c>
      <c r="N934" s="34" t="s">
        <v>3864</v>
      </c>
      <c r="O934" s="27" t="str">
        <f t="shared" si="12"/>
        <v/>
      </c>
      <c r="P934" s="12"/>
      <c r="Q934" s="12"/>
    </row>
    <row r="935" spans="1:17" ht="15.75" customHeight="1" x14ac:dyDescent="0.2">
      <c r="A935" s="22">
        <f t="shared" si="13"/>
        <v>927</v>
      </c>
      <c r="B935" s="23" t="s">
        <v>3853</v>
      </c>
      <c r="C935" s="23" t="s">
        <v>3854</v>
      </c>
      <c r="D935" s="22">
        <v>3</v>
      </c>
      <c r="E935" s="24">
        <v>288</v>
      </c>
      <c r="F935" s="24">
        <v>286</v>
      </c>
      <c r="G935" s="25">
        <f t="shared" si="11"/>
        <v>574</v>
      </c>
      <c r="H935" s="33" t="s">
        <v>3855</v>
      </c>
      <c r="I935" s="33" t="s">
        <v>42</v>
      </c>
      <c r="J935" s="33" t="s">
        <v>36</v>
      </c>
      <c r="K935" s="33" t="s">
        <v>3865</v>
      </c>
      <c r="L935" s="33" t="s">
        <v>801</v>
      </c>
      <c r="M935" s="33" t="s">
        <v>3866</v>
      </c>
      <c r="N935" s="34" t="s">
        <v>3867</v>
      </c>
      <c r="O935" s="27" t="str">
        <f t="shared" si="12"/>
        <v/>
      </c>
      <c r="P935" s="12"/>
      <c r="Q935" s="12"/>
    </row>
    <row r="936" spans="1:17" ht="15.75" customHeight="1" x14ac:dyDescent="0.2">
      <c r="A936" s="22">
        <f t="shared" si="13"/>
        <v>928</v>
      </c>
      <c r="B936" s="23" t="s">
        <v>3853</v>
      </c>
      <c r="C936" s="23" t="s">
        <v>3854</v>
      </c>
      <c r="D936" s="22">
        <v>4</v>
      </c>
      <c r="E936" s="24">
        <v>276</v>
      </c>
      <c r="F936" s="24">
        <v>265</v>
      </c>
      <c r="G936" s="25">
        <f t="shared" si="11"/>
        <v>541</v>
      </c>
      <c r="H936" s="33" t="s">
        <v>3855</v>
      </c>
      <c r="I936" s="33" t="s">
        <v>28</v>
      </c>
      <c r="J936" s="33" t="s">
        <v>42</v>
      </c>
      <c r="K936" s="33" t="s">
        <v>3868</v>
      </c>
      <c r="L936" s="33" t="s">
        <v>3869</v>
      </c>
      <c r="M936" s="33" t="s">
        <v>3870</v>
      </c>
      <c r="N936" s="34" t="s">
        <v>3871</v>
      </c>
      <c r="O936" s="27" t="str">
        <f t="shared" si="12"/>
        <v/>
      </c>
      <c r="P936" s="12"/>
      <c r="Q936" s="12"/>
    </row>
    <row r="937" spans="1:17" ht="15.75" customHeight="1" x14ac:dyDescent="0.2">
      <c r="A937" s="22">
        <f t="shared" si="13"/>
        <v>929</v>
      </c>
      <c r="B937" s="23" t="s">
        <v>3853</v>
      </c>
      <c r="C937" s="23" t="s">
        <v>3854</v>
      </c>
      <c r="D937" s="22">
        <v>5</v>
      </c>
      <c r="E937" s="24">
        <v>256</v>
      </c>
      <c r="F937" s="24">
        <v>264</v>
      </c>
      <c r="G937" s="25">
        <f t="shared" si="11"/>
        <v>520</v>
      </c>
      <c r="H937" s="33" t="s">
        <v>3855</v>
      </c>
      <c r="I937" s="33" t="s">
        <v>27</v>
      </c>
      <c r="J937" s="33" t="s">
        <v>496</v>
      </c>
      <c r="K937" s="33" t="s">
        <v>3872</v>
      </c>
      <c r="L937" s="33" t="s">
        <v>3873</v>
      </c>
      <c r="M937" s="33" t="s">
        <v>3874</v>
      </c>
      <c r="N937" s="34" t="s">
        <v>3875</v>
      </c>
      <c r="O937" s="27" t="str">
        <f t="shared" si="12"/>
        <v/>
      </c>
      <c r="P937" s="12"/>
      <c r="Q937" s="12"/>
    </row>
    <row r="938" spans="1:17" ht="15.75" customHeight="1" x14ac:dyDescent="0.2">
      <c r="A938" s="22">
        <f t="shared" si="13"/>
        <v>930</v>
      </c>
      <c r="B938" s="23" t="s">
        <v>3853</v>
      </c>
      <c r="C938" s="23" t="s">
        <v>3854</v>
      </c>
      <c r="D938" s="22">
        <v>6</v>
      </c>
      <c r="E938" s="24">
        <v>277</v>
      </c>
      <c r="F938" s="24">
        <v>259</v>
      </c>
      <c r="G938" s="25">
        <f t="shared" si="11"/>
        <v>536</v>
      </c>
      <c r="H938" s="33" t="s">
        <v>3855</v>
      </c>
      <c r="I938" s="33" t="s">
        <v>63</v>
      </c>
      <c r="J938" s="33" t="s">
        <v>36</v>
      </c>
      <c r="K938" s="33" t="s">
        <v>3876</v>
      </c>
      <c r="L938" s="33" t="s">
        <v>2314</v>
      </c>
      <c r="M938" s="33" t="s">
        <v>3877</v>
      </c>
      <c r="N938" s="34" t="s">
        <v>3878</v>
      </c>
      <c r="O938" s="27" t="str">
        <f t="shared" si="12"/>
        <v/>
      </c>
      <c r="P938" s="12"/>
      <c r="Q938" s="12"/>
    </row>
    <row r="939" spans="1:17" ht="15.75" customHeight="1" x14ac:dyDescent="0.2">
      <c r="A939" s="22">
        <f t="shared" si="13"/>
        <v>931</v>
      </c>
      <c r="B939" s="23" t="s">
        <v>3853</v>
      </c>
      <c r="C939" s="23" t="s">
        <v>3854</v>
      </c>
      <c r="D939" s="22">
        <v>7</v>
      </c>
      <c r="E939" s="24">
        <v>273</v>
      </c>
      <c r="F939" s="24">
        <v>260</v>
      </c>
      <c r="G939" s="25">
        <f t="shared" si="11"/>
        <v>533</v>
      </c>
      <c r="H939" s="33" t="s">
        <v>3855</v>
      </c>
      <c r="I939" s="33" t="s">
        <v>42</v>
      </c>
      <c r="J939" s="33" t="s">
        <v>57</v>
      </c>
      <c r="K939" s="33" t="s">
        <v>3879</v>
      </c>
      <c r="L939" s="33" t="s">
        <v>3880</v>
      </c>
      <c r="M939" s="33" t="s">
        <v>3881</v>
      </c>
      <c r="N939" s="34" t="s">
        <v>3882</v>
      </c>
      <c r="O939" s="27" t="str">
        <f t="shared" si="12"/>
        <v/>
      </c>
      <c r="P939" s="12"/>
      <c r="Q939" s="12"/>
    </row>
    <row r="940" spans="1:17" ht="15.75" customHeight="1" x14ac:dyDescent="0.2">
      <c r="A940" s="22">
        <f t="shared" si="13"/>
        <v>932</v>
      </c>
      <c r="B940" s="23" t="s">
        <v>3853</v>
      </c>
      <c r="C940" s="23" t="s">
        <v>3854</v>
      </c>
      <c r="D940" s="22">
        <v>8</v>
      </c>
      <c r="E940" s="24">
        <v>283</v>
      </c>
      <c r="F940" s="24">
        <v>298</v>
      </c>
      <c r="G940" s="25">
        <f t="shared" si="11"/>
        <v>581</v>
      </c>
      <c r="H940" s="33" t="s">
        <v>3883</v>
      </c>
      <c r="I940" s="33" t="s">
        <v>27</v>
      </c>
      <c r="J940" s="33" t="s">
        <v>64</v>
      </c>
      <c r="K940" s="33" t="s">
        <v>3884</v>
      </c>
      <c r="L940" s="33" t="s">
        <v>3885</v>
      </c>
      <c r="M940" s="33" t="s">
        <v>3886</v>
      </c>
      <c r="N940" s="34" t="s">
        <v>3887</v>
      </c>
      <c r="O940" s="27" t="str">
        <f t="shared" si="12"/>
        <v/>
      </c>
      <c r="P940" s="12"/>
      <c r="Q940" s="12"/>
    </row>
    <row r="941" spans="1:17" ht="15.75" customHeight="1" x14ac:dyDescent="0.2">
      <c r="A941" s="22">
        <f t="shared" si="13"/>
        <v>933</v>
      </c>
      <c r="B941" s="23" t="s">
        <v>3853</v>
      </c>
      <c r="C941" s="23" t="s">
        <v>3854</v>
      </c>
      <c r="D941" s="22">
        <v>9</v>
      </c>
      <c r="E941" s="24">
        <v>297</v>
      </c>
      <c r="F941" s="24">
        <v>272</v>
      </c>
      <c r="G941" s="25">
        <f t="shared" si="11"/>
        <v>569</v>
      </c>
      <c r="H941" s="33" t="s">
        <v>3855</v>
      </c>
      <c r="I941" s="33" t="s">
        <v>28</v>
      </c>
      <c r="J941" s="33" t="s">
        <v>386</v>
      </c>
      <c r="K941" s="33" t="s">
        <v>3888</v>
      </c>
      <c r="L941" s="33" t="s">
        <v>3889</v>
      </c>
      <c r="M941" s="33" t="s">
        <v>3890</v>
      </c>
      <c r="N941" s="34" t="s">
        <v>3891</v>
      </c>
      <c r="O941" s="27" t="str">
        <f t="shared" si="12"/>
        <v/>
      </c>
      <c r="P941" s="12"/>
      <c r="Q941" s="12"/>
    </row>
    <row r="942" spans="1:17" ht="15.75" customHeight="1" x14ac:dyDescent="0.2">
      <c r="A942" s="22">
        <f t="shared" si="13"/>
        <v>934</v>
      </c>
      <c r="B942" s="23" t="s">
        <v>3853</v>
      </c>
      <c r="C942" s="23" t="s">
        <v>3854</v>
      </c>
      <c r="D942" s="22">
        <v>10</v>
      </c>
      <c r="E942" s="24">
        <v>294</v>
      </c>
      <c r="F942" s="24">
        <v>278</v>
      </c>
      <c r="G942" s="25">
        <f t="shared" si="11"/>
        <v>572</v>
      </c>
      <c r="H942" s="33" t="s">
        <v>3855</v>
      </c>
      <c r="I942" s="33" t="s">
        <v>27</v>
      </c>
      <c r="J942" s="33" t="s">
        <v>107</v>
      </c>
      <c r="K942" s="33" t="s">
        <v>3892</v>
      </c>
      <c r="L942" s="33" t="s">
        <v>2715</v>
      </c>
      <c r="M942" s="33" t="s">
        <v>3893</v>
      </c>
      <c r="N942" s="34" t="s">
        <v>3894</v>
      </c>
      <c r="O942" s="27" t="str">
        <f t="shared" si="12"/>
        <v/>
      </c>
      <c r="P942" s="12"/>
      <c r="Q942" s="12"/>
    </row>
    <row r="943" spans="1:17" ht="15.75" customHeight="1" x14ac:dyDescent="0.2">
      <c r="A943" s="22">
        <f t="shared" si="13"/>
        <v>935</v>
      </c>
      <c r="B943" s="23" t="s">
        <v>3853</v>
      </c>
      <c r="C943" s="23" t="s">
        <v>3854</v>
      </c>
      <c r="D943" s="22">
        <v>11</v>
      </c>
      <c r="E943" s="24">
        <v>281</v>
      </c>
      <c r="F943" s="24">
        <v>284</v>
      </c>
      <c r="G943" s="25">
        <f t="shared" si="11"/>
        <v>565</v>
      </c>
      <c r="H943" s="33" t="s">
        <v>3895</v>
      </c>
      <c r="I943" s="33" t="s">
        <v>27</v>
      </c>
      <c r="J943" s="33" t="s">
        <v>469</v>
      </c>
      <c r="K943" s="33" t="s">
        <v>3896</v>
      </c>
      <c r="L943" s="33" t="s">
        <v>3897</v>
      </c>
      <c r="M943" s="33" t="s">
        <v>3898</v>
      </c>
      <c r="N943" s="34" t="s">
        <v>3899</v>
      </c>
      <c r="O943" s="27" t="str">
        <f t="shared" si="12"/>
        <v/>
      </c>
      <c r="P943" s="12"/>
      <c r="Q943" s="12"/>
    </row>
    <row r="944" spans="1:17" ht="15.75" customHeight="1" x14ac:dyDescent="0.2">
      <c r="A944" s="22">
        <f t="shared" si="13"/>
        <v>936</v>
      </c>
      <c r="B944" s="23" t="s">
        <v>3853</v>
      </c>
      <c r="C944" s="23" t="s">
        <v>3854</v>
      </c>
      <c r="D944" s="22">
        <v>12</v>
      </c>
      <c r="E944" s="24">
        <v>301</v>
      </c>
      <c r="F944" s="24">
        <v>278</v>
      </c>
      <c r="G944" s="25">
        <f t="shared" si="11"/>
        <v>579</v>
      </c>
      <c r="H944" s="33" t="s">
        <v>3855</v>
      </c>
      <c r="I944" s="33" t="s">
        <v>63</v>
      </c>
      <c r="J944" s="33" t="s">
        <v>483</v>
      </c>
      <c r="K944" s="33" t="s">
        <v>3900</v>
      </c>
      <c r="L944" s="33" t="s">
        <v>97</v>
      </c>
      <c r="M944" s="33" t="s">
        <v>3901</v>
      </c>
      <c r="N944" s="34" t="s">
        <v>3902</v>
      </c>
      <c r="O944" s="27" t="str">
        <f t="shared" si="12"/>
        <v/>
      </c>
      <c r="P944" s="12"/>
      <c r="Q944" s="12"/>
    </row>
    <row r="945" spans="1:17" ht="15.75" customHeight="1" x14ac:dyDescent="0.2">
      <c r="A945" s="22">
        <f t="shared" si="13"/>
        <v>937</v>
      </c>
      <c r="B945" s="23" t="s">
        <v>3853</v>
      </c>
      <c r="C945" s="23" t="s">
        <v>3903</v>
      </c>
      <c r="D945" s="22">
        <v>1</v>
      </c>
      <c r="E945" s="24">
        <v>296</v>
      </c>
      <c r="F945" s="24">
        <v>285</v>
      </c>
      <c r="G945" s="25">
        <f t="shared" si="11"/>
        <v>581</v>
      </c>
      <c r="H945" s="33" t="s">
        <v>3904</v>
      </c>
      <c r="I945" s="33" t="s">
        <v>162</v>
      </c>
      <c r="J945" s="33" t="s">
        <v>162</v>
      </c>
      <c r="K945" s="33" t="s">
        <v>3905</v>
      </c>
      <c r="L945" s="33" t="s">
        <v>3906</v>
      </c>
      <c r="M945" s="33" t="s">
        <v>3907</v>
      </c>
      <c r="N945" s="34" t="s">
        <v>3908</v>
      </c>
      <c r="O945" s="27" t="str">
        <f t="shared" si="12"/>
        <v/>
      </c>
      <c r="P945" s="12"/>
      <c r="Q945" s="12"/>
    </row>
    <row r="946" spans="1:17" ht="15.75" customHeight="1" x14ac:dyDescent="0.2">
      <c r="A946" s="22">
        <f t="shared" si="13"/>
        <v>938</v>
      </c>
      <c r="B946" s="23" t="s">
        <v>3853</v>
      </c>
      <c r="C946" s="23" t="s">
        <v>3903</v>
      </c>
      <c r="D946" s="22">
        <v>2</v>
      </c>
      <c r="E946" s="24">
        <v>297</v>
      </c>
      <c r="F946" s="24">
        <v>277</v>
      </c>
      <c r="G946" s="25">
        <f t="shared" si="11"/>
        <v>574</v>
      </c>
      <c r="H946" s="33" t="s">
        <v>3904</v>
      </c>
      <c r="I946" s="33" t="s">
        <v>127</v>
      </c>
      <c r="J946" s="33" t="s">
        <v>121</v>
      </c>
      <c r="K946" s="33" t="s">
        <v>3909</v>
      </c>
      <c r="L946" s="33" t="s">
        <v>3910</v>
      </c>
      <c r="M946" s="33" t="s">
        <v>3911</v>
      </c>
      <c r="N946" s="34" t="s">
        <v>3912</v>
      </c>
      <c r="O946" s="27" t="str">
        <f t="shared" si="12"/>
        <v/>
      </c>
      <c r="P946" s="12"/>
      <c r="Q946" s="12"/>
    </row>
    <row r="947" spans="1:17" ht="15.75" customHeight="1" x14ac:dyDescent="0.2">
      <c r="A947" s="22">
        <f t="shared" si="13"/>
        <v>939</v>
      </c>
      <c r="B947" s="23" t="s">
        <v>3853</v>
      </c>
      <c r="C947" s="23" t="s">
        <v>3903</v>
      </c>
      <c r="D947" s="22">
        <v>3</v>
      </c>
      <c r="E947" s="24">
        <v>296</v>
      </c>
      <c r="F947" s="24">
        <v>296</v>
      </c>
      <c r="G947" s="25">
        <f t="shared" si="11"/>
        <v>592</v>
      </c>
      <c r="H947" s="33" t="s">
        <v>3904</v>
      </c>
      <c r="I947" s="33" t="s">
        <v>134</v>
      </c>
      <c r="J947" s="33" t="s">
        <v>127</v>
      </c>
      <c r="K947" s="33" t="s">
        <v>3913</v>
      </c>
      <c r="L947" s="33" t="s">
        <v>3914</v>
      </c>
      <c r="M947" s="33" t="s">
        <v>3915</v>
      </c>
      <c r="N947" s="34" t="s">
        <v>3916</v>
      </c>
      <c r="O947" s="27" t="str">
        <f t="shared" si="12"/>
        <v/>
      </c>
      <c r="P947" s="12"/>
      <c r="Q947" s="12"/>
    </row>
    <row r="948" spans="1:17" ht="15.75" customHeight="1" x14ac:dyDescent="0.2">
      <c r="A948" s="22">
        <f t="shared" si="13"/>
        <v>940</v>
      </c>
      <c r="B948" s="23" t="s">
        <v>3853</v>
      </c>
      <c r="C948" s="23" t="s">
        <v>3903</v>
      </c>
      <c r="D948" s="22">
        <v>4</v>
      </c>
      <c r="E948" s="24">
        <v>306</v>
      </c>
      <c r="F948" s="24">
        <v>287</v>
      </c>
      <c r="G948" s="25">
        <f t="shared" si="11"/>
        <v>593</v>
      </c>
      <c r="H948" s="33" t="s">
        <v>1949</v>
      </c>
      <c r="I948" s="33" t="s">
        <v>127</v>
      </c>
      <c r="J948" s="33" t="s">
        <v>134</v>
      </c>
      <c r="K948" s="33" t="s">
        <v>3917</v>
      </c>
      <c r="L948" s="33" t="s">
        <v>3918</v>
      </c>
      <c r="M948" s="33" t="s">
        <v>3919</v>
      </c>
      <c r="N948" s="34" t="s">
        <v>3920</v>
      </c>
      <c r="O948" s="27" t="str">
        <f t="shared" si="12"/>
        <v/>
      </c>
      <c r="P948" s="12"/>
      <c r="Q948" s="12"/>
    </row>
    <row r="949" spans="1:17" ht="15.75" customHeight="1" x14ac:dyDescent="0.2">
      <c r="A949" s="22">
        <f t="shared" si="13"/>
        <v>941</v>
      </c>
      <c r="B949" s="23" t="s">
        <v>3853</v>
      </c>
      <c r="C949" s="23" t="s">
        <v>3903</v>
      </c>
      <c r="D949" s="22">
        <v>5</v>
      </c>
      <c r="E949" s="24">
        <v>278</v>
      </c>
      <c r="F949" s="24">
        <v>280</v>
      </c>
      <c r="G949" s="25">
        <f t="shared" si="11"/>
        <v>558</v>
      </c>
      <c r="H949" s="33" t="s">
        <v>3921</v>
      </c>
      <c r="I949" s="33" t="s">
        <v>134</v>
      </c>
      <c r="J949" s="33" t="s">
        <v>120</v>
      </c>
      <c r="K949" s="33" t="s">
        <v>3922</v>
      </c>
      <c r="L949" s="33" t="s">
        <v>1170</v>
      </c>
      <c r="M949" s="33" t="s">
        <v>3923</v>
      </c>
      <c r="N949" s="34" t="s">
        <v>3924</v>
      </c>
      <c r="O949" s="27" t="str">
        <f t="shared" si="12"/>
        <v/>
      </c>
      <c r="P949" s="12"/>
      <c r="Q949" s="12"/>
    </row>
    <row r="950" spans="1:17" ht="15.75" customHeight="1" x14ac:dyDescent="0.2">
      <c r="A950" s="22">
        <f t="shared" si="13"/>
        <v>942</v>
      </c>
      <c r="B950" s="23" t="s">
        <v>3853</v>
      </c>
      <c r="C950" s="23" t="s">
        <v>3903</v>
      </c>
      <c r="D950" s="22">
        <v>6</v>
      </c>
      <c r="E950" s="24">
        <v>301</v>
      </c>
      <c r="F950" s="24">
        <v>283</v>
      </c>
      <c r="G950" s="25">
        <f t="shared" si="11"/>
        <v>584</v>
      </c>
      <c r="H950" s="33" t="s">
        <v>3925</v>
      </c>
      <c r="I950" s="33" t="s">
        <v>121</v>
      </c>
      <c r="J950" s="33" t="s">
        <v>146</v>
      </c>
      <c r="K950" s="33" t="s">
        <v>3926</v>
      </c>
      <c r="L950" s="33" t="s">
        <v>3927</v>
      </c>
      <c r="M950" s="33" t="s">
        <v>3928</v>
      </c>
      <c r="N950" s="34" t="s">
        <v>3929</v>
      </c>
      <c r="O950" s="27" t="str">
        <f t="shared" si="12"/>
        <v/>
      </c>
      <c r="P950" s="12"/>
      <c r="Q950" s="12"/>
    </row>
    <row r="951" spans="1:17" ht="15.75" customHeight="1" x14ac:dyDescent="0.2">
      <c r="A951" s="22">
        <f t="shared" si="13"/>
        <v>943</v>
      </c>
      <c r="B951" s="23" t="s">
        <v>3853</v>
      </c>
      <c r="C951" s="23" t="s">
        <v>3903</v>
      </c>
      <c r="D951" s="22">
        <v>7</v>
      </c>
      <c r="E951" s="24">
        <v>274</v>
      </c>
      <c r="F951" s="24">
        <v>261</v>
      </c>
      <c r="G951" s="25">
        <f t="shared" si="11"/>
        <v>535</v>
      </c>
      <c r="H951" s="33" t="s">
        <v>3925</v>
      </c>
      <c r="I951" s="33" t="s">
        <v>120</v>
      </c>
      <c r="J951" s="33" t="s">
        <v>146</v>
      </c>
      <c r="K951" s="33" t="s">
        <v>3930</v>
      </c>
      <c r="L951" s="33" t="s">
        <v>1170</v>
      </c>
      <c r="M951" s="33" t="s">
        <v>3931</v>
      </c>
      <c r="N951" s="34" t="s">
        <v>3932</v>
      </c>
      <c r="O951" s="27" t="str">
        <f t="shared" si="12"/>
        <v/>
      </c>
      <c r="P951" s="12"/>
      <c r="Q951" s="12"/>
    </row>
    <row r="952" spans="1:17" ht="15.75" customHeight="1" x14ac:dyDescent="0.2">
      <c r="A952" s="22">
        <f t="shared" si="13"/>
        <v>944</v>
      </c>
      <c r="B952" s="23" t="s">
        <v>3853</v>
      </c>
      <c r="C952" s="23" t="s">
        <v>3903</v>
      </c>
      <c r="D952" s="29">
        <v>8</v>
      </c>
      <c r="E952" s="24">
        <v>303</v>
      </c>
      <c r="F952" s="24">
        <v>277</v>
      </c>
      <c r="G952" s="25">
        <f t="shared" si="11"/>
        <v>580</v>
      </c>
      <c r="H952" s="33" t="s">
        <v>3933</v>
      </c>
      <c r="I952" s="33" t="s">
        <v>134</v>
      </c>
      <c r="J952" s="33" t="s">
        <v>140</v>
      </c>
      <c r="K952" s="33" t="s">
        <v>3934</v>
      </c>
      <c r="L952" s="33" t="s">
        <v>3935</v>
      </c>
      <c r="M952" s="33" t="s">
        <v>3936</v>
      </c>
      <c r="N952" s="34" t="s">
        <v>3937</v>
      </c>
      <c r="O952" s="27" t="str">
        <f t="shared" si="12"/>
        <v/>
      </c>
      <c r="P952" s="12"/>
      <c r="Q952" s="21" t="s">
        <v>3938</v>
      </c>
    </row>
    <row r="953" spans="1:17" ht="15.75" customHeight="1" x14ac:dyDescent="0.2">
      <c r="A953" s="22">
        <f t="shared" si="13"/>
        <v>945</v>
      </c>
      <c r="B953" s="23" t="s">
        <v>3853</v>
      </c>
      <c r="C953" s="23" t="s">
        <v>3903</v>
      </c>
      <c r="D953" s="22">
        <v>9</v>
      </c>
      <c r="E953" s="24">
        <v>293</v>
      </c>
      <c r="F953" s="24">
        <v>267</v>
      </c>
      <c r="G953" s="25">
        <f t="shared" si="11"/>
        <v>560</v>
      </c>
      <c r="H953" s="33" t="s">
        <v>2046</v>
      </c>
      <c r="I953" s="33" t="s">
        <v>121</v>
      </c>
      <c r="J953" s="33" t="s">
        <v>151</v>
      </c>
      <c r="K953" s="33" t="s">
        <v>3939</v>
      </c>
      <c r="L953" s="33" t="s">
        <v>3940</v>
      </c>
      <c r="M953" s="33" t="s">
        <v>3941</v>
      </c>
      <c r="N953" s="34" t="s">
        <v>3942</v>
      </c>
      <c r="O953" s="27" t="str">
        <f t="shared" si="12"/>
        <v/>
      </c>
      <c r="P953" s="12"/>
      <c r="Q953" s="12"/>
    </row>
    <row r="954" spans="1:17" ht="15.75" customHeight="1" x14ac:dyDescent="0.2">
      <c r="A954" s="22">
        <f t="shared" si="13"/>
        <v>946</v>
      </c>
      <c r="B954" s="23" t="s">
        <v>3853</v>
      </c>
      <c r="C954" s="23" t="s">
        <v>3903</v>
      </c>
      <c r="D954" s="22">
        <v>10</v>
      </c>
      <c r="E954" s="24">
        <v>293</v>
      </c>
      <c r="F954" s="24">
        <v>276</v>
      </c>
      <c r="G954" s="25">
        <f t="shared" si="11"/>
        <v>569</v>
      </c>
      <c r="H954" s="33" t="s">
        <v>3943</v>
      </c>
      <c r="I954" s="33" t="s">
        <v>121</v>
      </c>
      <c r="J954" s="33" t="s">
        <v>156</v>
      </c>
      <c r="K954" s="33" t="s">
        <v>3944</v>
      </c>
      <c r="L954" s="33" t="s">
        <v>3945</v>
      </c>
      <c r="M954" s="33" t="s">
        <v>3946</v>
      </c>
      <c r="N954" s="34" t="s">
        <v>3947</v>
      </c>
      <c r="O954" s="27" t="str">
        <f t="shared" si="12"/>
        <v/>
      </c>
      <c r="P954" s="12"/>
      <c r="Q954" s="12"/>
    </row>
    <row r="955" spans="1:17" ht="15.75" customHeight="1" x14ac:dyDescent="0.2">
      <c r="A955" s="22">
        <f t="shared" si="13"/>
        <v>947</v>
      </c>
      <c r="B955" s="23" t="s">
        <v>3853</v>
      </c>
      <c r="C955" s="23" t="s">
        <v>3903</v>
      </c>
      <c r="D955" s="22">
        <v>11</v>
      </c>
      <c r="E955" s="24">
        <v>274</v>
      </c>
      <c r="F955" s="24">
        <v>302</v>
      </c>
      <c r="G955" s="25">
        <f t="shared" si="11"/>
        <v>576</v>
      </c>
      <c r="H955" s="33" t="s">
        <v>3948</v>
      </c>
      <c r="I955" s="33" t="s">
        <v>121</v>
      </c>
      <c r="J955" s="33" t="s">
        <v>163</v>
      </c>
      <c r="K955" s="33" t="s">
        <v>3949</v>
      </c>
      <c r="L955" s="33" t="s">
        <v>3950</v>
      </c>
      <c r="M955" s="33" t="s">
        <v>3951</v>
      </c>
      <c r="N955" s="34" t="s">
        <v>3952</v>
      </c>
      <c r="O955" s="27" t="str">
        <f t="shared" si="12"/>
        <v/>
      </c>
      <c r="P955" s="12"/>
      <c r="Q955" s="12"/>
    </row>
    <row r="956" spans="1:17" ht="15.75" customHeight="1" x14ac:dyDescent="0.2">
      <c r="A956" s="22">
        <f t="shared" si="13"/>
        <v>948</v>
      </c>
      <c r="B956" s="23" t="s">
        <v>3853</v>
      </c>
      <c r="C956" s="23" t="s">
        <v>3853</v>
      </c>
      <c r="D956" s="22">
        <v>1</v>
      </c>
      <c r="E956" s="24">
        <v>272</v>
      </c>
      <c r="F956" s="24">
        <v>286</v>
      </c>
      <c r="G956" s="25">
        <f t="shared" si="11"/>
        <v>558</v>
      </c>
      <c r="H956" s="33" t="s">
        <v>3953</v>
      </c>
      <c r="I956" s="33" t="s">
        <v>27</v>
      </c>
      <c r="J956" s="33" t="s">
        <v>28</v>
      </c>
      <c r="K956" s="33" t="s">
        <v>3954</v>
      </c>
      <c r="L956" s="33" t="s">
        <v>3955</v>
      </c>
      <c r="M956" s="33" t="s">
        <v>3956</v>
      </c>
      <c r="N956" s="34" t="s">
        <v>3957</v>
      </c>
      <c r="O956" s="27" t="str">
        <f t="shared" si="12"/>
        <v/>
      </c>
      <c r="P956" s="12"/>
      <c r="Q956" s="12"/>
    </row>
    <row r="957" spans="1:17" ht="15.75" customHeight="1" x14ac:dyDescent="0.2">
      <c r="A957" s="22">
        <f t="shared" si="13"/>
        <v>949</v>
      </c>
      <c r="B957" s="23" t="s">
        <v>3853</v>
      </c>
      <c r="C957" s="23" t="s">
        <v>3853</v>
      </c>
      <c r="D957" s="22">
        <v>2</v>
      </c>
      <c r="E957" s="24">
        <v>270</v>
      </c>
      <c r="F957" s="24">
        <v>276</v>
      </c>
      <c r="G957" s="25">
        <f t="shared" si="11"/>
        <v>546</v>
      </c>
      <c r="H957" s="33" t="s">
        <v>3958</v>
      </c>
      <c r="I957" s="33" t="s">
        <v>28</v>
      </c>
      <c r="J957" s="33" t="s">
        <v>27</v>
      </c>
      <c r="K957" s="33" t="s">
        <v>3959</v>
      </c>
      <c r="L957" s="33" t="s">
        <v>3960</v>
      </c>
      <c r="M957" s="33" t="s">
        <v>3956</v>
      </c>
      <c r="N957" s="34" t="s">
        <v>3957</v>
      </c>
      <c r="O957" s="27" t="str">
        <f t="shared" si="12"/>
        <v/>
      </c>
      <c r="P957" s="12"/>
      <c r="Q957" s="12"/>
    </row>
    <row r="958" spans="1:17" ht="15.75" customHeight="1" x14ac:dyDescent="0.2">
      <c r="A958" s="22">
        <f t="shared" si="13"/>
        <v>950</v>
      </c>
      <c r="B958" s="23" t="s">
        <v>3853</v>
      </c>
      <c r="C958" s="23" t="s">
        <v>3853</v>
      </c>
      <c r="D958" s="22">
        <v>3</v>
      </c>
      <c r="E958" s="24">
        <v>228</v>
      </c>
      <c r="F958" s="24">
        <v>218</v>
      </c>
      <c r="G958" s="25">
        <f t="shared" si="11"/>
        <v>446</v>
      </c>
      <c r="H958" s="33" t="s">
        <v>3961</v>
      </c>
      <c r="I958" s="33" t="s">
        <v>27</v>
      </c>
      <c r="J958" s="33" t="s">
        <v>63</v>
      </c>
      <c r="K958" s="33" t="s">
        <v>3962</v>
      </c>
      <c r="L958" s="33" t="s">
        <v>3963</v>
      </c>
      <c r="M958" s="33" t="s">
        <v>3964</v>
      </c>
      <c r="N958" s="34" t="s">
        <v>3965</v>
      </c>
      <c r="O958" s="27" t="str">
        <f t="shared" si="12"/>
        <v/>
      </c>
      <c r="P958" s="12"/>
      <c r="Q958" s="12"/>
    </row>
    <row r="959" spans="1:17" ht="15.75" customHeight="1" x14ac:dyDescent="0.2">
      <c r="A959" s="22">
        <f t="shared" si="13"/>
        <v>951</v>
      </c>
      <c r="B959" s="23" t="s">
        <v>3853</v>
      </c>
      <c r="C959" s="23" t="s">
        <v>3853</v>
      </c>
      <c r="D959" s="22">
        <v>4</v>
      </c>
      <c r="E959" s="24">
        <v>228</v>
      </c>
      <c r="F959" s="24">
        <v>220</v>
      </c>
      <c r="G959" s="25">
        <f t="shared" si="11"/>
        <v>448</v>
      </c>
      <c r="H959" s="33" t="s">
        <v>3966</v>
      </c>
      <c r="I959" s="33" t="s">
        <v>101</v>
      </c>
      <c r="J959" s="33" t="s">
        <v>63</v>
      </c>
      <c r="K959" s="33" t="s">
        <v>3967</v>
      </c>
      <c r="L959" s="33" t="s">
        <v>3968</v>
      </c>
      <c r="M959" s="33" t="s">
        <v>3969</v>
      </c>
      <c r="N959" s="34" t="s">
        <v>3970</v>
      </c>
      <c r="O959" s="27" t="str">
        <f t="shared" si="12"/>
        <v/>
      </c>
      <c r="P959" s="12"/>
      <c r="Q959" s="12"/>
    </row>
    <row r="960" spans="1:17" ht="15.75" customHeight="1" x14ac:dyDescent="0.2">
      <c r="A960" s="22">
        <f t="shared" si="13"/>
        <v>952</v>
      </c>
      <c r="B960" s="23" t="s">
        <v>3853</v>
      </c>
      <c r="C960" s="23" t="s">
        <v>3853</v>
      </c>
      <c r="D960" s="22">
        <v>5</v>
      </c>
      <c r="E960" s="24">
        <v>281</v>
      </c>
      <c r="F960" s="24">
        <v>260</v>
      </c>
      <c r="G960" s="25">
        <f t="shared" si="11"/>
        <v>541</v>
      </c>
      <c r="H960" s="33" t="s">
        <v>3971</v>
      </c>
      <c r="I960" s="33" t="s">
        <v>63</v>
      </c>
      <c r="J960" s="33" t="s">
        <v>42</v>
      </c>
      <c r="K960" s="33" t="s">
        <v>1078</v>
      </c>
      <c r="L960" s="33" t="s">
        <v>3972</v>
      </c>
      <c r="M960" s="33" t="s">
        <v>3973</v>
      </c>
      <c r="N960" s="34" t="s">
        <v>3974</v>
      </c>
      <c r="O960" s="27" t="str">
        <f t="shared" si="12"/>
        <v/>
      </c>
      <c r="P960" s="12"/>
      <c r="Q960" s="12"/>
    </row>
    <row r="961" spans="1:17" ht="15.75" customHeight="1" x14ac:dyDescent="0.2">
      <c r="A961" s="22">
        <f t="shared" si="13"/>
        <v>953</v>
      </c>
      <c r="B961" s="23" t="s">
        <v>3853</v>
      </c>
      <c r="C961" s="23" t="s">
        <v>3853</v>
      </c>
      <c r="D961" s="22">
        <v>6</v>
      </c>
      <c r="E961" s="24">
        <v>292</v>
      </c>
      <c r="F961" s="24">
        <v>282</v>
      </c>
      <c r="G961" s="25">
        <f t="shared" si="11"/>
        <v>574</v>
      </c>
      <c r="H961" s="33" t="s">
        <v>3975</v>
      </c>
      <c r="I961" s="33" t="s">
        <v>27</v>
      </c>
      <c r="J961" s="33" t="s">
        <v>36</v>
      </c>
      <c r="K961" s="33" t="s">
        <v>3976</v>
      </c>
      <c r="L961" s="33" t="s">
        <v>3977</v>
      </c>
      <c r="M961" s="33" t="s">
        <v>3978</v>
      </c>
      <c r="N961" s="34" t="s">
        <v>3979</v>
      </c>
      <c r="O961" s="27" t="str">
        <f t="shared" si="12"/>
        <v/>
      </c>
      <c r="P961" s="12"/>
      <c r="Q961" s="12"/>
    </row>
    <row r="962" spans="1:17" ht="15.75" customHeight="1" x14ac:dyDescent="0.2">
      <c r="A962" s="22">
        <f t="shared" si="13"/>
        <v>954</v>
      </c>
      <c r="B962" s="23" t="s">
        <v>3853</v>
      </c>
      <c r="C962" s="23" t="s">
        <v>3853</v>
      </c>
      <c r="D962" s="22">
        <v>7</v>
      </c>
      <c r="E962" s="24">
        <v>277</v>
      </c>
      <c r="F962" s="24">
        <v>270</v>
      </c>
      <c r="G962" s="25">
        <f t="shared" si="11"/>
        <v>547</v>
      </c>
      <c r="H962" s="33" t="s">
        <v>3980</v>
      </c>
      <c r="I962" s="33" t="s">
        <v>27</v>
      </c>
      <c r="J962" s="33" t="s">
        <v>57</v>
      </c>
      <c r="K962" s="33" t="s">
        <v>3981</v>
      </c>
      <c r="L962" s="33" t="s">
        <v>2991</v>
      </c>
      <c r="M962" s="33" t="s">
        <v>3982</v>
      </c>
      <c r="N962" s="34" t="s">
        <v>3983</v>
      </c>
      <c r="O962" s="27" t="str">
        <f t="shared" si="12"/>
        <v/>
      </c>
      <c r="P962" s="12"/>
      <c r="Q962" s="12"/>
    </row>
    <row r="963" spans="1:17" ht="15.75" customHeight="1" x14ac:dyDescent="0.2">
      <c r="A963" s="22">
        <f t="shared" si="13"/>
        <v>955</v>
      </c>
      <c r="B963" s="23" t="s">
        <v>3853</v>
      </c>
      <c r="C963" s="23" t="s">
        <v>3853</v>
      </c>
      <c r="D963" s="22">
        <v>8</v>
      </c>
      <c r="E963" s="24">
        <v>289</v>
      </c>
      <c r="F963" s="24">
        <v>280</v>
      </c>
      <c r="G963" s="25">
        <f t="shared" si="11"/>
        <v>569</v>
      </c>
      <c r="H963" s="33" t="s">
        <v>3984</v>
      </c>
      <c r="I963" s="33" t="s">
        <v>28</v>
      </c>
      <c r="J963" s="33" t="s">
        <v>57</v>
      </c>
      <c r="K963" s="33" t="s">
        <v>3981</v>
      </c>
      <c r="L963" s="33" t="s">
        <v>3985</v>
      </c>
      <c r="M963" s="33" t="s">
        <v>3986</v>
      </c>
      <c r="N963" s="34" t="s">
        <v>3987</v>
      </c>
      <c r="O963" s="27" t="str">
        <f t="shared" si="12"/>
        <v/>
      </c>
      <c r="P963" s="12"/>
      <c r="Q963" s="12"/>
    </row>
    <row r="964" spans="1:17" ht="15.75" customHeight="1" x14ac:dyDescent="0.2">
      <c r="A964" s="22">
        <f t="shared" si="13"/>
        <v>956</v>
      </c>
      <c r="B964" s="23" t="s">
        <v>3853</v>
      </c>
      <c r="C964" s="23" t="s">
        <v>3853</v>
      </c>
      <c r="D964" s="29">
        <v>9</v>
      </c>
      <c r="E964" s="24">
        <v>242</v>
      </c>
      <c r="F964" s="24">
        <v>242</v>
      </c>
      <c r="G964" s="25">
        <f t="shared" si="11"/>
        <v>484</v>
      </c>
      <c r="H964" s="33" t="s">
        <v>3988</v>
      </c>
      <c r="I964" s="33" t="s">
        <v>63</v>
      </c>
      <c r="J964" s="33" t="s">
        <v>64</v>
      </c>
      <c r="K964" s="33" t="s">
        <v>3989</v>
      </c>
      <c r="L964" s="33" t="s">
        <v>3990</v>
      </c>
      <c r="M964" s="33" t="s">
        <v>3991</v>
      </c>
      <c r="N964" s="34" t="s">
        <v>3992</v>
      </c>
      <c r="O964" s="27" t="str">
        <f t="shared" si="12"/>
        <v/>
      </c>
      <c r="P964" s="12"/>
      <c r="Q964" s="21" t="s">
        <v>3993</v>
      </c>
    </row>
    <row r="965" spans="1:17" ht="15.75" customHeight="1" x14ac:dyDescent="0.2">
      <c r="A965" s="22">
        <f t="shared" si="13"/>
        <v>957</v>
      </c>
      <c r="B965" s="23" t="s">
        <v>3853</v>
      </c>
      <c r="C965" s="23" t="s">
        <v>2139</v>
      </c>
      <c r="D965" s="22">
        <v>1</v>
      </c>
      <c r="E965" s="24">
        <v>274</v>
      </c>
      <c r="F965" s="24">
        <v>260</v>
      </c>
      <c r="G965" s="25">
        <f t="shared" si="11"/>
        <v>534</v>
      </c>
      <c r="H965" s="33" t="s">
        <v>3994</v>
      </c>
      <c r="I965" s="33" t="s">
        <v>162</v>
      </c>
      <c r="J965" s="33" t="s">
        <v>121</v>
      </c>
      <c r="K965" s="33" t="s">
        <v>3995</v>
      </c>
      <c r="L965" s="33" t="s">
        <v>3996</v>
      </c>
      <c r="M965" s="33" t="s">
        <v>3997</v>
      </c>
      <c r="N965" s="34" t="s">
        <v>3998</v>
      </c>
      <c r="O965" s="27" t="str">
        <f t="shared" si="12"/>
        <v/>
      </c>
      <c r="P965" s="12"/>
      <c r="Q965" s="12"/>
    </row>
    <row r="966" spans="1:17" ht="15.75" customHeight="1" x14ac:dyDescent="0.2">
      <c r="A966" s="22">
        <f t="shared" si="13"/>
        <v>958</v>
      </c>
      <c r="B966" s="23" t="s">
        <v>3853</v>
      </c>
      <c r="C966" s="23" t="s">
        <v>2139</v>
      </c>
      <c r="D966" s="22">
        <v>2</v>
      </c>
      <c r="E966" s="24">
        <v>296</v>
      </c>
      <c r="F966" s="24">
        <v>283</v>
      </c>
      <c r="G966" s="25">
        <f t="shared" si="11"/>
        <v>579</v>
      </c>
      <c r="H966" s="33" t="s">
        <v>3994</v>
      </c>
      <c r="I966" s="33" t="s">
        <v>140</v>
      </c>
      <c r="J966" s="33" t="s">
        <v>121</v>
      </c>
      <c r="K966" s="33" t="s">
        <v>3999</v>
      </c>
      <c r="L966" s="33" t="s">
        <v>254</v>
      </c>
      <c r="M966" s="33" t="s">
        <v>4000</v>
      </c>
      <c r="N966" s="34" t="s">
        <v>4001</v>
      </c>
      <c r="O966" s="27" t="str">
        <f t="shared" si="12"/>
        <v/>
      </c>
      <c r="P966" s="12"/>
      <c r="Q966" s="12"/>
    </row>
    <row r="967" spans="1:17" ht="15.75" customHeight="1" x14ac:dyDescent="0.2">
      <c r="A967" s="22">
        <f t="shared" si="13"/>
        <v>959</v>
      </c>
      <c r="B967" s="23" t="s">
        <v>3853</v>
      </c>
      <c r="C967" s="23" t="s">
        <v>2139</v>
      </c>
      <c r="D967" s="22">
        <v>3</v>
      </c>
      <c r="E967" s="24">
        <v>291</v>
      </c>
      <c r="F967" s="24">
        <v>276</v>
      </c>
      <c r="G967" s="25">
        <f t="shared" si="11"/>
        <v>567</v>
      </c>
      <c r="H967" s="33" t="s">
        <v>3994</v>
      </c>
      <c r="I967" s="33" t="s">
        <v>162</v>
      </c>
      <c r="J967" s="33" t="s">
        <v>127</v>
      </c>
      <c r="K967" s="33" t="s">
        <v>4002</v>
      </c>
      <c r="L967" s="33" t="s">
        <v>4003</v>
      </c>
      <c r="M967" s="33" t="s">
        <v>4004</v>
      </c>
      <c r="N967" s="34" t="s">
        <v>4005</v>
      </c>
      <c r="O967" s="27" t="str">
        <f t="shared" si="12"/>
        <v/>
      </c>
      <c r="P967" s="12"/>
      <c r="Q967" s="12"/>
    </row>
    <row r="968" spans="1:17" ht="15.75" customHeight="1" x14ac:dyDescent="0.2">
      <c r="A968" s="22">
        <f t="shared" si="13"/>
        <v>960</v>
      </c>
      <c r="B968" s="23" t="s">
        <v>3853</v>
      </c>
      <c r="C968" s="23" t="s">
        <v>2139</v>
      </c>
      <c r="D968" s="22">
        <v>4</v>
      </c>
      <c r="E968" s="24">
        <v>300</v>
      </c>
      <c r="F968" s="24">
        <v>282</v>
      </c>
      <c r="G968" s="25">
        <f t="shared" si="11"/>
        <v>582</v>
      </c>
      <c r="H968" s="33" t="s">
        <v>3994</v>
      </c>
      <c r="I968" s="33" t="s">
        <v>140</v>
      </c>
      <c r="J968" s="33" t="s">
        <v>127</v>
      </c>
      <c r="K968" s="33" t="s">
        <v>4006</v>
      </c>
      <c r="L968" s="33" t="s">
        <v>4007</v>
      </c>
      <c r="M968" s="33" t="s">
        <v>4008</v>
      </c>
      <c r="N968" s="34" t="s">
        <v>4009</v>
      </c>
      <c r="O968" s="27" t="str">
        <f t="shared" si="12"/>
        <v/>
      </c>
      <c r="P968" s="12"/>
      <c r="Q968" s="12"/>
    </row>
    <row r="969" spans="1:17" ht="15.75" customHeight="1" x14ac:dyDescent="0.2">
      <c r="A969" s="22">
        <f t="shared" si="13"/>
        <v>961</v>
      </c>
      <c r="B969" s="23" t="s">
        <v>3853</v>
      </c>
      <c r="C969" s="23" t="s">
        <v>2139</v>
      </c>
      <c r="D969" s="22">
        <v>5</v>
      </c>
      <c r="E969" s="24">
        <v>238</v>
      </c>
      <c r="F969" s="24">
        <v>229</v>
      </c>
      <c r="G969" s="25">
        <f t="shared" si="11"/>
        <v>467</v>
      </c>
      <c r="H969" s="33" t="s">
        <v>4010</v>
      </c>
      <c r="I969" s="33" t="s">
        <v>162</v>
      </c>
      <c r="J969" s="33" t="s">
        <v>134</v>
      </c>
      <c r="K969" s="33" t="s">
        <v>4011</v>
      </c>
      <c r="L969" s="33" t="s">
        <v>4012</v>
      </c>
      <c r="M969" s="33" t="s">
        <v>4013</v>
      </c>
      <c r="N969" s="34" t="s">
        <v>4014</v>
      </c>
      <c r="O969" s="27" t="str">
        <f t="shared" si="12"/>
        <v/>
      </c>
      <c r="P969" s="12"/>
      <c r="Q969" s="12"/>
    </row>
    <row r="970" spans="1:17" ht="15.75" customHeight="1" x14ac:dyDescent="0.2">
      <c r="A970" s="22">
        <f t="shared" si="13"/>
        <v>962</v>
      </c>
      <c r="B970" s="23" t="s">
        <v>3853</v>
      </c>
      <c r="C970" s="23" t="s">
        <v>2139</v>
      </c>
      <c r="D970" s="22">
        <v>6</v>
      </c>
      <c r="E970" s="24">
        <v>244</v>
      </c>
      <c r="F970" s="24">
        <v>222</v>
      </c>
      <c r="G970" s="25">
        <f t="shared" si="11"/>
        <v>466</v>
      </c>
      <c r="H970" s="33" t="s">
        <v>4015</v>
      </c>
      <c r="I970" s="33" t="s">
        <v>121</v>
      </c>
      <c r="J970" s="33" t="s">
        <v>120</v>
      </c>
      <c r="K970" s="33" t="s">
        <v>4016</v>
      </c>
      <c r="L970" s="33" t="s">
        <v>262</v>
      </c>
      <c r="M970" s="33" t="s">
        <v>4017</v>
      </c>
      <c r="N970" s="34" t="s">
        <v>4018</v>
      </c>
      <c r="O970" s="27" t="str">
        <f t="shared" si="12"/>
        <v/>
      </c>
      <c r="P970" s="12"/>
      <c r="Q970" s="12"/>
    </row>
    <row r="971" spans="1:17" ht="15.75" customHeight="1" x14ac:dyDescent="0.2">
      <c r="A971" s="22">
        <f t="shared" si="13"/>
        <v>963</v>
      </c>
      <c r="B971" s="23" t="s">
        <v>3853</v>
      </c>
      <c r="C971" s="23" t="s">
        <v>2139</v>
      </c>
      <c r="D971" s="22">
        <v>7</v>
      </c>
      <c r="E971" s="24">
        <v>284</v>
      </c>
      <c r="F971" s="24">
        <v>296</v>
      </c>
      <c r="G971" s="25">
        <f t="shared" si="11"/>
        <v>580</v>
      </c>
      <c r="H971" s="33" t="s">
        <v>4019</v>
      </c>
      <c r="I971" s="33" t="s">
        <v>121</v>
      </c>
      <c r="J971" s="33" t="s">
        <v>146</v>
      </c>
      <c r="K971" s="33" t="s">
        <v>4020</v>
      </c>
      <c r="L971" s="33" t="s">
        <v>4021</v>
      </c>
      <c r="M971" s="33" t="s">
        <v>4022</v>
      </c>
      <c r="N971" s="34" t="s">
        <v>4023</v>
      </c>
      <c r="O971" s="27" t="str">
        <f t="shared" si="12"/>
        <v/>
      </c>
      <c r="P971" s="12"/>
      <c r="Q971" s="12"/>
    </row>
    <row r="972" spans="1:17" ht="15.75" customHeight="1" x14ac:dyDescent="0.2">
      <c r="A972" s="22">
        <f t="shared" si="13"/>
        <v>964</v>
      </c>
      <c r="B972" s="23" t="s">
        <v>3853</v>
      </c>
      <c r="C972" s="23" t="s">
        <v>2139</v>
      </c>
      <c r="D972" s="29">
        <v>8</v>
      </c>
      <c r="E972" s="24">
        <v>241</v>
      </c>
      <c r="F972" s="24">
        <v>231</v>
      </c>
      <c r="G972" s="25">
        <f t="shared" si="11"/>
        <v>472</v>
      </c>
      <c r="H972" s="33" t="s">
        <v>4024</v>
      </c>
      <c r="I972" s="33" t="s">
        <v>162</v>
      </c>
      <c r="J972" s="33" t="s">
        <v>140</v>
      </c>
      <c r="K972" s="33" t="s">
        <v>4025</v>
      </c>
      <c r="L972" s="33" t="s">
        <v>4026</v>
      </c>
      <c r="M972" s="33" t="s">
        <v>4027</v>
      </c>
      <c r="N972" s="34" t="s">
        <v>4028</v>
      </c>
      <c r="O972" s="27" t="str">
        <f t="shared" si="12"/>
        <v/>
      </c>
      <c r="P972" s="12"/>
      <c r="Q972" s="21" t="s">
        <v>4029</v>
      </c>
    </row>
    <row r="973" spans="1:17" ht="15.75" customHeight="1" x14ac:dyDescent="0.2">
      <c r="A973" s="22">
        <f t="shared" si="13"/>
        <v>965</v>
      </c>
      <c r="B973" s="23" t="s">
        <v>3853</v>
      </c>
      <c r="C973" s="23" t="s">
        <v>2139</v>
      </c>
      <c r="D973" s="22">
        <v>9</v>
      </c>
      <c r="E973" s="24">
        <v>248</v>
      </c>
      <c r="F973" s="24">
        <v>251</v>
      </c>
      <c r="G973" s="25">
        <f t="shared" si="11"/>
        <v>499</v>
      </c>
      <c r="H973" s="33" t="s">
        <v>4030</v>
      </c>
      <c r="I973" s="33" t="s">
        <v>120</v>
      </c>
      <c r="J973" s="33" t="s">
        <v>140</v>
      </c>
      <c r="K973" s="33" t="s">
        <v>4031</v>
      </c>
      <c r="L973" s="33" t="s">
        <v>4032</v>
      </c>
      <c r="M973" s="33" t="s">
        <v>4033</v>
      </c>
      <c r="N973" s="34" t="s">
        <v>4034</v>
      </c>
      <c r="O973" s="27" t="str">
        <f t="shared" si="12"/>
        <v/>
      </c>
      <c r="P973" s="12"/>
      <c r="Q973" s="12"/>
    </row>
    <row r="974" spans="1:17" ht="15.75" customHeight="1" x14ac:dyDescent="0.2">
      <c r="A974" s="22">
        <f t="shared" si="13"/>
        <v>966</v>
      </c>
      <c r="B974" s="23" t="s">
        <v>3853</v>
      </c>
      <c r="C974" s="23" t="s">
        <v>3631</v>
      </c>
      <c r="D974" s="22">
        <v>1</v>
      </c>
      <c r="E974" s="24">
        <v>296</v>
      </c>
      <c r="F974" s="24">
        <v>284</v>
      </c>
      <c r="G974" s="25">
        <f t="shared" si="11"/>
        <v>580</v>
      </c>
      <c r="H974" s="33" t="s">
        <v>4035</v>
      </c>
      <c r="I974" s="33" t="s">
        <v>63</v>
      </c>
      <c r="J974" s="33" t="s">
        <v>28</v>
      </c>
      <c r="K974" s="33" t="s">
        <v>4036</v>
      </c>
      <c r="L974" s="33" t="s">
        <v>4037</v>
      </c>
      <c r="M974" s="33" t="s">
        <v>4038</v>
      </c>
      <c r="N974" s="34" t="s">
        <v>4039</v>
      </c>
      <c r="O974" s="27" t="str">
        <f t="shared" si="12"/>
        <v/>
      </c>
      <c r="P974" s="12"/>
      <c r="Q974" s="12"/>
    </row>
    <row r="975" spans="1:17" ht="15.75" customHeight="1" x14ac:dyDescent="0.2">
      <c r="A975" s="22">
        <f t="shared" si="13"/>
        <v>967</v>
      </c>
      <c r="B975" s="23" t="s">
        <v>3853</v>
      </c>
      <c r="C975" s="23" t="s">
        <v>3631</v>
      </c>
      <c r="D975" s="22">
        <v>2</v>
      </c>
      <c r="E975" s="24">
        <v>297</v>
      </c>
      <c r="F975" s="24">
        <v>290</v>
      </c>
      <c r="G975" s="25">
        <f t="shared" si="11"/>
        <v>587</v>
      </c>
      <c r="H975" s="33" t="s">
        <v>4035</v>
      </c>
      <c r="I975" s="33" t="s">
        <v>27</v>
      </c>
      <c r="J975" s="33" t="s">
        <v>107</v>
      </c>
      <c r="K975" s="33" t="s">
        <v>4040</v>
      </c>
      <c r="L975" s="33" t="s">
        <v>4041</v>
      </c>
      <c r="M975" s="33" t="s">
        <v>4042</v>
      </c>
      <c r="N975" s="34" t="s">
        <v>4043</v>
      </c>
      <c r="O975" s="27" t="str">
        <f t="shared" si="12"/>
        <v/>
      </c>
      <c r="P975" s="12"/>
      <c r="Q975" s="12"/>
    </row>
    <row r="976" spans="1:17" ht="15.75" customHeight="1" x14ac:dyDescent="0.2">
      <c r="A976" s="22">
        <f t="shared" si="13"/>
        <v>968</v>
      </c>
      <c r="B976" s="23" t="s">
        <v>3853</v>
      </c>
      <c r="C976" s="23" t="s">
        <v>3631</v>
      </c>
      <c r="D976" s="22">
        <v>3</v>
      </c>
      <c r="E976" s="24">
        <v>294</v>
      </c>
      <c r="F976" s="24">
        <v>283</v>
      </c>
      <c r="G976" s="25">
        <f t="shared" si="11"/>
        <v>577</v>
      </c>
      <c r="H976" s="33" t="s">
        <v>4044</v>
      </c>
      <c r="I976" s="33" t="s">
        <v>27</v>
      </c>
      <c r="J976" s="33" t="s">
        <v>64</v>
      </c>
      <c r="K976" s="33" t="s">
        <v>4045</v>
      </c>
      <c r="L976" s="33" t="s">
        <v>4046</v>
      </c>
      <c r="M976" s="33" t="s">
        <v>4047</v>
      </c>
      <c r="N976" s="34" t="s">
        <v>4048</v>
      </c>
      <c r="O976" s="27" t="str">
        <f t="shared" si="12"/>
        <v/>
      </c>
      <c r="P976" s="12"/>
      <c r="Q976" s="12"/>
    </row>
    <row r="977" spans="1:17" ht="15.75" customHeight="1" x14ac:dyDescent="0.2">
      <c r="A977" s="22">
        <f t="shared" si="13"/>
        <v>969</v>
      </c>
      <c r="B977" s="23" t="s">
        <v>3853</v>
      </c>
      <c r="C977" s="23" t="s">
        <v>3631</v>
      </c>
      <c r="D977" s="22">
        <v>4</v>
      </c>
      <c r="E977" s="24">
        <v>283</v>
      </c>
      <c r="F977" s="24">
        <v>266</v>
      </c>
      <c r="G977" s="25">
        <f t="shared" si="11"/>
        <v>549</v>
      </c>
      <c r="H977" s="33" t="s">
        <v>4049</v>
      </c>
      <c r="I977" s="33" t="s">
        <v>2495</v>
      </c>
      <c r="J977" s="33" t="s">
        <v>63</v>
      </c>
      <c r="K977" s="33" t="s">
        <v>4050</v>
      </c>
      <c r="L977" s="33" t="s">
        <v>4051</v>
      </c>
      <c r="M977" s="33" t="s">
        <v>4052</v>
      </c>
      <c r="N977" s="34" t="s">
        <v>4053</v>
      </c>
      <c r="O977" s="27" t="str">
        <f t="shared" si="12"/>
        <v/>
      </c>
      <c r="P977" s="12"/>
      <c r="Q977" s="12"/>
    </row>
    <row r="978" spans="1:17" ht="15.75" customHeight="1" x14ac:dyDescent="0.2">
      <c r="A978" s="22">
        <f t="shared" si="13"/>
        <v>970</v>
      </c>
      <c r="B978" s="23" t="s">
        <v>3853</v>
      </c>
      <c r="C978" s="23" t="s">
        <v>3631</v>
      </c>
      <c r="D978" s="22">
        <v>5</v>
      </c>
      <c r="E978" s="24">
        <v>306</v>
      </c>
      <c r="F978" s="24">
        <v>266</v>
      </c>
      <c r="G978" s="25">
        <f t="shared" si="11"/>
        <v>572</v>
      </c>
      <c r="H978" s="33" t="s">
        <v>4049</v>
      </c>
      <c r="I978" s="33" t="s">
        <v>28</v>
      </c>
      <c r="J978" s="33" t="s">
        <v>63</v>
      </c>
      <c r="K978" s="33" t="s">
        <v>4054</v>
      </c>
      <c r="L978" s="33" t="s">
        <v>4055</v>
      </c>
      <c r="M978" s="33" t="s">
        <v>4056</v>
      </c>
      <c r="N978" s="34" t="s">
        <v>4057</v>
      </c>
      <c r="O978" s="27" t="str">
        <f t="shared" si="12"/>
        <v/>
      </c>
      <c r="P978" s="12"/>
      <c r="Q978" s="12"/>
    </row>
    <row r="979" spans="1:17" ht="15.75" customHeight="1" x14ac:dyDescent="0.2">
      <c r="A979" s="22">
        <f t="shared" si="13"/>
        <v>971</v>
      </c>
      <c r="B979" s="23" t="s">
        <v>3853</v>
      </c>
      <c r="C979" s="23" t="s">
        <v>3631</v>
      </c>
      <c r="D979" s="29">
        <v>6</v>
      </c>
      <c r="E979" s="24">
        <v>308</v>
      </c>
      <c r="F979" s="24">
        <v>279</v>
      </c>
      <c r="G979" s="25">
        <f t="shared" si="11"/>
        <v>587</v>
      </c>
      <c r="H979" s="33" t="s">
        <v>4058</v>
      </c>
      <c r="I979" s="33" t="s">
        <v>28</v>
      </c>
      <c r="J979" s="33" t="s">
        <v>42</v>
      </c>
      <c r="K979" s="33" t="s">
        <v>4059</v>
      </c>
      <c r="L979" s="33" t="s">
        <v>4060</v>
      </c>
      <c r="M979" s="33" t="s">
        <v>4061</v>
      </c>
      <c r="N979" s="34" t="s">
        <v>4062</v>
      </c>
      <c r="O979" s="27" t="str">
        <f t="shared" si="12"/>
        <v/>
      </c>
      <c r="P979" s="12"/>
      <c r="Q979" s="21" t="s">
        <v>4063</v>
      </c>
    </row>
    <row r="980" spans="1:17" ht="15.75" customHeight="1" x14ac:dyDescent="0.2">
      <c r="A980" s="22">
        <f t="shared" si="13"/>
        <v>972</v>
      </c>
      <c r="B980" s="23" t="s">
        <v>3853</v>
      </c>
      <c r="C980" s="23" t="s">
        <v>3631</v>
      </c>
      <c r="D980" s="22">
        <v>7</v>
      </c>
      <c r="E980" s="24">
        <v>315</v>
      </c>
      <c r="F980" s="24">
        <v>269</v>
      </c>
      <c r="G980" s="25">
        <f t="shared" si="11"/>
        <v>584</v>
      </c>
      <c r="H980" s="33" t="s">
        <v>4064</v>
      </c>
      <c r="I980" s="33" t="s">
        <v>63</v>
      </c>
      <c r="J980" s="33" t="s">
        <v>57</v>
      </c>
      <c r="K980" s="33" t="s">
        <v>4065</v>
      </c>
      <c r="L980" s="33" t="s">
        <v>4066</v>
      </c>
      <c r="M980" s="33" t="s">
        <v>4067</v>
      </c>
      <c r="N980" s="34" t="s">
        <v>4068</v>
      </c>
      <c r="O980" s="27" t="str">
        <f t="shared" si="12"/>
        <v/>
      </c>
      <c r="P980" s="12"/>
      <c r="Q980" s="12"/>
    </row>
    <row r="981" spans="1:17" ht="15.75" customHeight="1" x14ac:dyDescent="0.2">
      <c r="A981" s="22">
        <f t="shared" si="13"/>
        <v>973</v>
      </c>
      <c r="B981" s="23" t="s">
        <v>3853</v>
      </c>
      <c r="C981" s="23" t="s">
        <v>3631</v>
      </c>
      <c r="D981" s="22">
        <v>8</v>
      </c>
      <c r="E981" s="24">
        <v>300</v>
      </c>
      <c r="F981" s="24">
        <v>286</v>
      </c>
      <c r="G981" s="25">
        <f t="shared" si="11"/>
        <v>586</v>
      </c>
      <c r="H981" s="33" t="s">
        <v>4064</v>
      </c>
      <c r="I981" s="33" t="s">
        <v>27</v>
      </c>
      <c r="J981" s="33" t="s">
        <v>57</v>
      </c>
      <c r="K981" s="33" t="s">
        <v>4069</v>
      </c>
      <c r="L981" s="33" t="s">
        <v>4070</v>
      </c>
      <c r="M981" s="33" t="s">
        <v>4071</v>
      </c>
      <c r="N981" s="34" t="s">
        <v>4072</v>
      </c>
      <c r="O981" s="27" t="str">
        <f t="shared" si="12"/>
        <v/>
      </c>
      <c r="P981" s="12"/>
      <c r="Q981" s="12"/>
    </row>
    <row r="982" spans="1:17" ht="15.75" customHeight="1" x14ac:dyDescent="0.2">
      <c r="A982" s="22">
        <f t="shared" si="13"/>
        <v>974</v>
      </c>
      <c r="B982" s="23" t="s">
        <v>3853</v>
      </c>
      <c r="C982" s="23" t="s">
        <v>3631</v>
      </c>
      <c r="D982" s="22">
        <v>9</v>
      </c>
      <c r="E982" s="24">
        <v>297</v>
      </c>
      <c r="F982" s="24">
        <v>280</v>
      </c>
      <c r="G982" s="25">
        <f t="shared" si="11"/>
        <v>577</v>
      </c>
      <c r="H982" s="33" t="s">
        <v>4064</v>
      </c>
      <c r="I982" s="33" t="s">
        <v>63</v>
      </c>
      <c r="J982" s="33" t="s">
        <v>36</v>
      </c>
      <c r="K982" s="33" t="s">
        <v>4073</v>
      </c>
      <c r="L982" s="33" t="s">
        <v>4074</v>
      </c>
      <c r="M982" s="33" t="s">
        <v>4075</v>
      </c>
      <c r="N982" s="34" t="s">
        <v>4076</v>
      </c>
      <c r="O982" s="27" t="str">
        <f t="shared" si="12"/>
        <v/>
      </c>
      <c r="P982" s="12"/>
      <c r="Q982" s="12"/>
    </row>
    <row r="983" spans="1:17" ht="15.75" customHeight="1" x14ac:dyDescent="0.2">
      <c r="A983" s="22">
        <f t="shared" si="13"/>
        <v>975</v>
      </c>
      <c r="B983" s="23" t="s">
        <v>3853</v>
      </c>
      <c r="C983" s="23" t="s">
        <v>4077</v>
      </c>
      <c r="D983" s="22">
        <v>1</v>
      </c>
      <c r="E983" s="24">
        <v>280</v>
      </c>
      <c r="F983" s="24">
        <v>272</v>
      </c>
      <c r="G983" s="25">
        <f t="shared" si="11"/>
        <v>552</v>
      </c>
      <c r="H983" s="30" t="s">
        <v>4078</v>
      </c>
      <c r="I983" s="30" t="s">
        <v>63</v>
      </c>
      <c r="J983" s="30" t="s">
        <v>28</v>
      </c>
      <c r="K983" s="30" t="s">
        <v>4079</v>
      </c>
      <c r="L983" s="30" t="s">
        <v>4080</v>
      </c>
      <c r="M983" s="30" t="s">
        <v>4081</v>
      </c>
      <c r="N983" s="38" t="s">
        <v>4082</v>
      </c>
      <c r="O983" s="27" t="str">
        <f t="shared" si="12"/>
        <v/>
      </c>
      <c r="P983" s="12"/>
      <c r="Q983" s="12"/>
    </row>
    <row r="984" spans="1:17" ht="15.75" customHeight="1" x14ac:dyDescent="0.2">
      <c r="A984" s="22">
        <f t="shared" si="13"/>
        <v>976</v>
      </c>
      <c r="B984" s="23" t="s">
        <v>3853</v>
      </c>
      <c r="C984" s="23" t="s">
        <v>4077</v>
      </c>
      <c r="D984" s="22">
        <v>2</v>
      </c>
      <c r="E984" s="24">
        <v>297</v>
      </c>
      <c r="F984" s="24">
        <v>277</v>
      </c>
      <c r="G984" s="25">
        <f t="shared" si="11"/>
        <v>574</v>
      </c>
      <c r="H984" s="30" t="s">
        <v>4078</v>
      </c>
      <c r="I984" s="30" t="s">
        <v>63</v>
      </c>
      <c r="J984" s="30" t="s">
        <v>28</v>
      </c>
      <c r="K984" s="30" t="s">
        <v>4083</v>
      </c>
      <c r="L984" s="30" t="s">
        <v>4084</v>
      </c>
      <c r="M984" s="30" t="s">
        <v>4085</v>
      </c>
      <c r="N984" s="38" t="s">
        <v>4086</v>
      </c>
      <c r="O984" s="27" t="str">
        <f t="shared" si="12"/>
        <v/>
      </c>
      <c r="P984" s="12"/>
      <c r="Q984" s="12"/>
    </row>
    <row r="985" spans="1:17" ht="15.75" customHeight="1" x14ac:dyDescent="0.2">
      <c r="A985" s="22">
        <f t="shared" si="13"/>
        <v>977</v>
      </c>
      <c r="B985" s="23" t="s">
        <v>3853</v>
      </c>
      <c r="C985" s="23" t="s">
        <v>4077</v>
      </c>
      <c r="D985" s="22">
        <v>3</v>
      </c>
      <c r="E985" s="24">
        <v>302</v>
      </c>
      <c r="F985" s="24">
        <v>276</v>
      </c>
      <c r="G985" s="25">
        <f t="shared" si="11"/>
        <v>578</v>
      </c>
      <c r="H985" s="30" t="s">
        <v>4087</v>
      </c>
      <c r="I985" s="30" t="s">
        <v>28</v>
      </c>
      <c r="J985" s="30" t="s">
        <v>63</v>
      </c>
      <c r="K985" s="30" t="s">
        <v>4088</v>
      </c>
      <c r="L985" s="30" t="s">
        <v>4089</v>
      </c>
      <c r="M985" s="30" t="s">
        <v>4090</v>
      </c>
      <c r="N985" s="38" t="s">
        <v>4091</v>
      </c>
      <c r="O985" s="27" t="str">
        <f t="shared" si="12"/>
        <v/>
      </c>
      <c r="P985" s="12"/>
      <c r="Q985" s="12"/>
    </row>
    <row r="986" spans="1:17" ht="15.75" customHeight="1" x14ac:dyDescent="0.2">
      <c r="A986" s="22">
        <f t="shared" si="13"/>
        <v>978</v>
      </c>
      <c r="B986" s="23" t="s">
        <v>3853</v>
      </c>
      <c r="C986" s="23" t="s">
        <v>4077</v>
      </c>
      <c r="D986" s="22">
        <v>4</v>
      </c>
      <c r="E986" s="24">
        <v>293</v>
      </c>
      <c r="F986" s="24">
        <v>292</v>
      </c>
      <c r="G986" s="25">
        <f t="shared" si="11"/>
        <v>585</v>
      </c>
      <c r="H986" s="30" t="s">
        <v>4087</v>
      </c>
      <c r="I986" s="30" t="s">
        <v>27</v>
      </c>
      <c r="J986" s="30" t="s">
        <v>63</v>
      </c>
      <c r="K986" s="30" t="s">
        <v>4092</v>
      </c>
      <c r="L986" s="30" t="s">
        <v>4093</v>
      </c>
      <c r="M986" s="30" t="s">
        <v>4094</v>
      </c>
      <c r="N986" s="38" t="s">
        <v>4095</v>
      </c>
      <c r="O986" s="27" t="str">
        <f t="shared" si="12"/>
        <v/>
      </c>
      <c r="P986" s="12"/>
      <c r="Q986" s="12"/>
    </row>
    <row r="987" spans="1:17" ht="15.75" customHeight="1" x14ac:dyDescent="0.2">
      <c r="A987" s="22">
        <f t="shared" si="13"/>
        <v>979</v>
      </c>
      <c r="B987" s="23" t="s">
        <v>3853</v>
      </c>
      <c r="C987" s="23" t="s">
        <v>4077</v>
      </c>
      <c r="D987" s="22">
        <v>5</v>
      </c>
      <c r="E987" s="24">
        <v>306</v>
      </c>
      <c r="F987" s="24">
        <v>276</v>
      </c>
      <c r="G987" s="25">
        <f t="shared" si="11"/>
        <v>582</v>
      </c>
      <c r="H987" s="30" t="s">
        <v>4096</v>
      </c>
      <c r="I987" s="30" t="s">
        <v>27</v>
      </c>
      <c r="J987" s="30" t="s">
        <v>64</v>
      </c>
      <c r="K987" s="30" t="s">
        <v>4097</v>
      </c>
      <c r="L987" s="30" t="s">
        <v>4098</v>
      </c>
      <c r="M987" s="30" t="s">
        <v>4099</v>
      </c>
      <c r="N987" s="38" t="s">
        <v>4100</v>
      </c>
      <c r="O987" s="27" t="str">
        <f t="shared" si="12"/>
        <v/>
      </c>
      <c r="P987" s="12"/>
      <c r="Q987" s="12"/>
    </row>
    <row r="988" spans="1:17" ht="15.75" customHeight="1" x14ac:dyDescent="0.2">
      <c r="A988" s="22">
        <f t="shared" si="13"/>
        <v>980</v>
      </c>
      <c r="B988" s="23" t="s">
        <v>3853</v>
      </c>
      <c r="C988" s="23" t="s">
        <v>4077</v>
      </c>
      <c r="D988" s="29">
        <v>6</v>
      </c>
      <c r="E988" s="24">
        <v>297</v>
      </c>
      <c r="F988" s="24">
        <v>268</v>
      </c>
      <c r="G988" s="25">
        <f t="shared" si="11"/>
        <v>565</v>
      </c>
      <c r="H988" s="30" t="s">
        <v>4101</v>
      </c>
      <c r="I988" s="30" t="s">
        <v>27</v>
      </c>
      <c r="J988" s="30" t="s">
        <v>42</v>
      </c>
      <c r="K988" s="30" t="s">
        <v>4102</v>
      </c>
      <c r="L988" s="30" t="s">
        <v>4103</v>
      </c>
      <c r="M988" s="30" t="s">
        <v>4104</v>
      </c>
      <c r="N988" s="38" t="s">
        <v>4105</v>
      </c>
      <c r="O988" s="27" t="str">
        <f t="shared" si="12"/>
        <v/>
      </c>
      <c r="P988" s="12"/>
      <c r="Q988" s="21" t="s">
        <v>4106</v>
      </c>
    </row>
    <row r="989" spans="1:17" ht="15.75" customHeight="1" x14ac:dyDescent="0.2">
      <c r="A989" s="22">
        <f t="shared" si="13"/>
        <v>981</v>
      </c>
      <c r="B989" s="23" t="s">
        <v>3853</v>
      </c>
      <c r="C989" s="23" t="s">
        <v>4077</v>
      </c>
      <c r="D989" s="22">
        <v>7</v>
      </c>
      <c r="E989" s="24">
        <v>289</v>
      </c>
      <c r="F989" s="24">
        <v>295</v>
      </c>
      <c r="G989" s="25">
        <f t="shared" si="11"/>
        <v>584</v>
      </c>
      <c r="H989" s="30" t="s">
        <v>4107</v>
      </c>
      <c r="I989" s="30" t="s">
        <v>27</v>
      </c>
      <c r="J989" s="30" t="s">
        <v>36</v>
      </c>
      <c r="K989" s="30" t="s">
        <v>4108</v>
      </c>
      <c r="L989" s="30" t="s">
        <v>4109</v>
      </c>
      <c r="M989" s="30" t="s">
        <v>4110</v>
      </c>
      <c r="N989" s="38" t="s">
        <v>4111</v>
      </c>
      <c r="O989" s="27" t="str">
        <f t="shared" si="12"/>
        <v/>
      </c>
      <c r="P989" s="12"/>
      <c r="Q989" s="12"/>
    </row>
    <row r="990" spans="1:17" ht="15.75" customHeight="1" x14ac:dyDescent="0.2">
      <c r="A990" s="22">
        <f t="shared" si="13"/>
        <v>982</v>
      </c>
      <c r="B990" s="23" t="s">
        <v>3853</v>
      </c>
      <c r="C990" s="23" t="s">
        <v>4077</v>
      </c>
      <c r="D990" s="22">
        <v>8</v>
      </c>
      <c r="E990" s="24">
        <v>249</v>
      </c>
      <c r="F990" s="24">
        <v>236</v>
      </c>
      <c r="G990" s="25">
        <f t="shared" si="11"/>
        <v>485</v>
      </c>
      <c r="H990" s="30" t="s">
        <v>4112</v>
      </c>
      <c r="I990" s="30" t="s">
        <v>42</v>
      </c>
      <c r="J990" s="30" t="s">
        <v>107</v>
      </c>
      <c r="K990" s="30" t="s">
        <v>4113</v>
      </c>
      <c r="L990" s="30" t="s">
        <v>4114</v>
      </c>
      <c r="M990" s="30" t="s">
        <v>4115</v>
      </c>
      <c r="N990" s="38" t="s">
        <v>4116</v>
      </c>
      <c r="O990" s="27" t="str">
        <f t="shared" si="12"/>
        <v/>
      </c>
      <c r="P990" s="12"/>
      <c r="Q990" s="12"/>
    </row>
    <row r="991" spans="1:17" ht="15.75" customHeight="1" x14ac:dyDescent="0.2">
      <c r="A991" s="22">
        <f t="shared" si="13"/>
        <v>983</v>
      </c>
      <c r="B991" s="23" t="s">
        <v>3853</v>
      </c>
      <c r="C991" s="23" t="s">
        <v>4077</v>
      </c>
      <c r="D991" s="22">
        <v>9</v>
      </c>
      <c r="E991" s="24">
        <v>269</v>
      </c>
      <c r="F991" s="24">
        <v>291</v>
      </c>
      <c r="G991" s="25">
        <f t="shared" si="11"/>
        <v>560</v>
      </c>
      <c r="H991" s="30" t="s">
        <v>4117</v>
      </c>
      <c r="I991" s="30" t="s">
        <v>63</v>
      </c>
      <c r="J991" s="30" t="s">
        <v>57</v>
      </c>
      <c r="K991" s="30" t="s">
        <v>4118</v>
      </c>
      <c r="L991" s="30" t="s">
        <v>4119</v>
      </c>
      <c r="M991" s="30" t="s">
        <v>4120</v>
      </c>
      <c r="N991" s="38" t="s">
        <v>4121</v>
      </c>
      <c r="O991" s="27" t="str">
        <f t="shared" si="12"/>
        <v/>
      </c>
      <c r="P991" s="12"/>
      <c r="Q991" s="12"/>
    </row>
    <row r="992" spans="1:17" ht="15.75" customHeight="1" x14ac:dyDescent="0.2">
      <c r="A992" s="22">
        <f t="shared" si="13"/>
        <v>984</v>
      </c>
      <c r="B992" s="23" t="s">
        <v>3853</v>
      </c>
      <c r="C992" s="23" t="s">
        <v>4077</v>
      </c>
      <c r="D992" s="22">
        <v>10</v>
      </c>
      <c r="E992" s="24">
        <v>198</v>
      </c>
      <c r="F992" s="24">
        <v>202</v>
      </c>
      <c r="G992" s="25">
        <f t="shared" si="11"/>
        <v>400</v>
      </c>
      <c r="H992" s="30" t="s">
        <v>4117</v>
      </c>
      <c r="I992" s="30" t="s">
        <v>42</v>
      </c>
      <c r="J992" s="30" t="s">
        <v>57</v>
      </c>
      <c r="K992" s="30" t="s">
        <v>4122</v>
      </c>
      <c r="L992" s="30" t="s">
        <v>4123</v>
      </c>
      <c r="M992" s="30" t="s">
        <v>4124</v>
      </c>
      <c r="N992" s="38" t="s">
        <v>4125</v>
      </c>
      <c r="O992" s="27" t="str">
        <f t="shared" si="12"/>
        <v/>
      </c>
      <c r="P992" s="12"/>
      <c r="Q992" s="12"/>
    </row>
    <row r="993" spans="1:17" ht="15.75" customHeight="1" x14ac:dyDescent="0.2">
      <c r="A993" s="51">
        <f t="shared" si="13"/>
        <v>985</v>
      </c>
      <c r="B993" s="52" t="s">
        <v>3853</v>
      </c>
      <c r="C993" s="52" t="s">
        <v>4077</v>
      </c>
      <c r="D993" s="51">
        <v>11</v>
      </c>
      <c r="E993" s="53">
        <v>200</v>
      </c>
      <c r="F993" s="53">
        <v>197</v>
      </c>
      <c r="G993" s="54">
        <f t="shared" si="11"/>
        <v>397</v>
      </c>
      <c r="H993" s="55" t="s">
        <v>4126</v>
      </c>
      <c r="I993" s="55" t="s">
        <v>28</v>
      </c>
      <c r="J993" s="55" t="s">
        <v>101</v>
      </c>
      <c r="K993" s="55" t="s">
        <v>4127</v>
      </c>
      <c r="L993" s="55" t="s">
        <v>4128</v>
      </c>
      <c r="M993" s="55" t="s">
        <v>4129</v>
      </c>
      <c r="N993" s="56" t="s">
        <v>4130</v>
      </c>
      <c r="O993" s="57" t="str">
        <f t="shared" si="12"/>
        <v/>
      </c>
      <c r="P993" s="12"/>
      <c r="Q993" s="12"/>
    </row>
    <row r="994" spans="1:17" ht="15.75" customHeight="1" x14ac:dyDescent="0.15"/>
    <row r="995" spans="1:17" ht="15.75" customHeight="1" x14ac:dyDescent="0.15"/>
    <row r="996" spans="1:17" ht="15.75" customHeight="1" x14ac:dyDescent="0.15"/>
    <row r="997" spans="1:17" ht="15.75" customHeight="1" x14ac:dyDescent="0.15"/>
    <row r="998" spans="1:17" ht="15.75" customHeight="1" x14ac:dyDescent="0.15"/>
    <row r="999" spans="1:17" ht="15.75" customHeight="1" x14ac:dyDescent="0.15"/>
    <row r="1000" spans="1:17" ht="15.75" customHeight="1" x14ac:dyDescent="0.15"/>
  </sheetData>
  <mergeCells count="17">
    <mergeCell ref="O3:O6"/>
    <mergeCell ref="P3:Q6"/>
    <mergeCell ref="N6:N7"/>
    <mergeCell ref="A3:A7"/>
    <mergeCell ref="B3:B7"/>
    <mergeCell ref="C3:C7"/>
    <mergeCell ref="D3:D6"/>
    <mergeCell ref="E3:G5"/>
    <mergeCell ref="H3:N4"/>
    <mergeCell ref="I5:L5"/>
    <mergeCell ref="M5:N5"/>
    <mergeCell ref="H6:H7"/>
    <mergeCell ref="I6:I7"/>
    <mergeCell ref="J6:J7"/>
    <mergeCell ref="K6:K7"/>
    <mergeCell ref="L6:L7"/>
    <mergeCell ref="M6:M7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2.6640625" defaultRowHeight="15" customHeight="1" x14ac:dyDescent="0.15"/>
  <cols>
    <col min="1" max="1" width="5" customWidth="1"/>
    <col min="2" max="2" width="13.83203125" customWidth="1"/>
    <col min="3" max="3" width="20.83203125" customWidth="1"/>
    <col min="4" max="4" width="11.1640625" hidden="1" customWidth="1"/>
    <col min="5" max="5" width="11.1640625" customWidth="1"/>
    <col min="6" max="7" width="11.1640625" hidden="1" customWidth="1"/>
  </cols>
  <sheetData>
    <row r="1" spans="1:7" ht="33" customHeight="1" x14ac:dyDescent="0.15">
      <c r="A1" s="58" t="s">
        <v>4131</v>
      </c>
      <c r="B1" s="59"/>
      <c r="C1" s="59"/>
      <c r="D1" s="59"/>
      <c r="E1" s="59"/>
      <c r="F1" s="59"/>
      <c r="G1" s="59"/>
    </row>
    <row r="2" spans="1:7" ht="15.75" customHeight="1" x14ac:dyDescent="0.15">
      <c r="A2" s="191" t="s">
        <v>4132</v>
      </c>
      <c r="B2" s="191" t="s">
        <v>4133</v>
      </c>
      <c r="C2" s="191" t="s">
        <v>4134</v>
      </c>
      <c r="D2" s="191" t="s">
        <v>4135</v>
      </c>
      <c r="E2" s="192" t="s">
        <v>4136</v>
      </c>
      <c r="F2" s="60"/>
      <c r="G2" s="61"/>
    </row>
    <row r="3" spans="1:7" ht="15.75" customHeight="1" x14ac:dyDescent="0.15">
      <c r="A3" s="181"/>
      <c r="B3" s="181"/>
      <c r="C3" s="181"/>
      <c r="D3" s="181"/>
      <c r="E3" s="181"/>
      <c r="F3" s="62"/>
      <c r="G3" s="63"/>
    </row>
    <row r="4" spans="1:7" ht="15.75" customHeight="1" x14ac:dyDescent="0.15">
      <c r="A4" s="181"/>
      <c r="B4" s="181"/>
      <c r="C4" s="181"/>
      <c r="D4" s="181"/>
      <c r="E4" s="181"/>
      <c r="F4" s="64"/>
      <c r="G4" s="65"/>
    </row>
    <row r="5" spans="1:7" ht="15.75" customHeight="1" x14ac:dyDescent="0.15">
      <c r="A5" s="181"/>
      <c r="B5" s="181"/>
      <c r="C5" s="181"/>
      <c r="D5" s="178"/>
      <c r="E5" s="178"/>
      <c r="F5" s="66"/>
      <c r="G5" s="66"/>
    </row>
    <row r="6" spans="1:7" ht="28.5" customHeight="1" x14ac:dyDescent="0.15">
      <c r="A6" s="178"/>
      <c r="B6" s="178"/>
      <c r="C6" s="178"/>
      <c r="D6" s="67" t="e">
        <f t="shared" ref="D6:G6" si="0">D86+D79+D71+D62+D53+D43+D32+D25+D19+D14</f>
        <v>#VALUE!</v>
      </c>
      <c r="E6" s="67">
        <f t="shared" si="0"/>
        <v>186</v>
      </c>
      <c r="F6" s="67">
        <f t="shared" si="0"/>
        <v>0</v>
      </c>
      <c r="G6" s="67">
        <f t="shared" si="0"/>
        <v>186</v>
      </c>
    </row>
    <row r="7" spans="1:7" ht="15.75" customHeight="1" x14ac:dyDescent="0.15">
      <c r="A7" s="68">
        <v>1</v>
      </c>
      <c r="B7" s="68">
        <f t="shared" ref="B7:D7" si="1">A7+1</f>
        <v>2</v>
      </c>
      <c r="C7" s="68">
        <f t="shared" si="1"/>
        <v>3</v>
      </c>
      <c r="D7" s="68">
        <f t="shared" si="1"/>
        <v>4</v>
      </c>
      <c r="E7" s="68">
        <v>4</v>
      </c>
      <c r="F7" s="68">
        <f t="shared" ref="F7:G7" si="2">E7+1</f>
        <v>5</v>
      </c>
      <c r="G7" s="68">
        <f t="shared" si="2"/>
        <v>6</v>
      </c>
    </row>
    <row r="8" spans="1:7" ht="18.75" customHeight="1" x14ac:dyDescent="0.15">
      <c r="A8" s="69">
        <v>1</v>
      </c>
      <c r="B8" s="70" t="s">
        <v>24</v>
      </c>
      <c r="C8" s="70" t="s">
        <v>25</v>
      </c>
      <c r="D8" s="71" t="e">
        <f>COUNTIFS('[1]#REF'!$B$8:$B$2005,'Rekap Belum'!$B8,'[1]#REF'!$C$8:$C$2005,'Rekap Belum'!$C8)</f>
        <v>#VALUE!</v>
      </c>
      <c r="E8" s="71">
        <f>COUNTIFS(LokasiTPS!$B$9:$B$993,$B8,LokasiTPS!$C$9:$C$993,$C8,LokasiTPS!$O$9:$O$993,"ISI LOKASI TPS")</f>
        <v>0</v>
      </c>
      <c r="F8" s="71"/>
      <c r="G8" s="72">
        <f t="shared" ref="G8:G13" si="3">SUM(E8:F8)</f>
        <v>0</v>
      </c>
    </row>
    <row r="9" spans="1:7" ht="18.75" customHeight="1" x14ac:dyDescent="0.15">
      <c r="A9" s="73">
        <v>2</v>
      </c>
      <c r="B9" s="74" t="s">
        <v>24</v>
      </c>
      <c r="C9" s="74" t="s">
        <v>69</v>
      </c>
      <c r="D9" s="75" t="e">
        <f>COUNTIFS('[1]#REF'!$B$8:$B$2005,'Rekap Belum'!$B9,'[1]#REF'!$C$8:$C$2005,'Rekap Belum'!$C9)</f>
        <v>#VALUE!</v>
      </c>
      <c r="E9" s="75">
        <f>COUNTIFS(LokasiTPS!$B$9:$B$993,$B9,LokasiTPS!$C$9:$C$993,$C9,LokasiTPS!$O$9:$O$993,"ISI LOKASI TPS")</f>
        <v>0</v>
      </c>
      <c r="F9" s="75"/>
      <c r="G9" s="76">
        <f t="shared" si="3"/>
        <v>0</v>
      </c>
    </row>
    <row r="10" spans="1:7" ht="18.75" customHeight="1" x14ac:dyDescent="0.15">
      <c r="A10" s="73">
        <v>3</v>
      </c>
      <c r="B10" s="74" t="s">
        <v>24</v>
      </c>
      <c r="C10" s="74" t="s">
        <v>118</v>
      </c>
      <c r="D10" s="75" t="e">
        <f>COUNTIFS('[1]#REF'!$B$8:$B$2005,'Rekap Belum'!$B10,'[1]#REF'!$C$8:$C$2005,'Rekap Belum'!$C10)</f>
        <v>#VALUE!</v>
      </c>
      <c r="E10" s="75">
        <f>COUNTIFS(LokasiTPS!$B$9:$B$993,$B10,LokasiTPS!$C$9:$C$993,$C10,LokasiTPS!$O$9:$O$993,"ISI LOKASI TPS")</f>
        <v>0</v>
      </c>
      <c r="F10" s="75"/>
      <c r="G10" s="76">
        <f t="shared" si="3"/>
        <v>0</v>
      </c>
    </row>
    <row r="11" spans="1:7" ht="18.75" customHeight="1" x14ac:dyDescent="0.15">
      <c r="A11" s="73">
        <v>4</v>
      </c>
      <c r="B11" s="74" t="s">
        <v>24</v>
      </c>
      <c r="C11" s="74" t="s">
        <v>220</v>
      </c>
      <c r="D11" s="75" t="e">
        <f>COUNTIFS('[1]#REF'!$B$8:$B$2005,'Rekap Belum'!$B11,'[1]#REF'!$C$8:$C$2005,'Rekap Belum'!$C11)</f>
        <v>#VALUE!</v>
      </c>
      <c r="E11" s="75">
        <f>COUNTIFS(LokasiTPS!$B$9:$B$993,$B11,LokasiTPS!$C$9:$C$993,$C11,LokasiTPS!$O$9:$O$993,"ISI LOKASI TPS")</f>
        <v>0</v>
      </c>
      <c r="F11" s="75"/>
      <c r="G11" s="76">
        <f t="shared" si="3"/>
        <v>0</v>
      </c>
    </row>
    <row r="12" spans="1:7" ht="18.75" customHeight="1" x14ac:dyDescent="0.15">
      <c r="A12" s="73">
        <v>5</v>
      </c>
      <c r="B12" s="74" t="s">
        <v>24</v>
      </c>
      <c r="C12" s="74" t="s">
        <v>297</v>
      </c>
      <c r="D12" s="75" t="e">
        <f>COUNTIFS('[1]#REF'!$B$8:$B$2005,'Rekap Belum'!$B12,'[1]#REF'!$C$8:$C$2005,'Rekap Belum'!$C12)</f>
        <v>#VALUE!</v>
      </c>
      <c r="E12" s="75">
        <f>COUNTIFS(LokasiTPS!$B$9:$B$993,$B12,LokasiTPS!$C$9:$C$993,$C12,LokasiTPS!$O$9:$O$993,"ISI LOKASI TPS")</f>
        <v>0</v>
      </c>
      <c r="F12" s="75"/>
      <c r="G12" s="76">
        <f t="shared" si="3"/>
        <v>0</v>
      </c>
    </row>
    <row r="13" spans="1:7" ht="18.75" customHeight="1" x14ac:dyDescent="0.15">
      <c r="A13" s="77">
        <v>6</v>
      </c>
      <c r="B13" s="78" t="s">
        <v>24</v>
      </c>
      <c r="C13" s="78" t="s">
        <v>362</v>
      </c>
      <c r="D13" s="79" t="e">
        <f>COUNTIFS('[1]#REF'!$B$8:$B$2005,'Rekap Belum'!$B13,'[1]#REF'!$C$8:$C$2005,'Rekap Belum'!$C13)</f>
        <v>#VALUE!</v>
      </c>
      <c r="E13" s="79">
        <f>COUNTIFS(LokasiTPS!$B$9:$B$993,$B13,LokasiTPS!$C$9:$C$993,$C13,LokasiTPS!$O$9:$O$993,"ISI LOKASI TPS")</f>
        <v>0</v>
      </c>
      <c r="F13" s="79"/>
      <c r="G13" s="80">
        <f t="shared" si="3"/>
        <v>0</v>
      </c>
    </row>
    <row r="14" spans="1:7" ht="24.75" customHeight="1" x14ac:dyDescent="0.15">
      <c r="A14" s="81"/>
      <c r="B14" s="82"/>
      <c r="C14" s="83" t="s">
        <v>4137</v>
      </c>
      <c r="D14" s="84" t="e">
        <f t="shared" ref="D14:G14" si="4">SUM(D8:D13)</f>
        <v>#VALUE!</v>
      </c>
      <c r="E14" s="84">
        <f t="shared" si="4"/>
        <v>0</v>
      </c>
      <c r="F14" s="84">
        <f t="shared" si="4"/>
        <v>0</v>
      </c>
      <c r="G14" s="84">
        <f t="shared" si="4"/>
        <v>0</v>
      </c>
    </row>
    <row r="15" spans="1:7" ht="18.75" customHeight="1" x14ac:dyDescent="0.15">
      <c r="A15" s="69">
        <v>7</v>
      </c>
      <c r="B15" s="70" t="s">
        <v>505</v>
      </c>
      <c r="C15" s="70" t="s">
        <v>506</v>
      </c>
      <c r="D15" s="85" t="e">
        <f>COUNTIFS('[1]#REF'!$B$8:$B$2005,'Rekap Belum'!$B15,'[1]#REF'!$C$8:$C$2005,'Rekap Belum'!$C15)</f>
        <v>#VALUE!</v>
      </c>
      <c r="E15" s="86">
        <f>COUNTIFS(LokasiTPS!$B$9:$B$993,$B15,LokasiTPS!$C$9:$C$993,$C15,LokasiTPS!$O$9:$O$993,"ISI LOKASI TPS")</f>
        <v>0</v>
      </c>
      <c r="F15" s="85"/>
      <c r="G15" s="87">
        <f t="shared" ref="G15:G18" si="5">SUM(E15:F15)</f>
        <v>0</v>
      </c>
    </row>
    <row r="16" spans="1:7" ht="18.75" customHeight="1" x14ac:dyDescent="0.15">
      <c r="A16" s="73">
        <v>8</v>
      </c>
      <c r="B16" s="74" t="s">
        <v>505</v>
      </c>
      <c r="C16" s="74" t="s">
        <v>505</v>
      </c>
      <c r="D16" s="88" t="e">
        <f>COUNTIFS('[1]#REF'!$B$8:$B$2005,'Rekap Belum'!$B16,'[1]#REF'!$C$8:$C$2005,'Rekap Belum'!$C16)</f>
        <v>#VALUE!</v>
      </c>
      <c r="E16" s="75">
        <f>COUNTIFS(LokasiTPS!$B$9:$B$993,$B16,LokasiTPS!$C$9:$C$993,$C16,LokasiTPS!$O$9:$O$993,"ISI LOKASI TPS")</f>
        <v>0</v>
      </c>
      <c r="F16" s="88"/>
      <c r="G16" s="89">
        <f t="shared" si="5"/>
        <v>0</v>
      </c>
    </row>
    <row r="17" spans="1:7" ht="18.75" customHeight="1" x14ac:dyDescent="0.15">
      <c r="A17" s="73">
        <v>9</v>
      </c>
      <c r="B17" s="74" t="s">
        <v>505</v>
      </c>
      <c r="C17" s="74" t="s">
        <v>748</v>
      </c>
      <c r="D17" s="88" t="e">
        <f>COUNTIFS('[1]#REF'!$B$8:$B$2005,'Rekap Belum'!$B17,'[1]#REF'!$C$8:$C$2005,'Rekap Belum'!$C17)</f>
        <v>#VALUE!</v>
      </c>
      <c r="E17" s="75">
        <f>COUNTIFS(LokasiTPS!$B$9:$B$993,$B17,LokasiTPS!$C$9:$C$993,$C17,LokasiTPS!$O$9:$O$993,"ISI LOKASI TPS")</f>
        <v>0</v>
      </c>
      <c r="F17" s="88"/>
      <c r="G17" s="89">
        <f t="shared" si="5"/>
        <v>0</v>
      </c>
    </row>
    <row r="18" spans="1:7" ht="18.75" customHeight="1" x14ac:dyDescent="0.15">
      <c r="A18" s="77">
        <v>10</v>
      </c>
      <c r="B18" s="78" t="s">
        <v>505</v>
      </c>
      <c r="C18" s="78" t="s">
        <v>869</v>
      </c>
      <c r="D18" s="90" t="e">
        <f>COUNTIFS('[1]#REF'!$B$8:$B$2005,'Rekap Belum'!$B18,'[1]#REF'!$C$8:$C$2005,'Rekap Belum'!$C18)</f>
        <v>#VALUE!</v>
      </c>
      <c r="E18" s="79">
        <f>COUNTIFS(LokasiTPS!$B$9:$B$993,$B18,LokasiTPS!$C$9:$C$993,$C18,LokasiTPS!$O$9:$O$993,"ISI LOKASI TPS")</f>
        <v>0</v>
      </c>
      <c r="F18" s="90"/>
      <c r="G18" s="91">
        <f t="shared" si="5"/>
        <v>0</v>
      </c>
    </row>
    <row r="19" spans="1:7" ht="24.75" customHeight="1" x14ac:dyDescent="0.15">
      <c r="A19" s="81"/>
      <c r="B19" s="82"/>
      <c r="C19" s="83" t="s">
        <v>4138</v>
      </c>
      <c r="D19" s="84" t="e">
        <f t="shared" ref="D19:G19" si="6">SUM(D15:D18)</f>
        <v>#VALUE!</v>
      </c>
      <c r="E19" s="84">
        <f t="shared" si="6"/>
        <v>0</v>
      </c>
      <c r="F19" s="84">
        <f t="shared" si="6"/>
        <v>0</v>
      </c>
      <c r="G19" s="84">
        <f t="shared" si="6"/>
        <v>0</v>
      </c>
    </row>
    <row r="20" spans="1:7" ht="18.75" customHeight="1" x14ac:dyDescent="0.15">
      <c r="A20" s="69">
        <v>11</v>
      </c>
      <c r="B20" s="70" t="s">
        <v>1023</v>
      </c>
      <c r="C20" s="70" t="s">
        <v>1024</v>
      </c>
      <c r="D20" s="85" t="e">
        <f>COUNTIFS('[1]#REF'!$B$8:$B$2005,'Rekap Belum'!$B20,'[1]#REF'!$C$8:$C$2005,'Rekap Belum'!$C20)</f>
        <v>#VALUE!</v>
      </c>
      <c r="E20" s="86">
        <f>COUNTIFS(LokasiTPS!$B$9:$B$993,$B20,LokasiTPS!$C$9:$C$993,$C20,LokasiTPS!$O$9:$O$993,"ISI LOKASI TPS")</f>
        <v>0</v>
      </c>
      <c r="F20" s="85"/>
      <c r="G20" s="87">
        <f t="shared" ref="G20:G24" si="7">SUM(E20:F20)</f>
        <v>0</v>
      </c>
    </row>
    <row r="21" spans="1:7" ht="18.75" customHeight="1" x14ac:dyDescent="0.15">
      <c r="A21" s="73">
        <v>12</v>
      </c>
      <c r="B21" s="74" t="s">
        <v>1023</v>
      </c>
      <c r="C21" s="74" t="s">
        <v>1066</v>
      </c>
      <c r="D21" s="88" t="e">
        <f>COUNTIFS('[1]#REF'!$B$8:$B$2005,'Rekap Belum'!$B21,'[1]#REF'!$C$8:$C$2005,'Rekap Belum'!$C21)</f>
        <v>#VALUE!</v>
      </c>
      <c r="E21" s="75">
        <f>COUNTIFS(LokasiTPS!$B$9:$B$993,$B21,LokasiTPS!$C$9:$C$993,$C21,LokasiTPS!$O$9:$O$993,"ISI LOKASI TPS")</f>
        <v>0</v>
      </c>
      <c r="F21" s="88"/>
      <c r="G21" s="89">
        <f t="shared" si="7"/>
        <v>0</v>
      </c>
    </row>
    <row r="22" spans="1:7" ht="18.75" customHeight="1" x14ac:dyDescent="0.15">
      <c r="A22" s="73">
        <v>13</v>
      </c>
      <c r="B22" s="74" t="s">
        <v>1023</v>
      </c>
      <c r="C22" s="74" t="s">
        <v>1115</v>
      </c>
      <c r="D22" s="88" t="e">
        <f>COUNTIFS('[1]#REF'!$B$8:$B$2005,'Rekap Belum'!$B22,'[1]#REF'!$C$8:$C$2005,'Rekap Belum'!$C22)</f>
        <v>#VALUE!</v>
      </c>
      <c r="E22" s="75">
        <f>COUNTIFS(LokasiTPS!$B$9:$B$993,$B22,LokasiTPS!$C$9:$C$993,$C22,LokasiTPS!$O$9:$O$993,"ISI LOKASI TPS")</f>
        <v>0</v>
      </c>
      <c r="F22" s="88"/>
      <c r="G22" s="89">
        <f t="shared" si="7"/>
        <v>0</v>
      </c>
    </row>
    <row r="23" spans="1:7" ht="18.75" customHeight="1" x14ac:dyDescent="0.15">
      <c r="A23" s="73">
        <v>14</v>
      </c>
      <c r="B23" s="74" t="s">
        <v>1023</v>
      </c>
      <c r="C23" s="74" t="s">
        <v>1212</v>
      </c>
      <c r="D23" s="88" t="e">
        <f>COUNTIFS('[1]#REF'!$B$8:$B$2005,'Rekap Belum'!$B23,'[1]#REF'!$C$8:$C$2005,'Rekap Belum'!$C23)</f>
        <v>#VALUE!</v>
      </c>
      <c r="E23" s="75">
        <f>COUNTIFS(LokasiTPS!$B$9:$B$993,$B23,LokasiTPS!$C$9:$C$993,$C23,LokasiTPS!$O$9:$O$993,"ISI LOKASI TPS")</f>
        <v>0</v>
      </c>
      <c r="F23" s="88"/>
      <c r="G23" s="89">
        <f t="shared" si="7"/>
        <v>0</v>
      </c>
    </row>
    <row r="24" spans="1:7" ht="18.75" customHeight="1" x14ac:dyDescent="0.15">
      <c r="A24" s="77">
        <v>15</v>
      </c>
      <c r="B24" s="78" t="s">
        <v>1023</v>
      </c>
      <c r="C24" s="78" t="s">
        <v>1302</v>
      </c>
      <c r="D24" s="90" t="e">
        <f>COUNTIFS('[1]#REF'!$B$8:$B$2005,'Rekap Belum'!$B24,'[1]#REF'!$C$8:$C$2005,'Rekap Belum'!$C24)</f>
        <v>#VALUE!</v>
      </c>
      <c r="E24" s="79">
        <f>COUNTIFS(LokasiTPS!$B$9:$B$993,$B24,LokasiTPS!$C$9:$C$993,$C24,LokasiTPS!$O$9:$O$993,"ISI LOKASI TPS")</f>
        <v>0</v>
      </c>
      <c r="F24" s="90"/>
      <c r="G24" s="91">
        <f t="shared" si="7"/>
        <v>0</v>
      </c>
    </row>
    <row r="25" spans="1:7" ht="24.75" customHeight="1" x14ac:dyDescent="0.15">
      <c r="A25" s="81"/>
      <c r="B25" s="82"/>
      <c r="C25" s="83" t="s">
        <v>4139</v>
      </c>
      <c r="D25" s="84" t="e">
        <f t="shared" ref="D25:G25" si="8">SUM(D20:D24)</f>
        <v>#VALUE!</v>
      </c>
      <c r="E25" s="84">
        <f t="shared" si="8"/>
        <v>0</v>
      </c>
      <c r="F25" s="84">
        <f t="shared" si="8"/>
        <v>0</v>
      </c>
      <c r="G25" s="84">
        <f t="shared" si="8"/>
        <v>0</v>
      </c>
    </row>
    <row r="26" spans="1:7" ht="18.75" customHeight="1" x14ac:dyDescent="0.15">
      <c r="A26" s="69">
        <v>16</v>
      </c>
      <c r="B26" s="70" t="s">
        <v>1442</v>
      </c>
      <c r="C26" s="70" t="s">
        <v>1442</v>
      </c>
      <c r="D26" s="85" t="e">
        <f>COUNTIFS('[1]#REF'!$B$8:$B$2005,'Rekap Belum'!$B26,'[1]#REF'!$C$8:$C$2005,'Rekap Belum'!$C26)</f>
        <v>#VALUE!</v>
      </c>
      <c r="E26" s="86">
        <f>COUNTIFS(LokasiTPS!$B$9:$B$993,$B26,LokasiTPS!$C$9:$C$993,$C26,LokasiTPS!$O$9:$O$993,"ISI LOKASI TPS")</f>
        <v>13</v>
      </c>
      <c r="F26" s="85"/>
      <c r="G26" s="87">
        <f t="shared" ref="G26:G31" si="9">SUM(E26:F26)</f>
        <v>13</v>
      </c>
    </row>
    <row r="27" spans="1:7" ht="18.75" customHeight="1" x14ac:dyDescent="0.15">
      <c r="A27" s="73">
        <v>17</v>
      </c>
      <c r="B27" s="74" t="s">
        <v>1442</v>
      </c>
      <c r="C27" s="74" t="s">
        <v>1471</v>
      </c>
      <c r="D27" s="88" t="e">
        <f>COUNTIFS('[1]#REF'!$B$8:$B$2005,'Rekap Belum'!$B27,'[1]#REF'!$C$8:$C$2005,'Rekap Belum'!$C27)</f>
        <v>#VALUE!</v>
      </c>
      <c r="E27" s="75">
        <f>COUNTIFS(LokasiTPS!$B$9:$B$993,$B27,LokasiTPS!$C$9:$C$993,$C27,LokasiTPS!$O$9:$O$993,"ISI LOKASI TPS")</f>
        <v>0</v>
      </c>
      <c r="F27" s="88"/>
      <c r="G27" s="89">
        <f t="shared" si="9"/>
        <v>0</v>
      </c>
    </row>
    <row r="28" spans="1:7" ht="18.75" customHeight="1" x14ac:dyDescent="0.15">
      <c r="A28" s="73">
        <v>18</v>
      </c>
      <c r="B28" s="74" t="s">
        <v>1442</v>
      </c>
      <c r="C28" s="74" t="s">
        <v>1519</v>
      </c>
      <c r="D28" s="88" t="e">
        <f>COUNTIFS('[1]#REF'!$B$8:$B$2005,'Rekap Belum'!$B28,'[1]#REF'!$C$8:$C$2005,'Rekap Belum'!$C28)</f>
        <v>#VALUE!</v>
      </c>
      <c r="E28" s="75">
        <f>COUNTIFS(LokasiTPS!$B$9:$B$993,$B28,LokasiTPS!$C$9:$C$993,$C28,LokasiTPS!$O$9:$O$993,"ISI LOKASI TPS")</f>
        <v>15</v>
      </c>
      <c r="F28" s="88"/>
      <c r="G28" s="89">
        <f t="shared" si="9"/>
        <v>15</v>
      </c>
    </row>
    <row r="29" spans="1:7" ht="18.75" customHeight="1" x14ac:dyDescent="0.15">
      <c r="A29" s="73">
        <v>19</v>
      </c>
      <c r="B29" s="74" t="s">
        <v>1442</v>
      </c>
      <c r="C29" s="74" t="s">
        <v>1521</v>
      </c>
      <c r="D29" s="88" t="e">
        <f>COUNTIFS('[1]#REF'!$B$8:$B$2005,'Rekap Belum'!$B29,'[1]#REF'!$C$8:$C$2005,'Rekap Belum'!$C29)</f>
        <v>#VALUE!</v>
      </c>
      <c r="E29" s="75">
        <f>COUNTIFS(LokasiTPS!$B$9:$B$993,$B29,LokasiTPS!$C$9:$C$993,$C29,LokasiTPS!$O$9:$O$993,"ISI LOKASI TPS")</f>
        <v>11</v>
      </c>
      <c r="F29" s="88"/>
      <c r="G29" s="89">
        <f t="shared" si="9"/>
        <v>11</v>
      </c>
    </row>
    <row r="30" spans="1:7" ht="18.75" customHeight="1" x14ac:dyDescent="0.15">
      <c r="A30" s="73">
        <v>20</v>
      </c>
      <c r="B30" s="74" t="s">
        <v>1442</v>
      </c>
      <c r="C30" s="92" t="s">
        <v>1554</v>
      </c>
      <c r="D30" s="88" t="e">
        <f>COUNTIFS('[1]#REF'!$B$8:$B$2005,'Rekap Belum'!$B30,'[1]#REF'!$C$8:$C$2005,'Rekap Belum'!$C30)</f>
        <v>#VALUE!</v>
      </c>
      <c r="E30" s="75">
        <f>COUNTIFS(LokasiTPS!$B$9:$B$993,$B30,LokasiTPS!$C$9:$C$993,$C30,LokasiTPS!$O$9:$O$993,"ISI LOKASI TPS")</f>
        <v>0</v>
      </c>
      <c r="F30" s="88"/>
      <c r="G30" s="89">
        <f t="shared" si="9"/>
        <v>0</v>
      </c>
    </row>
    <row r="31" spans="1:7" ht="18.75" customHeight="1" x14ac:dyDescent="0.15">
      <c r="A31" s="77">
        <v>21</v>
      </c>
      <c r="B31" s="78" t="s">
        <v>1442</v>
      </c>
      <c r="C31" s="93" t="s">
        <v>1635</v>
      </c>
      <c r="D31" s="90" t="e">
        <f>COUNTIFS('[1]#REF'!$B$8:$B$2005,'Rekap Belum'!$B31,'[1]#REF'!$C$8:$C$2005,'Rekap Belum'!$C31)</f>
        <v>#VALUE!</v>
      </c>
      <c r="E31" s="79">
        <f>COUNTIFS(LokasiTPS!$B$9:$B$993,$B31,LokasiTPS!$C$9:$C$993,$C31,LokasiTPS!$O$9:$O$993,"ISI LOKASI TPS")</f>
        <v>0</v>
      </c>
      <c r="F31" s="90"/>
      <c r="G31" s="91">
        <f t="shared" si="9"/>
        <v>0</v>
      </c>
    </row>
    <row r="32" spans="1:7" ht="24.75" customHeight="1" x14ac:dyDescent="0.15">
      <c r="A32" s="81"/>
      <c r="B32" s="82"/>
      <c r="C32" s="83" t="s">
        <v>4140</v>
      </c>
      <c r="D32" s="84" t="e">
        <f t="shared" ref="D32:G32" si="10">SUM(D26:D31)</f>
        <v>#VALUE!</v>
      </c>
      <c r="E32" s="84">
        <f t="shared" si="10"/>
        <v>39</v>
      </c>
      <c r="F32" s="84">
        <f t="shared" si="10"/>
        <v>0</v>
      </c>
      <c r="G32" s="84">
        <f t="shared" si="10"/>
        <v>39</v>
      </c>
    </row>
    <row r="33" spans="1:7" ht="18.75" customHeight="1" x14ac:dyDescent="0.15">
      <c r="A33" s="69">
        <v>22</v>
      </c>
      <c r="B33" s="70" t="s">
        <v>1709</v>
      </c>
      <c r="C33" s="70" t="s">
        <v>1710</v>
      </c>
      <c r="D33" s="85" t="e">
        <f>COUNTIFS(#REF!,'Rekap Belum'!$B33,'[1]#REF'!$C$8:$C$2005,'Rekap Belum'!$C33)</f>
        <v>#REF!</v>
      </c>
      <c r="E33" s="86">
        <f>COUNTIFS(LokasiTPS!$B$9:$B$993,$B33,LokasiTPS!$C$9:$C$993,$C33,LokasiTPS!$O$9:$O$993,"ISI LOKASI TPS")</f>
        <v>0</v>
      </c>
      <c r="F33" s="85"/>
      <c r="G33" s="87">
        <f t="shared" ref="G33:G42" si="11">SUM(E33:F33)</f>
        <v>0</v>
      </c>
    </row>
    <row r="34" spans="1:7" ht="18.75" customHeight="1" x14ac:dyDescent="0.15">
      <c r="A34" s="73">
        <v>23</v>
      </c>
      <c r="B34" s="74" t="s">
        <v>1709</v>
      </c>
      <c r="C34" s="74" t="s">
        <v>1816</v>
      </c>
      <c r="D34" s="88" t="e">
        <f>COUNTIFS('[1]#REF'!$B$8:$B$2005,'Rekap Belum'!$B34,'[1]#REF'!$C$8:$C$2005,'Rekap Belum'!$C34)</f>
        <v>#VALUE!</v>
      </c>
      <c r="E34" s="75">
        <f>COUNTIFS(LokasiTPS!$B$9:$B$993,$B34,LokasiTPS!$C$9:$C$993,$C34,LokasiTPS!$O$9:$O$993,"ISI LOKASI TPS")</f>
        <v>0</v>
      </c>
      <c r="F34" s="88"/>
      <c r="G34" s="89">
        <f t="shared" si="11"/>
        <v>0</v>
      </c>
    </row>
    <row r="35" spans="1:7" ht="18.75" customHeight="1" x14ac:dyDescent="0.15">
      <c r="A35" s="73">
        <v>24</v>
      </c>
      <c r="B35" s="74" t="s">
        <v>1709</v>
      </c>
      <c r="C35" s="74" t="s">
        <v>1863</v>
      </c>
      <c r="D35" s="88" t="e">
        <f>COUNTIFS('[1]#REF'!$B$8:$B$2005,'Rekap Belum'!$B35,'[1]#REF'!$C$8:$C$2005,'Rekap Belum'!$C35)</f>
        <v>#VALUE!</v>
      </c>
      <c r="E35" s="75">
        <f>COUNTIFS(LokasiTPS!$B$9:$B$993,$B35,LokasiTPS!$C$9:$C$993,$C35,LokasiTPS!$O$9:$O$993,"ISI LOKASI TPS")</f>
        <v>0</v>
      </c>
      <c r="F35" s="88"/>
      <c r="G35" s="89">
        <f t="shared" si="11"/>
        <v>0</v>
      </c>
    </row>
    <row r="36" spans="1:7" ht="18.75" customHeight="1" x14ac:dyDescent="0.15">
      <c r="A36" s="73">
        <v>25</v>
      </c>
      <c r="B36" s="74" t="s">
        <v>1709</v>
      </c>
      <c r="C36" s="74" t="s">
        <v>1926</v>
      </c>
      <c r="D36" s="88" t="e">
        <f>COUNTIFS('[1]#REF'!$B$8:$B$2005,'Rekap Belum'!$B36,'[1]#REF'!$C$8:$C$2005,'Rekap Belum'!$C36)</f>
        <v>#VALUE!</v>
      </c>
      <c r="E36" s="75">
        <f>COUNTIFS(LokasiTPS!$B$9:$B$993,$B36,LokasiTPS!$C$9:$C$993,$C36,LokasiTPS!$O$9:$O$993,"ISI LOKASI TPS")</f>
        <v>0</v>
      </c>
      <c r="F36" s="88"/>
      <c r="G36" s="89">
        <f t="shared" si="11"/>
        <v>0</v>
      </c>
    </row>
    <row r="37" spans="1:7" ht="18.75" customHeight="1" x14ac:dyDescent="0.15">
      <c r="A37" s="73">
        <v>26</v>
      </c>
      <c r="B37" s="74" t="s">
        <v>1709</v>
      </c>
      <c r="C37" s="74" t="s">
        <v>1992</v>
      </c>
      <c r="D37" s="88" t="e">
        <f>COUNTIFS('[1]#REF'!$B$8:$B$2005,'Rekap Belum'!$B37,'[1]#REF'!$C$8:$C$2005,'Rekap Belum'!$C37)</f>
        <v>#VALUE!</v>
      </c>
      <c r="E37" s="75">
        <f>COUNTIFS(LokasiTPS!$B$9:$B$993,$B37,LokasiTPS!$C$9:$C$993,$C37,LokasiTPS!$O$9:$O$993,"ISI LOKASI TPS")</f>
        <v>0</v>
      </c>
      <c r="F37" s="88"/>
      <c r="G37" s="89">
        <f t="shared" si="11"/>
        <v>0</v>
      </c>
    </row>
    <row r="38" spans="1:7" ht="18.75" customHeight="1" x14ac:dyDescent="0.15">
      <c r="A38" s="73">
        <v>27</v>
      </c>
      <c r="B38" s="74" t="s">
        <v>1709</v>
      </c>
      <c r="C38" s="74" t="s">
        <v>2041</v>
      </c>
      <c r="D38" s="88" t="e">
        <f>COUNTIFS('[1]#REF'!$B$8:$B$2005,'Rekap Belum'!$B38,'[1]#REF'!$C$8:$C$2005,'Rekap Belum'!$C38)</f>
        <v>#VALUE!</v>
      </c>
      <c r="E38" s="75">
        <f>COUNTIFS(LokasiTPS!$B$9:$B$993,$B38,LokasiTPS!$C$9:$C$993,$C38,LokasiTPS!$O$9:$O$993,"ISI LOKASI TPS")</f>
        <v>0</v>
      </c>
      <c r="F38" s="88"/>
      <c r="G38" s="89">
        <f t="shared" si="11"/>
        <v>0</v>
      </c>
    </row>
    <row r="39" spans="1:7" ht="18.75" customHeight="1" x14ac:dyDescent="0.15">
      <c r="A39" s="73">
        <v>28</v>
      </c>
      <c r="B39" s="74" t="s">
        <v>1709</v>
      </c>
      <c r="C39" s="74" t="s">
        <v>2101</v>
      </c>
      <c r="D39" s="88" t="e">
        <f>COUNTIFS('[1]#REF'!$B$8:$B$2005,'Rekap Belum'!$B39,'[1]#REF'!$C$8:$C$2005,'Rekap Belum'!$C39)</f>
        <v>#VALUE!</v>
      </c>
      <c r="E39" s="75">
        <f>COUNTIFS(LokasiTPS!$B$9:$B$993,$B39,LokasiTPS!$C$9:$C$993,$C39,LokasiTPS!$O$9:$O$993,"ISI LOKASI TPS")</f>
        <v>15</v>
      </c>
      <c r="F39" s="88"/>
      <c r="G39" s="89">
        <f t="shared" si="11"/>
        <v>15</v>
      </c>
    </row>
    <row r="40" spans="1:7" ht="18.75" customHeight="1" x14ac:dyDescent="0.15">
      <c r="A40" s="73">
        <v>29</v>
      </c>
      <c r="B40" s="74" t="s">
        <v>1709</v>
      </c>
      <c r="C40" s="74" t="s">
        <v>2160</v>
      </c>
      <c r="D40" s="88" t="e">
        <f>COUNTIFS('[1]#REF'!$B$8:$B$2005,'Rekap Belum'!$B40,'[1]#REF'!$C$8:$C$2005,'Rekap Belum'!$C40)</f>
        <v>#VALUE!</v>
      </c>
      <c r="E40" s="75">
        <f>COUNTIFS(LokasiTPS!$B$9:$B$993,$B40,LokasiTPS!$C$9:$C$993,$C40,LokasiTPS!$O$9:$O$993,"ISI LOKASI TPS")</f>
        <v>0</v>
      </c>
      <c r="F40" s="88"/>
      <c r="G40" s="89">
        <f t="shared" si="11"/>
        <v>0</v>
      </c>
    </row>
    <row r="41" spans="1:7" ht="18.75" customHeight="1" x14ac:dyDescent="0.15">
      <c r="A41" s="73">
        <v>30</v>
      </c>
      <c r="B41" s="74" t="s">
        <v>1709</v>
      </c>
      <c r="C41" s="74" t="s">
        <v>2205</v>
      </c>
      <c r="D41" s="88" t="e">
        <f>COUNTIFS('[1]#REF'!$B$8:$B$2005,'Rekap Belum'!$B41,'[1]#REF'!$C$8:$C$2005,'Rekap Belum'!$C41)</f>
        <v>#VALUE!</v>
      </c>
      <c r="E41" s="75">
        <f>COUNTIFS(LokasiTPS!$B$9:$B$993,$B41,LokasiTPS!$C$9:$C$993,$C41,LokasiTPS!$O$9:$O$993,"ISI LOKASI TPS")</f>
        <v>0</v>
      </c>
      <c r="F41" s="88"/>
      <c r="G41" s="89">
        <f t="shared" si="11"/>
        <v>0</v>
      </c>
    </row>
    <row r="42" spans="1:7" ht="18.75" customHeight="1" x14ac:dyDescent="0.15">
      <c r="A42" s="77">
        <v>31</v>
      </c>
      <c r="B42" s="78" t="s">
        <v>1709</v>
      </c>
      <c r="C42" s="78" t="s">
        <v>2242</v>
      </c>
      <c r="D42" s="90" t="e">
        <f>COUNTIFS('[1]#REF'!$B$8:$B$2005,'Rekap Belum'!$B42,'[1]#REF'!$C$8:$C$2005,'Rekap Belum'!$C42)</f>
        <v>#VALUE!</v>
      </c>
      <c r="E42" s="79">
        <f>COUNTIFS(LokasiTPS!$B$9:$B$993,$B42,LokasiTPS!$C$9:$C$993,$C42,LokasiTPS!$O$9:$O$993,"ISI LOKASI TPS")</f>
        <v>0</v>
      </c>
      <c r="F42" s="90"/>
      <c r="G42" s="91">
        <f t="shared" si="11"/>
        <v>0</v>
      </c>
    </row>
    <row r="43" spans="1:7" ht="24.75" customHeight="1" x14ac:dyDescent="0.15">
      <c r="A43" s="81"/>
      <c r="B43" s="82"/>
      <c r="C43" s="83" t="s">
        <v>4141</v>
      </c>
      <c r="D43" s="84" t="e">
        <f t="shared" ref="D43:G43" si="12">SUM(D33:D42)</f>
        <v>#REF!</v>
      </c>
      <c r="E43" s="84">
        <f t="shared" si="12"/>
        <v>15</v>
      </c>
      <c r="F43" s="84">
        <f t="shared" si="12"/>
        <v>0</v>
      </c>
      <c r="G43" s="84">
        <f t="shared" si="12"/>
        <v>15</v>
      </c>
    </row>
    <row r="44" spans="1:7" ht="18.75" customHeight="1" x14ac:dyDescent="0.15">
      <c r="A44" s="69">
        <v>32</v>
      </c>
      <c r="B44" s="70" t="s">
        <v>2290</v>
      </c>
      <c r="C44" s="70" t="s">
        <v>2291</v>
      </c>
      <c r="D44" s="85" t="e">
        <f>COUNTIFS('[1]#REF'!$B$8:$B$2005,'Rekap Belum'!$B44,'[1]#REF'!$C$8:$C$2005,'Rekap Belum'!$C44)</f>
        <v>#VALUE!</v>
      </c>
      <c r="E44" s="86">
        <f>COUNTIFS(LokasiTPS!$B$9:$B$993,$B44,LokasiTPS!$C$9:$C$993,$C44,LokasiTPS!$O$9:$O$993,"ISI LOKASI TPS")</f>
        <v>0</v>
      </c>
      <c r="F44" s="85"/>
      <c r="G44" s="87">
        <f t="shared" ref="G44:G52" si="13">SUM(E44:F44)</f>
        <v>0</v>
      </c>
    </row>
    <row r="45" spans="1:7" ht="18.75" customHeight="1" x14ac:dyDescent="0.15">
      <c r="A45" s="73">
        <v>33</v>
      </c>
      <c r="B45" s="74" t="s">
        <v>2290</v>
      </c>
      <c r="C45" s="74" t="s">
        <v>2340</v>
      </c>
      <c r="D45" s="88" t="e">
        <f>COUNTIFS('[1]#REF'!$B$8:$B$2005,'Rekap Belum'!$B45,'[1]#REF'!$C$8:$C$2005,'Rekap Belum'!$C45)</f>
        <v>#VALUE!</v>
      </c>
      <c r="E45" s="75">
        <f>COUNTIFS(LokasiTPS!$B$9:$B$993,$B45,LokasiTPS!$C$9:$C$993,$C45,LokasiTPS!$O$9:$O$993,"ISI LOKASI TPS")</f>
        <v>0</v>
      </c>
      <c r="F45" s="88"/>
      <c r="G45" s="89">
        <f t="shared" si="13"/>
        <v>0</v>
      </c>
    </row>
    <row r="46" spans="1:7" ht="18.75" customHeight="1" x14ac:dyDescent="0.15">
      <c r="A46" s="73">
        <v>34</v>
      </c>
      <c r="B46" s="74" t="s">
        <v>2290</v>
      </c>
      <c r="C46" s="74" t="s">
        <v>2399</v>
      </c>
      <c r="D46" s="88" t="e">
        <f>COUNTIFS('[1]#REF'!$B$8:$B$2005,'Rekap Belum'!$B46,'[1]#REF'!$C$8:$C$2005,'Rekap Belum'!$C46)</f>
        <v>#VALUE!</v>
      </c>
      <c r="E46" s="75">
        <f>COUNTIFS(LokasiTPS!$B$9:$B$993,$B46,LokasiTPS!$C$9:$C$993,$C46,LokasiTPS!$O$9:$O$993,"ISI LOKASI TPS")</f>
        <v>0</v>
      </c>
      <c r="F46" s="88"/>
      <c r="G46" s="89">
        <f t="shared" si="13"/>
        <v>0</v>
      </c>
    </row>
    <row r="47" spans="1:7" ht="18.75" customHeight="1" x14ac:dyDescent="0.15">
      <c r="A47" s="73">
        <v>35</v>
      </c>
      <c r="B47" s="74" t="s">
        <v>2290</v>
      </c>
      <c r="C47" s="74" t="s">
        <v>2494</v>
      </c>
      <c r="D47" s="88" t="e">
        <f>COUNTIFS('[1]#REF'!$B$8:$B$2005,'Rekap Belum'!$B47,'[1]#REF'!$C$8:$C$2005,'Rekap Belum'!$C47)</f>
        <v>#VALUE!</v>
      </c>
      <c r="E47" s="75">
        <f>COUNTIFS(LokasiTPS!$B$9:$B$993,$B47,LokasiTPS!$C$9:$C$993,$C47,LokasiTPS!$O$9:$O$993,"ISI LOKASI TPS")</f>
        <v>0</v>
      </c>
      <c r="F47" s="88"/>
      <c r="G47" s="89">
        <f t="shared" si="13"/>
        <v>0</v>
      </c>
    </row>
    <row r="48" spans="1:7" ht="18.75" customHeight="1" x14ac:dyDescent="0.15">
      <c r="A48" s="73">
        <v>36</v>
      </c>
      <c r="B48" s="74" t="s">
        <v>2290</v>
      </c>
      <c r="C48" s="92" t="s">
        <v>2538</v>
      </c>
      <c r="D48" s="88" t="e">
        <f>COUNTIFS('[1]#REF'!$B$8:$B$2005,'Rekap Belum'!$B48,'[1]#REF'!$C$8:$C$2005,'Rekap Belum'!$C48)</f>
        <v>#VALUE!</v>
      </c>
      <c r="E48" s="75">
        <f>COUNTIFS(LokasiTPS!$B$9:$B$993,$B48,LokasiTPS!$C$9:$C$993,$C48,LokasiTPS!$O$9:$O$993,"ISI LOKASI TPS")</f>
        <v>0</v>
      </c>
      <c r="F48" s="88"/>
      <c r="G48" s="89">
        <f t="shared" si="13"/>
        <v>0</v>
      </c>
    </row>
    <row r="49" spans="1:7" ht="18.75" customHeight="1" x14ac:dyDescent="0.15">
      <c r="A49" s="73">
        <v>37</v>
      </c>
      <c r="B49" s="74" t="s">
        <v>2290</v>
      </c>
      <c r="C49" s="74" t="s">
        <v>2575</v>
      </c>
      <c r="D49" s="88" t="e">
        <f>COUNTIFS('[1]#REF'!$B$8:$B$2005,'Rekap Belum'!$B49,'[1]#REF'!$C$8:$C$2005,'Rekap Belum'!$C49)</f>
        <v>#VALUE!</v>
      </c>
      <c r="E49" s="75">
        <f>COUNTIFS(LokasiTPS!$B$9:$B$993,$B49,LokasiTPS!$C$9:$C$993,$C49,LokasiTPS!$O$9:$O$993,"ISI LOKASI TPS")</f>
        <v>0</v>
      </c>
      <c r="F49" s="88"/>
      <c r="G49" s="89">
        <f t="shared" si="13"/>
        <v>0</v>
      </c>
    </row>
    <row r="50" spans="1:7" ht="18.75" customHeight="1" x14ac:dyDescent="0.15">
      <c r="A50" s="73">
        <v>38</v>
      </c>
      <c r="B50" s="74" t="s">
        <v>2290</v>
      </c>
      <c r="C50" s="74" t="s">
        <v>2635</v>
      </c>
      <c r="D50" s="88" t="e">
        <f>COUNTIFS('[1]#REF'!$B$8:$B$2005,'Rekap Belum'!$B50,'[1]#REF'!$C$8:$C$2005,'Rekap Belum'!$C50)</f>
        <v>#VALUE!</v>
      </c>
      <c r="E50" s="75">
        <f>COUNTIFS(LokasiTPS!$B$9:$B$993,$B50,LokasiTPS!$C$9:$C$993,$C50,LokasiTPS!$O$9:$O$993,"ISI LOKASI TPS")</f>
        <v>0</v>
      </c>
      <c r="F50" s="88"/>
      <c r="G50" s="89">
        <f t="shared" si="13"/>
        <v>0</v>
      </c>
    </row>
    <row r="51" spans="1:7" ht="18.75" customHeight="1" x14ac:dyDescent="0.15">
      <c r="A51" s="73">
        <v>39</v>
      </c>
      <c r="B51" s="74" t="s">
        <v>2290</v>
      </c>
      <c r="C51" s="74" t="s">
        <v>2687</v>
      </c>
      <c r="D51" s="88" t="e">
        <f>COUNTIFS('[1]#REF'!$B$8:$B$2005,'Rekap Belum'!$B51,'[1]#REF'!$C$8:$C$2005,'Rekap Belum'!$C51)</f>
        <v>#VALUE!</v>
      </c>
      <c r="E51" s="75">
        <f>COUNTIFS(LokasiTPS!$B$9:$B$993,$B51,LokasiTPS!$C$9:$C$993,$C51,LokasiTPS!$O$9:$O$993,"ISI LOKASI TPS")</f>
        <v>0</v>
      </c>
      <c r="F51" s="88"/>
      <c r="G51" s="89">
        <f t="shared" si="13"/>
        <v>0</v>
      </c>
    </row>
    <row r="52" spans="1:7" ht="18.75" customHeight="1" x14ac:dyDescent="0.15">
      <c r="A52" s="77">
        <v>40</v>
      </c>
      <c r="B52" s="78" t="s">
        <v>2290</v>
      </c>
      <c r="C52" s="78" t="s">
        <v>2712</v>
      </c>
      <c r="D52" s="90" t="e">
        <f>COUNTIFS('[1]#REF'!$B$8:$B$2005,'Rekap Belum'!$B52,'[1]#REF'!$C$8:$C$2005,'Rekap Belum'!$C52)</f>
        <v>#VALUE!</v>
      </c>
      <c r="E52" s="79">
        <f>COUNTIFS(LokasiTPS!$B$9:$B$993,$B52,LokasiTPS!$C$9:$C$993,$C52,LokasiTPS!$O$9:$O$993,"ISI LOKASI TPS")</f>
        <v>0</v>
      </c>
      <c r="F52" s="90"/>
      <c r="G52" s="91">
        <f t="shared" si="13"/>
        <v>0</v>
      </c>
    </row>
    <row r="53" spans="1:7" ht="24.75" customHeight="1" x14ac:dyDescent="0.15">
      <c r="A53" s="81"/>
      <c r="B53" s="82"/>
      <c r="C53" s="83" t="s">
        <v>4142</v>
      </c>
      <c r="D53" s="84" t="e">
        <f t="shared" ref="D53:G53" si="14">SUM(D44:D52)</f>
        <v>#VALUE!</v>
      </c>
      <c r="E53" s="84">
        <f t="shared" si="14"/>
        <v>0</v>
      </c>
      <c r="F53" s="84">
        <f t="shared" si="14"/>
        <v>0</v>
      </c>
      <c r="G53" s="84">
        <f t="shared" si="14"/>
        <v>0</v>
      </c>
    </row>
    <row r="54" spans="1:7" ht="18.75" customHeight="1" x14ac:dyDescent="0.15">
      <c r="A54" s="69">
        <v>41</v>
      </c>
      <c r="B54" s="70" t="s">
        <v>2759</v>
      </c>
      <c r="C54" s="70" t="s">
        <v>2759</v>
      </c>
      <c r="D54" s="85" t="e">
        <f>COUNTIFS('[1]#REF'!$B$8:$B$2005,'Rekap Belum'!$B54,'[1]#REF'!$C$8:$C$2005,'Rekap Belum'!$C54)</f>
        <v>#VALUE!</v>
      </c>
      <c r="E54" s="86">
        <f>COUNTIFS(LokasiTPS!$B$9:$B$993,$B54,LokasiTPS!$C$9:$C$993,$C54,LokasiTPS!$O$9:$O$993,"ISI LOKASI TPS")</f>
        <v>0</v>
      </c>
      <c r="F54" s="85"/>
      <c r="G54" s="87">
        <f t="shared" ref="G54:G61" si="15">SUM(E54:F54)</f>
        <v>0</v>
      </c>
    </row>
    <row r="55" spans="1:7" ht="18.75" customHeight="1" x14ac:dyDescent="0.15">
      <c r="A55" s="73">
        <v>42</v>
      </c>
      <c r="B55" s="74" t="s">
        <v>2759</v>
      </c>
      <c r="C55" s="74" t="s">
        <v>2830</v>
      </c>
      <c r="D55" s="88" t="e">
        <f>COUNTIFS('[1]#REF'!$B$8:$B$2005,'Rekap Belum'!$B55,'[1]#REF'!$C$8:$C$2005,'Rekap Belum'!$C55)</f>
        <v>#VALUE!</v>
      </c>
      <c r="E55" s="75">
        <f>COUNTIFS(LokasiTPS!$B$9:$B$993,$B55,LokasiTPS!$C$9:$C$993,$C55,LokasiTPS!$O$9:$O$993,"ISI LOKASI TPS")</f>
        <v>0</v>
      </c>
      <c r="F55" s="88"/>
      <c r="G55" s="89">
        <f t="shared" si="15"/>
        <v>0</v>
      </c>
    </row>
    <row r="56" spans="1:7" ht="18.75" customHeight="1" x14ac:dyDescent="0.15">
      <c r="A56" s="73">
        <v>43</v>
      </c>
      <c r="B56" s="74" t="s">
        <v>2759</v>
      </c>
      <c r="C56" s="74" t="s">
        <v>2866</v>
      </c>
      <c r="D56" s="88" t="e">
        <f>COUNTIFS('[1]#REF'!$B$8:$B$2005,'Rekap Belum'!$B56,'[1]#REF'!$C$8:$C$2005,'Rekap Belum'!$C56)</f>
        <v>#VALUE!</v>
      </c>
      <c r="E56" s="75">
        <f>COUNTIFS(LokasiTPS!$B$9:$B$993,$B56,LokasiTPS!$C$9:$C$993,$C56,LokasiTPS!$O$9:$O$993,"ISI LOKASI TPS")</f>
        <v>0</v>
      </c>
      <c r="F56" s="88"/>
      <c r="G56" s="89">
        <f t="shared" si="15"/>
        <v>0</v>
      </c>
    </row>
    <row r="57" spans="1:7" ht="18.75" customHeight="1" x14ac:dyDescent="0.15">
      <c r="A57" s="73">
        <v>44</v>
      </c>
      <c r="B57" s="74" t="s">
        <v>2759</v>
      </c>
      <c r="C57" s="74" t="s">
        <v>2932</v>
      </c>
      <c r="D57" s="88" t="e">
        <f>COUNTIFS('[1]#REF'!$B$8:$B$2005,'Rekap Belum'!$B57,'[1]#REF'!$C$8:$C$2005,'Rekap Belum'!$C57)</f>
        <v>#VALUE!</v>
      </c>
      <c r="E57" s="75">
        <f>COUNTIFS(LokasiTPS!$B$9:$B$993,$B57,LokasiTPS!$C$9:$C$993,$C57,LokasiTPS!$O$9:$O$993,"ISI LOKASI TPS")</f>
        <v>0</v>
      </c>
      <c r="F57" s="88"/>
      <c r="G57" s="89">
        <f t="shared" si="15"/>
        <v>0</v>
      </c>
    </row>
    <row r="58" spans="1:7" ht="18.75" customHeight="1" x14ac:dyDescent="0.15">
      <c r="A58" s="73">
        <v>45</v>
      </c>
      <c r="B58" s="74" t="s">
        <v>2759</v>
      </c>
      <c r="C58" s="74" t="s">
        <v>2968</v>
      </c>
      <c r="D58" s="88" t="e">
        <f>COUNTIFS('[1]#REF'!$B$8:$B$2005,'Rekap Belum'!$B58,'[1]#REF'!$C$8:$C$2005,'Rekap Belum'!$C58)</f>
        <v>#VALUE!</v>
      </c>
      <c r="E58" s="75">
        <f>COUNTIFS(LokasiTPS!$B$9:$B$993,$B58,LokasiTPS!$C$9:$C$993,$C58,LokasiTPS!$O$9:$O$993,"ISI LOKASI TPS")</f>
        <v>0</v>
      </c>
      <c r="F58" s="88"/>
      <c r="G58" s="89">
        <f t="shared" si="15"/>
        <v>0</v>
      </c>
    </row>
    <row r="59" spans="1:7" ht="18.75" customHeight="1" x14ac:dyDescent="0.15">
      <c r="A59" s="73">
        <v>46</v>
      </c>
      <c r="B59" s="74" t="s">
        <v>2759</v>
      </c>
      <c r="C59" s="74" t="s">
        <v>3054</v>
      </c>
      <c r="D59" s="88" t="e">
        <f>COUNTIFS('[1]#REF'!$B$8:$B$2005,'Rekap Belum'!$B59,'[1]#REF'!$C$8:$C$2005,'Rekap Belum'!$C59)</f>
        <v>#VALUE!</v>
      </c>
      <c r="E59" s="75">
        <f>COUNTIFS(LokasiTPS!$B$9:$B$993,$B59,LokasiTPS!$C$9:$C$993,$C59,LokasiTPS!$O$9:$O$993,"ISI LOKASI TPS")</f>
        <v>0</v>
      </c>
      <c r="F59" s="88"/>
      <c r="G59" s="89">
        <f t="shared" si="15"/>
        <v>0</v>
      </c>
    </row>
    <row r="60" spans="1:7" ht="18.75" customHeight="1" x14ac:dyDescent="0.15">
      <c r="A60" s="73">
        <v>47</v>
      </c>
      <c r="B60" s="74" t="s">
        <v>2759</v>
      </c>
      <c r="C60" s="74" t="s">
        <v>3154</v>
      </c>
      <c r="D60" s="88" t="e">
        <f>COUNTIFS('[1]#REF'!$B$8:$B$2005,'Rekap Belum'!$B60,'[1]#REF'!$C$8:$C$2005,'Rekap Belum'!$C60)</f>
        <v>#VALUE!</v>
      </c>
      <c r="E60" s="75">
        <f>COUNTIFS(LokasiTPS!$B$9:$B$993,$B60,LokasiTPS!$C$9:$C$993,$C60,LokasiTPS!$O$9:$O$993,"ISI LOKASI TPS")</f>
        <v>0</v>
      </c>
      <c r="F60" s="88"/>
      <c r="G60" s="89">
        <f t="shared" si="15"/>
        <v>0</v>
      </c>
    </row>
    <row r="61" spans="1:7" ht="18.75" customHeight="1" x14ac:dyDescent="0.15">
      <c r="A61" s="77">
        <v>48</v>
      </c>
      <c r="B61" s="78" t="s">
        <v>2759</v>
      </c>
      <c r="C61" s="78" t="s">
        <v>3210</v>
      </c>
      <c r="D61" s="90" t="e">
        <f>COUNTIFS('[1]#REF'!$B$8:$B$2005,'Rekap Belum'!$B61,'[1]#REF'!$C$8:$C$2005,'Rekap Belum'!$C61)</f>
        <v>#VALUE!</v>
      </c>
      <c r="E61" s="79">
        <f>COUNTIFS(LokasiTPS!$B$9:$B$993,$B61,LokasiTPS!$C$9:$C$993,$C61,LokasiTPS!$O$9:$O$993,"ISI LOKASI TPS")</f>
        <v>0</v>
      </c>
      <c r="F61" s="90"/>
      <c r="G61" s="91">
        <f t="shared" si="15"/>
        <v>0</v>
      </c>
    </row>
    <row r="62" spans="1:7" ht="24.75" customHeight="1" x14ac:dyDescent="0.15">
      <c r="A62" s="81"/>
      <c r="B62" s="82"/>
      <c r="C62" s="83" t="s">
        <v>4143</v>
      </c>
      <c r="D62" s="84" t="e">
        <f t="shared" ref="D62:G62" si="16">SUM(D54:D61)</f>
        <v>#VALUE!</v>
      </c>
      <c r="E62" s="84">
        <f t="shared" si="16"/>
        <v>0</v>
      </c>
      <c r="F62" s="84">
        <f t="shared" si="16"/>
        <v>0</v>
      </c>
      <c r="G62" s="84">
        <f t="shared" si="16"/>
        <v>0</v>
      </c>
    </row>
    <row r="63" spans="1:7" ht="18.75" customHeight="1" x14ac:dyDescent="0.15">
      <c r="A63" s="69">
        <v>49</v>
      </c>
      <c r="B63" s="70" t="s">
        <v>3266</v>
      </c>
      <c r="C63" s="70" t="s">
        <v>3266</v>
      </c>
      <c r="D63" s="85" t="e">
        <f>COUNTIFS('[1]#REF'!$B$8:$B$2005,'Rekap Belum'!$B63,'[1]#REF'!$C$8:$C$2005,'Rekap Belum'!$C63)</f>
        <v>#VALUE!</v>
      </c>
      <c r="E63" s="86">
        <f>COUNTIFS(LokasiTPS!$B$9:$B$993,$B63,LokasiTPS!$C$9:$C$993,$C63,LokasiTPS!$O$9:$O$993,"ISI LOKASI TPS")</f>
        <v>22</v>
      </c>
      <c r="F63" s="85"/>
      <c r="G63" s="87">
        <f t="shared" ref="G63:G70" si="17">SUM(E63:F63)</f>
        <v>22</v>
      </c>
    </row>
    <row r="64" spans="1:7" ht="18.75" customHeight="1" x14ac:dyDescent="0.15">
      <c r="A64" s="73">
        <v>50</v>
      </c>
      <c r="B64" s="74" t="s">
        <v>3266</v>
      </c>
      <c r="C64" s="74" t="s">
        <v>3296</v>
      </c>
      <c r="D64" s="88" t="e">
        <f>COUNTIFS('[1]#REF'!$B$8:$B$2005,'Rekap Belum'!$B64,'[1]#REF'!$C$8:$C$2005,'Rekap Belum'!$C64)</f>
        <v>#VALUE!</v>
      </c>
      <c r="E64" s="75">
        <f>COUNTIFS(LokasiTPS!$B$9:$B$993,$B64,LokasiTPS!$C$9:$C$993,$C64,LokasiTPS!$O$9:$O$993,"ISI LOKASI TPS")</f>
        <v>14</v>
      </c>
      <c r="F64" s="88"/>
      <c r="G64" s="89">
        <f t="shared" si="17"/>
        <v>14</v>
      </c>
    </row>
    <row r="65" spans="1:7" ht="18.75" customHeight="1" x14ac:dyDescent="0.15">
      <c r="A65" s="73">
        <v>51</v>
      </c>
      <c r="B65" s="74" t="s">
        <v>3266</v>
      </c>
      <c r="C65" s="74" t="s">
        <v>3311</v>
      </c>
      <c r="D65" s="88" t="e">
        <f>COUNTIFS('[1]#REF'!$B$8:$B$2005,'Rekap Belum'!$B65,'[1]#REF'!$C$8:$C$2005,'Rekap Belum'!$C65)</f>
        <v>#VALUE!</v>
      </c>
      <c r="E65" s="75">
        <f>COUNTIFS(LokasiTPS!$B$9:$B$993,$B65,LokasiTPS!$C$9:$C$993,$C65,LokasiTPS!$O$9:$O$993,"ISI LOKASI TPS")</f>
        <v>13</v>
      </c>
      <c r="F65" s="88"/>
      <c r="G65" s="89">
        <f t="shared" si="17"/>
        <v>13</v>
      </c>
    </row>
    <row r="66" spans="1:7" ht="18.75" customHeight="1" x14ac:dyDescent="0.15">
      <c r="A66" s="73">
        <v>52</v>
      </c>
      <c r="B66" s="74" t="s">
        <v>3266</v>
      </c>
      <c r="C66" s="74" t="s">
        <v>3339</v>
      </c>
      <c r="D66" s="88" t="e">
        <f>COUNTIFS('[1]#REF'!$B$8:$B$2005,'Rekap Belum'!$B66,'[1]#REF'!$C$8:$C$2005,'Rekap Belum'!$C66)</f>
        <v>#VALUE!</v>
      </c>
      <c r="E66" s="75">
        <f>COUNTIFS(LokasiTPS!$B$9:$B$993,$B66,LokasiTPS!$C$9:$C$993,$C66,LokasiTPS!$O$9:$O$993,"ISI LOKASI TPS")</f>
        <v>26</v>
      </c>
      <c r="F66" s="88"/>
      <c r="G66" s="89">
        <f t="shared" si="17"/>
        <v>26</v>
      </c>
    </row>
    <row r="67" spans="1:7" ht="18.75" customHeight="1" x14ac:dyDescent="0.15">
      <c r="A67" s="73">
        <v>53</v>
      </c>
      <c r="B67" s="74" t="s">
        <v>3266</v>
      </c>
      <c r="C67" s="74" t="s">
        <v>3367</v>
      </c>
      <c r="D67" s="88" t="e">
        <f>COUNTIFS('[1]#REF'!$B$8:$B$2005,'Rekap Belum'!$B67,'[1]#REF'!$C$8:$C$2005,'Rekap Belum'!$C67)</f>
        <v>#VALUE!</v>
      </c>
      <c r="E67" s="75">
        <f>COUNTIFS(LokasiTPS!$B$9:$B$993,$B67,LokasiTPS!$C$9:$C$993,$C67,LokasiTPS!$O$9:$O$993,"ISI LOKASI TPS")</f>
        <v>11</v>
      </c>
      <c r="F67" s="88"/>
      <c r="G67" s="89">
        <f t="shared" si="17"/>
        <v>11</v>
      </c>
    </row>
    <row r="68" spans="1:7" ht="18.75" customHeight="1" x14ac:dyDescent="0.15">
      <c r="A68" s="73">
        <v>54</v>
      </c>
      <c r="B68" s="74" t="s">
        <v>3266</v>
      </c>
      <c r="C68" s="74" t="s">
        <v>3391</v>
      </c>
      <c r="D68" s="88" t="e">
        <f>COUNTIFS('[1]#REF'!$B$8:$B$2005,'Rekap Belum'!$B68,'[1]#REF'!$C$8:$C$2005,'Rekap Belum'!$C68)</f>
        <v>#VALUE!</v>
      </c>
      <c r="E68" s="75">
        <f>COUNTIFS(LokasiTPS!$B$9:$B$993,$B68,LokasiTPS!$C$9:$C$993,$C68,LokasiTPS!$O$9:$O$993,"ISI LOKASI TPS")</f>
        <v>12</v>
      </c>
      <c r="F68" s="88"/>
      <c r="G68" s="89">
        <f t="shared" si="17"/>
        <v>12</v>
      </c>
    </row>
    <row r="69" spans="1:7" ht="18.75" customHeight="1" x14ac:dyDescent="0.15">
      <c r="A69" s="73">
        <v>55</v>
      </c>
      <c r="B69" s="74" t="s">
        <v>3266</v>
      </c>
      <c r="C69" s="74" t="s">
        <v>3438</v>
      </c>
      <c r="D69" s="88" t="e">
        <f>COUNTIFS('[1]#REF'!$B$8:$B$2005,'Rekap Belum'!$B69,'[1]#REF'!$C$8:$C$2005,'Rekap Belum'!$C69)</f>
        <v>#VALUE!</v>
      </c>
      <c r="E69" s="75">
        <f>COUNTIFS(LokasiTPS!$B$9:$B$993,$B69,LokasiTPS!$C$9:$C$993,$C69,LokasiTPS!$O$9:$O$993,"ISI LOKASI TPS")</f>
        <v>20</v>
      </c>
      <c r="F69" s="88"/>
      <c r="G69" s="89">
        <f t="shared" si="17"/>
        <v>20</v>
      </c>
    </row>
    <row r="70" spans="1:7" ht="18.75" customHeight="1" x14ac:dyDescent="0.15">
      <c r="A70" s="77">
        <v>56</v>
      </c>
      <c r="B70" s="78" t="s">
        <v>3266</v>
      </c>
      <c r="C70" s="78" t="s">
        <v>3459</v>
      </c>
      <c r="D70" s="90" t="e">
        <f>COUNTIFS('[1]#REF'!$B$8:$B$2005,'Rekap Belum'!$B70,'[1]#REF'!$C$8:$C$2005,'Rekap Belum'!$C70)</f>
        <v>#VALUE!</v>
      </c>
      <c r="E70" s="79">
        <f>COUNTIFS(LokasiTPS!$B$9:$B$993,$B70,LokasiTPS!$C$9:$C$993,$C70,LokasiTPS!$O$9:$O$993,"ISI LOKASI TPS")</f>
        <v>14</v>
      </c>
      <c r="F70" s="90"/>
      <c r="G70" s="91">
        <f t="shared" si="17"/>
        <v>14</v>
      </c>
    </row>
    <row r="71" spans="1:7" ht="24.75" customHeight="1" x14ac:dyDescent="0.15">
      <c r="A71" s="81"/>
      <c r="B71" s="82"/>
      <c r="C71" s="83" t="s">
        <v>4144</v>
      </c>
      <c r="D71" s="84" t="e">
        <f t="shared" ref="D71:G71" si="18">SUM(D63:D70)</f>
        <v>#VALUE!</v>
      </c>
      <c r="E71" s="84">
        <f t="shared" si="18"/>
        <v>132</v>
      </c>
      <c r="F71" s="84">
        <f t="shared" si="18"/>
        <v>0</v>
      </c>
      <c r="G71" s="84">
        <f t="shared" si="18"/>
        <v>132</v>
      </c>
    </row>
    <row r="72" spans="1:7" ht="18.75" customHeight="1" x14ac:dyDescent="0.15">
      <c r="A72" s="69">
        <v>57</v>
      </c>
      <c r="B72" s="70" t="s">
        <v>3477</v>
      </c>
      <c r="C72" s="70" t="s">
        <v>3478</v>
      </c>
      <c r="D72" s="85" t="e">
        <f>COUNTIFS('[1]#REF'!$B$8:$B$2005,'Rekap Belum'!$B72,'[1]#REF'!$C$8:$C$2005,'Rekap Belum'!$C72)</f>
        <v>#VALUE!</v>
      </c>
      <c r="E72" s="86">
        <f>COUNTIFS(LokasiTPS!$B$9:$B$993,$B72,LokasiTPS!$C$9:$C$993,$C72,LokasiTPS!$O$9:$O$993,"ISI LOKASI TPS")</f>
        <v>0</v>
      </c>
      <c r="F72" s="85"/>
      <c r="G72" s="87">
        <f t="shared" ref="G72:G78" si="19">SUM(E72:F72)</f>
        <v>0</v>
      </c>
    </row>
    <row r="73" spans="1:7" ht="18.75" customHeight="1" x14ac:dyDescent="0.15">
      <c r="A73" s="73">
        <v>58</v>
      </c>
      <c r="B73" s="74" t="s">
        <v>3477</v>
      </c>
      <c r="C73" s="74" t="s">
        <v>3520</v>
      </c>
      <c r="D73" s="88" t="e">
        <f>COUNTIFS('[1]#REF'!$B$8:$B$2005,'Rekap Belum'!$B73,'[1]#REF'!$C$8:$C$2005,'Rekap Belum'!$C73)</f>
        <v>#VALUE!</v>
      </c>
      <c r="E73" s="75">
        <f>COUNTIFS(LokasiTPS!$B$9:$B$993,$B73,LokasiTPS!$C$9:$C$993,$C73,LokasiTPS!$O$9:$O$993,"ISI LOKASI TPS")</f>
        <v>0</v>
      </c>
      <c r="F73" s="88"/>
      <c r="G73" s="89">
        <f t="shared" si="19"/>
        <v>0</v>
      </c>
    </row>
    <row r="74" spans="1:7" ht="18.75" customHeight="1" x14ac:dyDescent="0.15">
      <c r="A74" s="73">
        <v>59</v>
      </c>
      <c r="B74" s="74" t="s">
        <v>3477</v>
      </c>
      <c r="C74" s="74" t="s">
        <v>3477</v>
      </c>
      <c r="D74" s="88" t="e">
        <f>COUNTIFS('[1]#REF'!$B$8:$B$2005,'Rekap Belum'!$B74,'[1]#REF'!$C$8:$C$2005,'Rekap Belum'!$C74)</f>
        <v>#VALUE!</v>
      </c>
      <c r="E74" s="75">
        <f>COUNTIFS(LokasiTPS!$B$9:$B$993,$B74,LokasiTPS!$C$9:$C$993,$C74,LokasiTPS!$O$9:$O$993,"ISI LOKASI TPS")</f>
        <v>0</v>
      </c>
      <c r="F74" s="88"/>
      <c r="G74" s="89">
        <f t="shared" si="19"/>
        <v>0</v>
      </c>
    </row>
    <row r="75" spans="1:7" ht="18.75" customHeight="1" x14ac:dyDescent="0.15">
      <c r="A75" s="73">
        <v>60</v>
      </c>
      <c r="B75" s="74" t="s">
        <v>3477</v>
      </c>
      <c r="C75" s="74" t="s">
        <v>3631</v>
      </c>
      <c r="D75" s="88" t="e">
        <f>COUNTIFS('[1]#REF'!$B$8:$B$2005,'Rekap Belum'!$B75,'[1]#REF'!$C$8:$C$2005,'Rekap Belum'!$C75)</f>
        <v>#VALUE!</v>
      </c>
      <c r="E75" s="75">
        <f>COUNTIFS(LokasiTPS!$B$9:$B$993,$B75,LokasiTPS!$C$9:$C$993,$C75,LokasiTPS!$O$9:$O$993,"ISI LOKASI TPS")</f>
        <v>0</v>
      </c>
      <c r="F75" s="88"/>
      <c r="G75" s="89">
        <f t="shared" si="19"/>
        <v>0</v>
      </c>
    </row>
    <row r="76" spans="1:7" ht="18.75" customHeight="1" x14ac:dyDescent="0.15">
      <c r="A76" s="73">
        <v>61</v>
      </c>
      <c r="B76" s="74" t="s">
        <v>3477</v>
      </c>
      <c r="C76" s="74" t="s">
        <v>3674</v>
      </c>
      <c r="D76" s="88" t="e">
        <f>COUNTIFS('[1]#REF'!$B$8:$B$2005,'Rekap Belum'!$B76,'[1]#REF'!$C$8:$C$2005,'Rekap Belum'!$C76)</f>
        <v>#VALUE!</v>
      </c>
      <c r="E76" s="75">
        <f>COUNTIFS(LokasiTPS!$B$9:$B$993,$B76,LokasiTPS!$C$9:$C$993,$C76,LokasiTPS!$O$9:$O$993,"ISI LOKASI TPS")</f>
        <v>0</v>
      </c>
      <c r="F76" s="88"/>
      <c r="G76" s="89">
        <f t="shared" si="19"/>
        <v>0</v>
      </c>
    </row>
    <row r="77" spans="1:7" ht="18.75" customHeight="1" x14ac:dyDescent="0.15">
      <c r="A77" s="73">
        <v>62</v>
      </c>
      <c r="B77" s="74" t="s">
        <v>3477</v>
      </c>
      <c r="C77" s="74" t="s">
        <v>2927</v>
      </c>
      <c r="D77" s="88" t="e">
        <f>COUNTIFS('[1]#REF'!$B$8:$B$2005,'Rekap Belum'!$B77,'[1]#REF'!$C$8:$C$2005,'Rekap Belum'!$C77)</f>
        <v>#VALUE!</v>
      </c>
      <c r="E77" s="75">
        <f>COUNTIFS(LokasiTPS!$B$9:$B$993,$B77,LokasiTPS!$C$9:$C$993,$C77,LokasiTPS!$O$9:$O$993,"ISI LOKASI TPS")</f>
        <v>0</v>
      </c>
      <c r="F77" s="88"/>
      <c r="G77" s="89">
        <f t="shared" si="19"/>
        <v>0</v>
      </c>
    </row>
    <row r="78" spans="1:7" ht="18.75" customHeight="1" x14ac:dyDescent="0.15">
      <c r="A78" s="77">
        <v>63</v>
      </c>
      <c r="B78" s="78" t="s">
        <v>3477</v>
      </c>
      <c r="C78" s="78" t="s">
        <v>3802</v>
      </c>
      <c r="D78" s="90" t="e">
        <f>COUNTIFS('[1]#REF'!$B$8:$B$2005,'Rekap Belum'!$B78,'[1]#REF'!$C$8:$C$2005,'Rekap Belum'!$C78)</f>
        <v>#VALUE!</v>
      </c>
      <c r="E78" s="79">
        <f>COUNTIFS(LokasiTPS!$B$9:$B$993,$B78,LokasiTPS!$C$9:$C$993,$C78,LokasiTPS!$O$9:$O$993,"ISI LOKASI TPS")</f>
        <v>0</v>
      </c>
      <c r="F78" s="90"/>
      <c r="G78" s="91">
        <f t="shared" si="19"/>
        <v>0</v>
      </c>
    </row>
    <row r="79" spans="1:7" ht="24.75" customHeight="1" x14ac:dyDescent="0.15">
      <c r="A79" s="81"/>
      <c r="B79" s="82"/>
      <c r="C79" s="83" t="s">
        <v>4145</v>
      </c>
      <c r="D79" s="84" t="e">
        <f t="shared" ref="D79:G79" si="20">SUM(D72:D78)</f>
        <v>#VALUE!</v>
      </c>
      <c r="E79" s="84">
        <f t="shared" si="20"/>
        <v>0</v>
      </c>
      <c r="F79" s="84">
        <f t="shared" si="20"/>
        <v>0</v>
      </c>
      <c r="G79" s="84">
        <f t="shared" si="20"/>
        <v>0</v>
      </c>
    </row>
    <row r="80" spans="1:7" ht="18.75" customHeight="1" x14ac:dyDescent="0.15">
      <c r="A80" s="69">
        <v>64</v>
      </c>
      <c r="B80" s="70" t="s">
        <v>3853</v>
      </c>
      <c r="C80" s="70" t="s">
        <v>3854</v>
      </c>
      <c r="D80" s="85" t="e">
        <f>COUNTIFS('[1]#REF'!$B$8:$B$2005,'Rekap Belum'!$B80,'[1]#REF'!$C$8:$C$2005,'Rekap Belum'!$C80)</f>
        <v>#VALUE!</v>
      </c>
      <c r="E80" s="86">
        <f>COUNTIFS(LokasiTPS!$B$9:$B$993,$B80,LokasiTPS!$C$9:$C$993,$C80,LokasiTPS!$O$9:$O$993,"ISI LOKASI TPS")</f>
        <v>0</v>
      </c>
      <c r="F80" s="85"/>
      <c r="G80" s="87">
        <f t="shared" ref="G80:G85" si="21">SUM(E80:F80)</f>
        <v>0</v>
      </c>
    </row>
    <row r="81" spans="1:7" ht="18.75" customHeight="1" x14ac:dyDescent="0.15">
      <c r="A81" s="73">
        <v>65</v>
      </c>
      <c r="B81" s="92" t="s">
        <v>3853</v>
      </c>
      <c r="C81" s="74" t="s">
        <v>3903</v>
      </c>
      <c r="D81" s="88" t="e">
        <f>COUNTIFS('[1]#REF'!$B$8:$B$2005,'Rekap Belum'!$B81,'[1]#REF'!$C$8:$C$2005,'Rekap Belum'!$C81)</f>
        <v>#VALUE!</v>
      </c>
      <c r="E81" s="75">
        <f>COUNTIFS(LokasiTPS!$B$9:$B$993,$B81,LokasiTPS!$C$9:$C$993,$C81,LokasiTPS!$O$9:$O$993,"ISI LOKASI TPS")</f>
        <v>0</v>
      </c>
      <c r="F81" s="88"/>
      <c r="G81" s="89">
        <f t="shared" si="21"/>
        <v>0</v>
      </c>
    </row>
    <row r="82" spans="1:7" ht="18.75" customHeight="1" x14ac:dyDescent="0.15">
      <c r="A82" s="73">
        <v>66</v>
      </c>
      <c r="B82" s="74" t="s">
        <v>3853</v>
      </c>
      <c r="C82" s="74" t="s">
        <v>3853</v>
      </c>
      <c r="D82" s="88" t="e">
        <f>COUNTIFS('[1]#REF'!$B$8:$B$2005,'Rekap Belum'!$B82,'[1]#REF'!$C$8:$C$2005,'Rekap Belum'!$C82)</f>
        <v>#VALUE!</v>
      </c>
      <c r="E82" s="75">
        <f>COUNTIFS(LokasiTPS!$B$9:$B$993,$B82,LokasiTPS!$C$9:$C$993,$C82,LokasiTPS!$O$9:$O$993,"ISI LOKASI TPS")</f>
        <v>0</v>
      </c>
      <c r="F82" s="88"/>
      <c r="G82" s="89">
        <f t="shared" si="21"/>
        <v>0</v>
      </c>
    </row>
    <row r="83" spans="1:7" ht="18.75" customHeight="1" x14ac:dyDescent="0.15">
      <c r="A83" s="73">
        <v>67</v>
      </c>
      <c r="B83" s="92" t="s">
        <v>3853</v>
      </c>
      <c r="C83" s="74" t="s">
        <v>2139</v>
      </c>
      <c r="D83" s="88" t="e">
        <f>COUNTIFS('[1]#REF'!$B$8:$B$2005,'Rekap Belum'!$B83,'[1]#REF'!$C$8:$C$2005,'Rekap Belum'!$C83)</f>
        <v>#VALUE!</v>
      </c>
      <c r="E83" s="75">
        <f>COUNTIFS(LokasiTPS!$B$9:$B$993,$B83,LokasiTPS!$C$9:$C$993,$C83,LokasiTPS!$O$9:$O$993,"ISI LOKASI TPS")</f>
        <v>0</v>
      </c>
      <c r="F83" s="88"/>
      <c r="G83" s="89">
        <f t="shared" si="21"/>
        <v>0</v>
      </c>
    </row>
    <row r="84" spans="1:7" ht="18.75" customHeight="1" x14ac:dyDescent="0.15">
      <c r="A84" s="73">
        <v>68</v>
      </c>
      <c r="B84" s="74" t="s">
        <v>3853</v>
      </c>
      <c r="C84" s="74" t="s">
        <v>3631</v>
      </c>
      <c r="D84" s="88" t="e">
        <f>COUNTIFS('[1]#REF'!$B$8:$B$2005,'Rekap Belum'!$B84,'[1]#REF'!$C$8:$C$2005,'Rekap Belum'!$C84)</f>
        <v>#VALUE!</v>
      </c>
      <c r="E84" s="75">
        <f>COUNTIFS(LokasiTPS!$B$9:$B$993,$B84,LokasiTPS!$C$9:$C$993,$C84,LokasiTPS!$O$9:$O$993,"ISI LOKASI TPS")</f>
        <v>0</v>
      </c>
      <c r="F84" s="88"/>
      <c r="G84" s="89">
        <f t="shared" si="21"/>
        <v>0</v>
      </c>
    </row>
    <row r="85" spans="1:7" ht="18.75" customHeight="1" x14ac:dyDescent="0.15">
      <c r="A85" s="77">
        <v>69</v>
      </c>
      <c r="B85" s="93" t="s">
        <v>3853</v>
      </c>
      <c r="C85" s="78" t="s">
        <v>4077</v>
      </c>
      <c r="D85" s="90" t="e">
        <f>COUNTIFS('[1]#REF'!$B$8:$B$2005,'Rekap Belum'!$B85,'[1]#REF'!$C$8:$C$2005,'Rekap Belum'!$C85)</f>
        <v>#VALUE!</v>
      </c>
      <c r="E85" s="79">
        <f>COUNTIFS(LokasiTPS!$B$9:$B$993,$B85,LokasiTPS!$C$9:$C$993,$C85,LokasiTPS!$O$9:$O$993,"ISI LOKASI TPS")</f>
        <v>0</v>
      </c>
      <c r="F85" s="90"/>
      <c r="G85" s="91">
        <f t="shared" si="21"/>
        <v>0</v>
      </c>
    </row>
    <row r="86" spans="1:7" ht="24.75" customHeight="1" x14ac:dyDescent="0.15">
      <c r="A86" s="94"/>
      <c r="B86" s="82"/>
      <c r="C86" s="83" t="s">
        <v>4146</v>
      </c>
      <c r="D86" s="84" t="e">
        <f t="shared" ref="D86:G86" si="22">SUM(D80:D85)</f>
        <v>#VALUE!</v>
      </c>
      <c r="E86" s="84">
        <f t="shared" si="22"/>
        <v>0</v>
      </c>
      <c r="F86" s="84">
        <f t="shared" si="22"/>
        <v>0</v>
      </c>
      <c r="G86" s="84">
        <f t="shared" si="22"/>
        <v>0</v>
      </c>
    </row>
    <row r="87" spans="1:7" ht="24.75" hidden="1" customHeight="1" x14ac:dyDescent="0.15">
      <c r="A87" s="95"/>
      <c r="B87" s="95"/>
      <c r="C87" s="96"/>
      <c r="D87" s="97">
        <v>1997</v>
      </c>
      <c r="E87" s="98">
        <v>98778</v>
      </c>
      <c r="F87" s="99">
        <v>95974</v>
      </c>
      <c r="G87" s="100">
        <v>194752</v>
      </c>
    </row>
    <row r="88" spans="1:7" ht="24.75" hidden="1" customHeight="1" x14ac:dyDescent="0.15">
      <c r="A88" s="95"/>
      <c r="B88" s="95"/>
      <c r="C88" s="96"/>
      <c r="D88" s="97"/>
      <c r="E88" s="101">
        <f t="shared" ref="E88:G88" si="23">E6-E87</f>
        <v>-98592</v>
      </c>
      <c r="F88" s="101">
        <f t="shared" si="23"/>
        <v>-95974</v>
      </c>
      <c r="G88" s="101">
        <f t="shared" si="23"/>
        <v>-194566</v>
      </c>
    </row>
    <row r="89" spans="1:7" ht="15.75" customHeight="1" x14ac:dyDescent="0.15"/>
    <row r="90" spans="1:7" ht="15.75" customHeight="1" x14ac:dyDescent="0.15"/>
    <row r="91" spans="1:7" ht="15.75" customHeight="1" x14ac:dyDescent="0.15"/>
    <row r="92" spans="1:7" ht="15.75" customHeight="1" x14ac:dyDescent="0.15"/>
    <row r="93" spans="1:7" ht="15.75" customHeight="1" x14ac:dyDescent="0.15"/>
    <row r="94" spans="1:7" ht="15.75" customHeight="1" x14ac:dyDescent="0.15"/>
    <row r="95" spans="1:7" ht="15.75" customHeight="1" x14ac:dyDescent="0.15"/>
    <row r="96" spans="1:7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7:G88" xr:uid="{00000000-0009-0000-0000-000001000000}"/>
  <customSheetViews>
    <customSheetView guid="{E4EA4726-FD71-46B4-B25A-F9066A763C25}" filter="1" showAutoFilter="1">
      <pageMargins left="0.7" right="0.7" top="0.75" bottom="0.75" header="0.3" footer="0.3"/>
      <autoFilter ref="A7:G86" xr:uid="{B253639C-4BC3-DD48-842D-D2CE74C8B7BF}"/>
      <extLst>
        <ext uri="GoogleSheetsCustomDataVersion1">
          <go:sheetsCustomData xmlns:go="http://customooxmlschemas.google.com/" filterViewId="1359343680"/>
        </ext>
      </extLst>
    </customSheetView>
  </customSheetViews>
  <mergeCells count="5">
    <mergeCell ref="A2:A6"/>
    <mergeCell ref="B2:B6"/>
    <mergeCell ref="C2:C6"/>
    <mergeCell ref="D2:D5"/>
    <mergeCell ref="E2:E5"/>
  </mergeCells>
  <printOptions horizontalCentered="1"/>
  <pageMargins left="0.118110236220472" right="0.118110236220472" top="0.15748031496063" bottom="0.15748031496063" header="0" footer="0"/>
  <pageSetup paperSize="14" scale="9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88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6.1640625" customWidth="1"/>
    <col min="3" max="3" width="2.6640625" customWidth="1"/>
    <col min="5" max="5" width="9.6640625" customWidth="1"/>
    <col min="6" max="6" width="4.6640625" customWidth="1"/>
    <col min="7" max="9" width="10.33203125" customWidth="1"/>
    <col min="10" max="10" width="14.5" customWidth="1"/>
    <col min="11" max="11" width="21.6640625" customWidth="1"/>
    <col min="12" max="12" width="12.5" customWidth="1"/>
    <col min="14" max="14" width="27.5" customWidth="1"/>
    <col min="15" max="16" width="3.33203125" customWidth="1"/>
  </cols>
  <sheetData>
    <row r="1" spans="1:24" ht="15" customHeight="1" x14ac:dyDescent="0.15">
      <c r="A1" s="102" t="s">
        <v>4147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4" ht="15" customHeight="1" x14ac:dyDescent="0.15">
      <c r="A2" s="195" t="s">
        <v>4148</v>
      </c>
      <c r="B2" s="195" t="s">
        <v>4149</v>
      </c>
      <c r="C2" s="196" t="s">
        <v>4150</v>
      </c>
      <c r="D2" s="170"/>
      <c r="E2" s="104" t="s">
        <v>4151</v>
      </c>
      <c r="F2" s="104"/>
      <c r="G2" s="197" t="s">
        <v>4152</v>
      </c>
      <c r="H2" s="175"/>
      <c r="I2" s="176"/>
      <c r="J2" s="193" t="s">
        <v>4153</v>
      </c>
      <c r="K2" s="193" t="s">
        <v>4154</v>
      </c>
      <c r="L2" s="193" t="s">
        <v>4155</v>
      </c>
      <c r="M2" s="193" t="s">
        <v>4156</v>
      </c>
      <c r="N2" s="193" t="s">
        <v>4157</v>
      </c>
      <c r="O2" s="194" t="s">
        <v>4158</v>
      </c>
      <c r="P2" s="194" t="s">
        <v>4159</v>
      </c>
      <c r="Q2" s="103"/>
      <c r="R2" s="103"/>
      <c r="S2" s="103"/>
      <c r="T2" s="103"/>
      <c r="U2" s="103"/>
      <c r="V2" s="103"/>
      <c r="W2" s="103"/>
      <c r="X2" s="103"/>
    </row>
    <row r="3" spans="1:24" ht="15" customHeight="1" x14ac:dyDescent="0.15">
      <c r="A3" s="178"/>
      <c r="B3" s="178"/>
      <c r="C3" s="171"/>
      <c r="D3" s="173"/>
      <c r="E3" s="105" t="s">
        <v>4134</v>
      </c>
      <c r="F3" s="105" t="s">
        <v>4135</v>
      </c>
      <c r="G3" s="105" t="s">
        <v>4160</v>
      </c>
      <c r="H3" s="105" t="s">
        <v>4161</v>
      </c>
      <c r="I3" s="105" t="s">
        <v>4162</v>
      </c>
      <c r="J3" s="178"/>
      <c r="K3" s="178"/>
      <c r="L3" s="178"/>
      <c r="M3" s="178"/>
      <c r="N3" s="178"/>
      <c r="O3" s="178"/>
      <c r="P3" s="178"/>
      <c r="Q3" s="103"/>
      <c r="R3" s="103"/>
      <c r="S3" s="103"/>
      <c r="T3" s="103"/>
      <c r="U3" s="103"/>
      <c r="V3" s="103"/>
      <c r="W3" s="103"/>
      <c r="X3" s="103"/>
    </row>
    <row r="4" spans="1:24" x14ac:dyDescent="0.2">
      <c r="A4" s="106">
        <v>1</v>
      </c>
      <c r="B4" s="102" t="s">
        <v>4163</v>
      </c>
      <c r="C4" s="102">
        <v>1</v>
      </c>
      <c r="D4" s="102" t="s">
        <v>3477</v>
      </c>
      <c r="E4" s="107">
        <v>7</v>
      </c>
      <c r="F4" s="108">
        <v>83</v>
      </c>
      <c r="G4" s="109">
        <v>22743</v>
      </c>
      <c r="H4" s="109">
        <v>22360</v>
      </c>
      <c r="I4" s="109">
        <f t="shared" ref="I4:I13" si="0">SUM(G4:H4)</f>
        <v>45103</v>
      </c>
      <c r="J4" s="110" t="s">
        <v>4164</v>
      </c>
      <c r="K4" s="111" t="s">
        <v>4165</v>
      </c>
      <c r="L4" s="111" t="s">
        <v>4166</v>
      </c>
      <c r="M4" s="111">
        <v>81222153335</v>
      </c>
      <c r="N4" s="111" t="s">
        <v>4167</v>
      </c>
      <c r="O4" s="112">
        <v>3</v>
      </c>
      <c r="P4" s="113">
        <v>9</v>
      </c>
      <c r="Q4" s="103"/>
      <c r="R4" s="103"/>
      <c r="S4" s="103"/>
      <c r="T4" s="103"/>
      <c r="U4" s="103"/>
      <c r="V4" s="103"/>
      <c r="W4" s="103"/>
      <c r="X4" s="103"/>
    </row>
    <row r="5" spans="1:24" x14ac:dyDescent="0.2">
      <c r="A5" s="106">
        <v>2</v>
      </c>
      <c r="B5" s="102" t="s">
        <v>4163</v>
      </c>
      <c r="C5" s="102">
        <v>2</v>
      </c>
      <c r="D5" s="102" t="s">
        <v>24</v>
      </c>
      <c r="E5" s="107">
        <v>6</v>
      </c>
      <c r="F5" s="108">
        <v>97</v>
      </c>
      <c r="G5" s="109">
        <v>27130</v>
      </c>
      <c r="H5" s="109">
        <v>27100</v>
      </c>
      <c r="I5" s="109">
        <f t="shared" si="0"/>
        <v>54230</v>
      </c>
      <c r="J5" s="110" t="s">
        <v>4168</v>
      </c>
      <c r="K5" s="111" t="s">
        <v>33</v>
      </c>
      <c r="L5" s="111" t="s">
        <v>4169</v>
      </c>
      <c r="M5" s="111">
        <v>85287648372</v>
      </c>
      <c r="N5" s="111" t="s">
        <v>4170</v>
      </c>
      <c r="O5" s="112">
        <v>3</v>
      </c>
      <c r="P5" s="113">
        <v>5</v>
      </c>
      <c r="Q5" s="103"/>
      <c r="R5" s="103"/>
      <c r="S5" s="103"/>
      <c r="T5" s="103"/>
      <c r="U5" s="103"/>
      <c r="V5" s="103"/>
      <c r="W5" s="103"/>
      <c r="X5" s="103"/>
    </row>
    <row r="6" spans="1:24" x14ac:dyDescent="0.2">
      <c r="A6" s="106">
        <v>3</v>
      </c>
      <c r="B6" s="102" t="s">
        <v>4163</v>
      </c>
      <c r="C6" s="102">
        <v>3</v>
      </c>
      <c r="D6" s="102" t="s">
        <v>1023</v>
      </c>
      <c r="E6" s="107">
        <v>5</v>
      </c>
      <c r="F6" s="108">
        <v>84</v>
      </c>
      <c r="G6" s="109">
        <v>23321</v>
      </c>
      <c r="H6" s="109">
        <v>23911</v>
      </c>
      <c r="I6" s="109">
        <f t="shared" si="0"/>
        <v>47232</v>
      </c>
      <c r="J6" s="110" t="s">
        <v>4171</v>
      </c>
      <c r="K6" s="111" t="s">
        <v>1030</v>
      </c>
      <c r="L6" s="111" t="s">
        <v>4172</v>
      </c>
      <c r="M6" s="111">
        <v>81310418011</v>
      </c>
      <c r="N6" s="111" t="s">
        <v>4173</v>
      </c>
      <c r="O6" s="112">
        <v>3</v>
      </c>
      <c r="P6" s="113">
        <v>8</v>
      </c>
      <c r="Q6" s="103"/>
      <c r="R6" s="103"/>
      <c r="S6" s="103"/>
      <c r="T6" s="103"/>
      <c r="U6" s="103"/>
      <c r="V6" s="103"/>
      <c r="W6" s="103"/>
      <c r="X6" s="103"/>
    </row>
    <row r="7" spans="1:24" x14ac:dyDescent="0.2">
      <c r="A7" s="106">
        <v>4</v>
      </c>
      <c r="B7" s="102" t="s">
        <v>4174</v>
      </c>
      <c r="C7" s="102">
        <v>4</v>
      </c>
      <c r="D7" s="102" t="s">
        <v>505</v>
      </c>
      <c r="E7" s="114">
        <v>4</v>
      </c>
      <c r="F7" s="114">
        <v>104</v>
      </c>
      <c r="G7" s="109">
        <v>30819</v>
      </c>
      <c r="H7" s="109">
        <v>30354</v>
      </c>
      <c r="I7" s="109">
        <f t="shared" si="0"/>
        <v>61173</v>
      </c>
      <c r="J7" s="110"/>
      <c r="K7" s="111" t="s">
        <v>4175</v>
      </c>
      <c r="L7" s="111" t="s">
        <v>4176</v>
      </c>
      <c r="M7" s="111"/>
      <c r="N7" s="111"/>
      <c r="O7" s="112">
        <v>4</v>
      </c>
      <c r="P7" s="113">
        <v>2</v>
      </c>
      <c r="Q7" s="103"/>
      <c r="R7" s="103"/>
      <c r="S7" s="103"/>
      <c r="T7" s="103"/>
      <c r="U7" s="103"/>
      <c r="V7" s="103"/>
      <c r="W7" s="103"/>
      <c r="X7" s="103"/>
    </row>
    <row r="8" spans="1:24" x14ac:dyDescent="0.2">
      <c r="A8" s="106">
        <v>5</v>
      </c>
      <c r="B8" s="102" t="s">
        <v>4174</v>
      </c>
      <c r="C8" s="102">
        <v>5</v>
      </c>
      <c r="D8" s="102" t="s">
        <v>1442</v>
      </c>
      <c r="E8" s="114">
        <v>6</v>
      </c>
      <c r="F8" s="114">
        <v>80</v>
      </c>
      <c r="G8" s="109">
        <v>21961</v>
      </c>
      <c r="H8" s="109">
        <v>21975</v>
      </c>
      <c r="I8" s="109">
        <f t="shared" si="0"/>
        <v>43936</v>
      </c>
      <c r="J8" s="110" t="s">
        <v>4177</v>
      </c>
      <c r="K8" s="111" t="s">
        <v>4178</v>
      </c>
      <c r="L8" s="111" t="s">
        <v>4179</v>
      </c>
      <c r="M8" s="111">
        <v>87879540201</v>
      </c>
      <c r="N8" s="111" t="s">
        <v>4180</v>
      </c>
      <c r="O8" s="112">
        <v>6</v>
      </c>
      <c r="P8" s="113">
        <v>4</v>
      </c>
      <c r="Q8" s="103"/>
      <c r="R8" s="103"/>
      <c r="S8" s="103"/>
      <c r="T8" s="103"/>
      <c r="U8" s="103"/>
      <c r="V8" s="103"/>
      <c r="W8" s="103"/>
      <c r="X8" s="103"/>
    </row>
    <row r="9" spans="1:24" x14ac:dyDescent="0.2">
      <c r="A9" s="106">
        <v>6</v>
      </c>
      <c r="B9" s="102" t="s">
        <v>4181</v>
      </c>
      <c r="C9" s="102">
        <v>6</v>
      </c>
      <c r="D9" s="102" t="s">
        <v>2290</v>
      </c>
      <c r="E9" s="114">
        <v>9</v>
      </c>
      <c r="F9" s="114">
        <v>96</v>
      </c>
      <c r="G9" s="109">
        <v>26434</v>
      </c>
      <c r="H9" s="109">
        <v>26193</v>
      </c>
      <c r="I9" s="109">
        <f t="shared" si="0"/>
        <v>52627</v>
      </c>
      <c r="J9" s="110"/>
      <c r="K9" s="111" t="s">
        <v>4182</v>
      </c>
      <c r="L9" s="111" t="s">
        <v>4183</v>
      </c>
      <c r="M9" s="111"/>
      <c r="N9" s="111"/>
      <c r="O9" s="112">
        <v>3</v>
      </c>
      <c r="P9" s="113">
        <v>1</v>
      </c>
      <c r="Q9" s="103"/>
      <c r="R9" s="103"/>
      <c r="S9" s="103"/>
      <c r="T9" s="103"/>
      <c r="U9" s="103"/>
      <c r="V9" s="103"/>
      <c r="W9" s="103"/>
      <c r="X9" s="103"/>
    </row>
    <row r="10" spans="1:24" x14ac:dyDescent="0.2">
      <c r="A10" s="106">
        <v>7</v>
      </c>
      <c r="B10" s="102" t="s">
        <v>4181</v>
      </c>
      <c r="C10" s="102">
        <v>7</v>
      </c>
      <c r="D10" s="102" t="s">
        <v>3853</v>
      </c>
      <c r="E10" s="114">
        <v>6</v>
      </c>
      <c r="F10" s="114">
        <v>61</v>
      </c>
      <c r="G10" s="109">
        <v>17056</v>
      </c>
      <c r="H10" s="109">
        <v>16463</v>
      </c>
      <c r="I10" s="109">
        <f t="shared" si="0"/>
        <v>33519</v>
      </c>
      <c r="J10" s="110" t="s">
        <v>4184</v>
      </c>
      <c r="K10" s="111" t="s">
        <v>4185</v>
      </c>
      <c r="L10" s="111" t="s">
        <v>4186</v>
      </c>
      <c r="M10" s="111">
        <v>82126817535</v>
      </c>
      <c r="N10" s="111" t="s">
        <v>4187</v>
      </c>
      <c r="O10" s="112">
        <v>15</v>
      </c>
      <c r="P10" s="113">
        <v>3</v>
      </c>
      <c r="Q10" s="103"/>
      <c r="R10" s="103"/>
      <c r="S10" s="103"/>
      <c r="T10" s="103"/>
      <c r="U10" s="103"/>
      <c r="V10" s="103"/>
      <c r="W10" s="103"/>
      <c r="X10" s="103"/>
    </row>
    <row r="11" spans="1:24" x14ac:dyDescent="0.2">
      <c r="A11" s="106">
        <v>8</v>
      </c>
      <c r="B11" s="102" t="s">
        <v>4181</v>
      </c>
      <c r="C11" s="102">
        <v>8</v>
      </c>
      <c r="D11" s="102" t="s">
        <v>2759</v>
      </c>
      <c r="E11" s="114">
        <v>8</v>
      </c>
      <c r="F11" s="114">
        <v>107</v>
      </c>
      <c r="G11" s="109">
        <v>30103</v>
      </c>
      <c r="H11" s="109">
        <v>28900</v>
      </c>
      <c r="I11" s="109">
        <f t="shared" si="0"/>
        <v>59003</v>
      </c>
      <c r="J11" s="110" t="s">
        <v>4188</v>
      </c>
      <c r="K11" s="111" t="s">
        <v>4189</v>
      </c>
      <c r="L11" s="111" t="s">
        <v>4190</v>
      </c>
      <c r="M11" s="111">
        <v>81915856653</v>
      </c>
      <c r="N11" s="111" t="s">
        <v>4191</v>
      </c>
      <c r="O11" s="112">
        <v>8</v>
      </c>
      <c r="P11" s="113">
        <v>5</v>
      </c>
      <c r="Q11" s="103"/>
      <c r="R11" s="103"/>
      <c r="S11" s="103"/>
      <c r="T11" s="103"/>
      <c r="U11" s="103"/>
      <c r="V11" s="103"/>
      <c r="W11" s="103"/>
      <c r="X11" s="103"/>
    </row>
    <row r="12" spans="1:24" x14ac:dyDescent="0.2">
      <c r="A12" s="106">
        <v>9</v>
      </c>
      <c r="B12" s="102" t="s">
        <v>4192</v>
      </c>
      <c r="C12" s="102">
        <v>9</v>
      </c>
      <c r="D12" s="102" t="s">
        <v>1709</v>
      </c>
      <c r="E12" s="114">
        <v>10</v>
      </c>
      <c r="F12" s="114">
        <v>141</v>
      </c>
      <c r="G12" s="109">
        <v>37910</v>
      </c>
      <c r="H12" s="109">
        <v>35981</v>
      </c>
      <c r="I12" s="109">
        <f t="shared" si="0"/>
        <v>73891</v>
      </c>
      <c r="J12" s="110"/>
      <c r="K12" s="111" t="s">
        <v>4193</v>
      </c>
      <c r="L12" s="111" t="s">
        <v>4194</v>
      </c>
      <c r="M12" s="111"/>
      <c r="N12" s="111"/>
      <c r="O12" s="112">
        <v>4</v>
      </c>
      <c r="P12" s="113">
        <v>8</v>
      </c>
      <c r="Q12" s="103"/>
      <c r="R12" s="103"/>
      <c r="S12" s="103"/>
      <c r="T12" s="103"/>
      <c r="U12" s="103"/>
      <c r="V12" s="103"/>
      <c r="W12" s="103"/>
      <c r="X12" s="103"/>
    </row>
    <row r="13" spans="1:24" x14ac:dyDescent="0.2">
      <c r="A13" s="106">
        <v>10</v>
      </c>
      <c r="B13" s="102" t="s">
        <v>4192</v>
      </c>
      <c r="C13" s="102">
        <v>10</v>
      </c>
      <c r="D13" s="102" t="s">
        <v>3266</v>
      </c>
      <c r="E13" s="114">
        <v>8</v>
      </c>
      <c r="F13" s="114">
        <v>132</v>
      </c>
      <c r="G13" s="109">
        <v>36952</v>
      </c>
      <c r="H13" s="109">
        <v>36441</v>
      </c>
      <c r="I13" s="109">
        <f t="shared" si="0"/>
        <v>73393</v>
      </c>
      <c r="J13" s="110" t="s">
        <v>4195</v>
      </c>
      <c r="K13" s="111" t="s">
        <v>4196</v>
      </c>
      <c r="L13" s="111" t="s">
        <v>4197</v>
      </c>
      <c r="M13" s="111">
        <v>82120733945</v>
      </c>
      <c r="N13" s="111" t="s">
        <v>4173</v>
      </c>
      <c r="O13" s="112">
        <v>4</v>
      </c>
      <c r="P13" s="113">
        <v>8</v>
      </c>
      <c r="Q13" s="103"/>
      <c r="R13" s="103"/>
      <c r="S13" s="103"/>
      <c r="T13" s="103"/>
      <c r="U13" s="103"/>
      <c r="V13" s="103"/>
      <c r="W13" s="103"/>
      <c r="X13" s="103"/>
    </row>
    <row r="14" spans="1:24" ht="15" customHeight="1" x14ac:dyDescent="0.15">
      <c r="A14" s="198" t="s">
        <v>4151</v>
      </c>
      <c r="B14" s="175"/>
      <c r="C14" s="175"/>
      <c r="D14" s="175"/>
      <c r="E14" s="115">
        <f t="shared" ref="E14:I14" si="1">SUM(E4:E13)</f>
        <v>69</v>
      </c>
      <c r="F14" s="115">
        <f t="shared" si="1"/>
        <v>985</v>
      </c>
      <c r="G14" s="116">
        <f t="shared" si="1"/>
        <v>274429</v>
      </c>
      <c r="H14" s="116">
        <f t="shared" si="1"/>
        <v>269678</v>
      </c>
      <c r="I14" s="116">
        <f t="shared" si="1"/>
        <v>544107</v>
      </c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</row>
    <row r="15" spans="1:24" ht="15" customHeight="1" x14ac:dyDescent="0.1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</row>
    <row r="16" spans="1:24" ht="15" customHeight="1" x14ac:dyDescent="0.1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</row>
    <row r="17" spans="1:24" ht="15" customHeight="1" x14ac:dyDescent="0.1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</row>
    <row r="18" spans="1:24" ht="15" customHeight="1" x14ac:dyDescent="0.1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</row>
    <row r="19" spans="1:24" ht="15" customHeight="1" x14ac:dyDescent="0.1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</row>
    <row r="20" spans="1:24" ht="15" customHeight="1" x14ac:dyDescent="0.1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</row>
    <row r="21" spans="1:24" ht="15" customHeight="1" x14ac:dyDescent="0.1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</row>
    <row r="22" spans="1:24" ht="15" customHeight="1" x14ac:dyDescent="0.1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</row>
    <row r="23" spans="1:24" ht="15" customHeight="1" x14ac:dyDescent="0.1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</row>
    <row r="24" spans="1:24" ht="15" customHeight="1" x14ac:dyDescent="0.1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</row>
    <row r="25" spans="1:24" ht="15" customHeight="1" x14ac:dyDescent="0.1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</row>
    <row r="26" spans="1:24" ht="15" customHeight="1" x14ac:dyDescent="0.1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</row>
    <row r="27" spans="1:24" ht="15" customHeight="1" x14ac:dyDescent="0.1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</row>
    <row r="28" spans="1:24" ht="15" customHeight="1" x14ac:dyDescent="0.15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</row>
    <row r="29" spans="1:24" ht="15" customHeight="1" x14ac:dyDescent="0.15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</row>
    <row r="30" spans="1:24" ht="15" customHeight="1" x14ac:dyDescent="0.1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</row>
    <row r="31" spans="1:24" ht="15" customHeight="1" x14ac:dyDescent="0.15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</row>
    <row r="32" spans="1:24" ht="15" customHeight="1" x14ac:dyDescent="0.15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</row>
    <row r="33" spans="1:24" ht="15" customHeight="1" x14ac:dyDescent="0.1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</row>
    <row r="34" spans="1:24" ht="15" customHeight="1" x14ac:dyDescent="0.1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</row>
    <row r="35" spans="1:24" ht="15" customHeight="1" x14ac:dyDescent="0.1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</row>
    <row r="36" spans="1:24" ht="15" customHeight="1" x14ac:dyDescent="0.1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</row>
    <row r="37" spans="1:24" ht="15" customHeight="1" x14ac:dyDescent="0.15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</row>
    <row r="38" spans="1:24" ht="15" customHeight="1" x14ac:dyDescent="0.15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</row>
    <row r="39" spans="1:24" ht="15" customHeight="1" x14ac:dyDescent="0.15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</row>
    <row r="40" spans="1:24" ht="15" customHeight="1" x14ac:dyDescent="0.15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</row>
    <row r="41" spans="1:24" ht="15" customHeight="1" x14ac:dyDescent="0.15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</row>
    <row r="42" spans="1:24" ht="15" customHeight="1" x14ac:dyDescent="0.15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</row>
    <row r="43" spans="1:24" ht="15" customHeight="1" x14ac:dyDescent="0.1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</row>
    <row r="44" spans="1:24" ht="15" customHeight="1" x14ac:dyDescent="0.15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</row>
    <row r="45" spans="1:24" ht="13" x14ac:dyDescent="0.1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</row>
    <row r="46" spans="1:24" ht="13" x14ac:dyDescent="0.15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</row>
    <row r="47" spans="1:24" ht="13" x14ac:dyDescent="0.15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</row>
    <row r="48" spans="1:24" ht="13" x14ac:dyDescent="0.15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</row>
    <row r="49" spans="1:24" ht="13" x14ac:dyDescent="0.15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</row>
    <row r="50" spans="1:24" ht="13" x14ac:dyDescent="0.15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</row>
    <row r="51" spans="1:24" ht="13" x14ac:dyDescent="0.15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</row>
    <row r="52" spans="1:24" ht="13" x14ac:dyDescent="0.1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</row>
    <row r="53" spans="1:24" ht="13" x14ac:dyDescent="0.15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</row>
    <row r="54" spans="1:24" ht="13" x14ac:dyDescent="0.15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</row>
    <row r="55" spans="1:24" ht="13" x14ac:dyDescent="0.1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</row>
    <row r="56" spans="1:24" ht="13" x14ac:dyDescent="0.1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</row>
    <row r="57" spans="1:24" ht="13" x14ac:dyDescent="0.1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</row>
    <row r="58" spans="1:24" ht="13" x14ac:dyDescent="0.1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</row>
    <row r="59" spans="1:24" ht="13" x14ac:dyDescent="0.1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</row>
    <row r="60" spans="1:24" ht="13" x14ac:dyDescent="0.1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</row>
    <row r="61" spans="1:24" ht="13" x14ac:dyDescent="0.1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</row>
    <row r="62" spans="1:24" ht="13" x14ac:dyDescent="0.1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</row>
    <row r="63" spans="1:24" ht="13" x14ac:dyDescent="0.1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</row>
    <row r="64" spans="1:24" ht="13" x14ac:dyDescent="0.1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</row>
    <row r="65" spans="1:24" ht="13" x14ac:dyDescent="0.1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</row>
    <row r="66" spans="1:24" ht="13" x14ac:dyDescent="0.1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</row>
    <row r="67" spans="1:24" ht="13" x14ac:dyDescent="0.15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</row>
    <row r="68" spans="1:24" ht="13" x14ac:dyDescent="0.15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</row>
    <row r="69" spans="1:24" ht="13" x14ac:dyDescent="0.15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</row>
    <row r="70" spans="1:24" ht="13" x14ac:dyDescent="0.15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</row>
    <row r="71" spans="1:24" ht="13" x14ac:dyDescent="0.15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</row>
    <row r="72" spans="1:24" ht="13" x14ac:dyDescent="0.15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</row>
    <row r="73" spans="1:24" ht="13" x14ac:dyDescent="0.15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</row>
    <row r="74" spans="1:24" ht="13" x14ac:dyDescent="0.15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</row>
    <row r="75" spans="1:24" ht="13" x14ac:dyDescent="0.15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</row>
    <row r="76" spans="1:24" ht="13" x14ac:dyDescent="0.15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</row>
    <row r="77" spans="1:24" ht="13" x14ac:dyDescent="0.15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</row>
    <row r="78" spans="1:24" ht="13" x14ac:dyDescent="0.15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</row>
    <row r="79" spans="1:24" ht="13" x14ac:dyDescent="0.15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</row>
    <row r="80" spans="1:24" ht="13" x14ac:dyDescent="0.15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</row>
    <row r="81" spans="1:24" ht="13" x14ac:dyDescent="0.15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</row>
    <row r="82" spans="1:24" ht="13" x14ac:dyDescent="0.15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</row>
    <row r="83" spans="1:24" ht="13" x14ac:dyDescent="0.15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</row>
    <row r="84" spans="1:24" ht="13" x14ac:dyDescent="0.15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</row>
    <row r="85" spans="1:24" ht="13" x14ac:dyDescent="0.15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</row>
    <row r="86" spans="1:24" ht="13" x14ac:dyDescent="0.15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</row>
    <row r="87" spans="1:24" ht="13" x14ac:dyDescent="0.15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</row>
    <row r="88" spans="1:24" ht="13" x14ac:dyDescent="0.15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</row>
    <row r="89" spans="1:24" ht="13" x14ac:dyDescent="0.15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</row>
    <row r="90" spans="1:24" ht="13" x14ac:dyDescent="0.15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</row>
    <row r="91" spans="1:24" ht="13" x14ac:dyDescent="0.15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</row>
    <row r="92" spans="1:24" ht="13" x14ac:dyDescent="0.1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</row>
    <row r="93" spans="1:24" ht="13" x14ac:dyDescent="0.15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</row>
    <row r="94" spans="1:24" ht="13" x14ac:dyDescent="0.15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</row>
    <row r="95" spans="1:24" ht="13" x14ac:dyDescent="0.15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</row>
    <row r="96" spans="1:24" ht="13" x14ac:dyDescent="0.15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</row>
    <row r="97" spans="1:24" ht="13" x14ac:dyDescent="0.15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</row>
    <row r="98" spans="1:24" ht="13" x14ac:dyDescent="0.15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</row>
    <row r="99" spans="1:24" ht="13" x14ac:dyDescent="0.15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</row>
    <row r="100" spans="1:24" ht="13" x14ac:dyDescent="0.15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</row>
    <row r="101" spans="1:24" ht="13" x14ac:dyDescent="0.15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</row>
    <row r="102" spans="1:24" ht="13" x14ac:dyDescent="0.15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</row>
    <row r="103" spans="1:24" ht="13" x14ac:dyDescent="0.15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</row>
    <row r="104" spans="1:24" ht="13" x14ac:dyDescent="0.15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</row>
    <row r="105" spans="1:24" ht="13" x14ac:dyDescent="0.15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</row>
    <row r="106" spans="1:24" ht="13" x14ac:dyDescent="0.15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</row>
    <row r="107" spans="1:24" ht="13" x14ac:dyDescent="0.15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</row>
    <row r="108" spans="1:24" ht="13" x14ac:dyDescent="0.15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</row>
    <row r="109" spans="1:24" ht="13" x14ac:dyDescent="0.15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</row>
    <row r="110" spans="1:24" ht="13" x14ac:dyDescent="0.15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</row>
    <row r="111" spans="1:24" ht="13" x14ac:dyDescent="0.15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</row>
    <row r="112" spans="1:24" ht="13" x14ac:dyDescent="0.15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</row>
    <row r="113" spans="1:24" ht="13" x14ac:dyDescent="0.15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</row>
    <row r="114" spans="1:24" ht="13" x14ac:dyDescent="0.15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</row>
    <row r="115" spans="1:24" ht="13" x14ac:dyDescent="0.1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</row>
    <row r="116" spans="1:24" ht="13" x14ac:dyDescent="0.1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</row>
    <row r="117" spans="1:24" ht="13" x14ac:dyDescent="0.15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</row>
    <row r="118" spans="1:24" ht="13" x14ac:dyDescent="0.15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</row>
    <row r="119" spans="1:24" ht="13" x14ac:dyDescent="0.15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</row>
    <row r="120" spans="1:24" ht="13" x14ac:dyDescent="0.15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</row>
    <row r="121" spans="1:24" ht="13" x14ac:dyDescent="0.15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</row>
    <row r="122" spans="1:24" ht="13" x14ac:dyDescent="0.15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</row>
    <row r="123" spans="1:24" ht="13" x14ac:dyDescent="0.15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</row>
    <row r="124" spans="1:24" ht="13" x14ac:dyDescent="0.15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</row>
    <row r="125" spans="1:24" ht="13" x14ac:dyDescent="0.1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</row>
    <row r="126" spans="1:24" ht="13" x14ac:dyDescent="0.15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</row>
    <row r="127" spans="1:24" ht="13" x14ac:dyDescent="0.15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</row>
    <row r="128" spans="1:24" ht="13" x14ac:dyDescent="0.15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</row>
    <row r="129" spans="1:24" ht="13" x14ac:dyDescent="0.15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</row>
    <row r="130" spans="1:24" ht="13" x14ac:dyDescent="0.15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</row>
    <row r="131" spans="1:24" ht="13" x14ac:dyDescent="0.15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</row>
    <row r="132" spans="1:24" ht="13" x14ac:dyDescent="0.15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</row>
    <row r="133" spans="1:24" ht="13" x14ac:dyDescent="0.15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</row>
    <row r="134" spans="1:24" ht="13" x14ac:dyDescent="0.15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</row>
    <row r="135" spans="1:24" ht="13" x14ac:dyDescent="0.1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</row>
    <row r="136" spans="1:24" ht="13" x14ac:dyDescent="0.15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</row>
    <row r="137" spans="1:24" ht="13" x14ac:dyDescent="0.15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</row>
    <row r="138" spans="1:24" ht="13" x14ac:dyDescent="0.15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24" ht="13" x14ac:dyDescent="0.15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24" ht="13" x14ac:dyDescent="0.15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24" ht="13" x14ac:dyDescent="0.15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24" ht="13" x14ac:dyDescent="0.15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24" ht="13" x14ac:dyDescent="0.15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24" ht="13" x14ac:dyDescent="0.15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1:24" ht="13" x14ac:dyDescent="0.1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1:24" ht="13" x14ac:dyDescent="0.15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1:24" ht="13" x14ac:dyDescent="0.15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1:24" ht="13" x14ac:dyDescent="0.15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</row>
    <row r="149" spans="1:24" ht="13" x14ac:dyDescent="0.15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</row>
    <row r="150" spans="1:24" ht="13" x14ac:dyDescent="0.15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</row>
    <row r="151" spans="1:24" ht="13" x14ac:dyDescent="0.15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</row>
    <row r="152" spans="1:24" ht="13" x14ac:dyDescent="0.15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</row>
    <row r="153" spans="1:24" ht="13" x14ac:dyDescent="0.15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</row>
    <row r="154" spans="1:24" ht="13" x14ac:dyDescent="0.15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</row>
    <row r="155" spans="1:24" ht="13" x14ac:dyDescent="0.1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</row>
    <row r="156" spans="1:24" ht="13" x14ac:dyDescent="0.15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</row>
    <row r="157" spans="1:24" ht="13" x14ac:dyDescent="0.15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</row>
    <row r="158" spans="1:24" ht="13" x14ac:dyDescent="0.15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</row>
    <row r="159" spans="1:24" ht="13" x14ac:dyDescent="0.15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</row>
    <row r="160" spans="1:24" ht="13" x14ac:dyDescent="0.15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</row>
    <row r="161" spans="1:24" ht="13" x14ac:dyDescent="0.15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</row>
    <row r="162" spans="1:24" ht="13" x14ac:dyDescent="0.15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</row>
    <row r="163" spans="1:24" ht="13" x14ac:dyDescent="0.15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</row>
    <row r="164" spans="1:24" ht="13" x14ac:dyDescent="0.15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</row>
    <row r="165" spans="1:24" ht="13" x14ac:dyDescent="0.1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</row>
    <row r="166" spans="1:24" ht="13" x14ac:dyDescent="0.15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</row>
    <row r="167" spans="1:24" ht="13" x14ac:dyDescent="0.15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</row>
    <row r="168" spans="1:24" ht="13" x14ac:dyDescent="0.15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</row>
    <row r="169" spans="1:24" ht="13" x14ac:dyDescent="0.15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</row>
    <row r="170" spans="1:24" ht="13" x14ac:dyDescent="0.15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</row>
    <row r="171" spans="1:24" ht="13" x14ac:dyDescent="0.15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</row>
    <row r="172" spans="1:24" ht="13" x14ac:dyDescent="0.15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</row>
    <row r="173" spans="1:24" ht="13" x14ac:dyDescent="0.15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</row>
    <row r="174" spans="1:24" ht="13" x14ac:dyDescent="0.15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</row>
    <row r="175" spans="1:24" ht="13" x14ac:dyDescent="0.1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</row>
    <row r="176" spans="1:24" ht="13" x14ac:dyDescent="0.15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</row>
    <row r="177" spans="1:24" ht="13" x14ac:dyDescent="0.15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</row>
    <row r="178" spans="1:24" ht="13" x14ac:dyDescent="0.15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</row>
    <row r="179" spans="1:24" ht="13" x14ac:dyDescent="0.15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</row>
    <row r="180" spans="1:24" ht="13" x14ac:dyDescent="0.15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</row>
    <row r="181" spans="1:24" ht="13" x14ac:dyDescent="0.15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</row>
    <row r="182" spans="1:24" ht="13" x14ac:dyDescent="0.15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</row>
    <row r="183" spans="1:24" ht="13" x14ac:dyDescent="0.15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</row>
    <row r="184" spans="1:24" ht="13" x14ac:dyDescent="0.15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</row>
    <row r="185" spans="1:24" ht="13" x14ac:dyDescent="0.1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</row>
    <row r="186" spans="1:24" ht="13" x14ac:dyDescent="0.15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</row>
    <row r="187" spans="1:24" ht="13" x14ac:dyDescent="0.15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</row>
    <row r="188" spans="1:24" ht="13" x14ac:dyDescent="0.15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</row>
    <row r="189" spans="1:24" ht="13" x14ac:dyDescent="0.15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</row>
    <row r="190" spans="1:24" ht="13" x14ac:dyDescent="0.15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</row>
    <row r="191" spans="1:24" ht="13" x14ac:dyDescent="0.15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</row>
    <row r="192" spans="1:24" ht="13" x14ac:dyDescent="0.15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</row>
    <row r="193" spans="1:24" ht="13" x14ac:dyDescent="0.15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</row>
    <row r="194" spans="1:24" ht="13" x14ac:dyDescent="0.15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</row>
    <row r="195" spans="1:24" ht="13" x14ac:dyDescent="0.1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</row>
    <row r="196" spans="1:24" ht="13" x14ac:dyDescent="0.15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</row>
    <row r="197" spans="1:24" ht="13" x14ac:dyDescent="0.15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</row>
    <row r="198" spans="1:24" ht="13" x14ac:dyDescent="0.15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</row>
    <row r="199" spans="1:24" ht="13" x14ac:dyDescent="0.15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</row>
    <row r="200" spans="1:24" ht="13" x14ac:dyDescent="0.15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</row>
    <row r="201" spans="1:24" ht="13" x14ac:dyDescent="0.15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</row>
    <row r="202" spans="1:24" ht="13" x14ac:dyDescent="0.15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</row>
    <row r="203" spans="1:24" ht="13" x14ac:dyDescent="0.15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</row>
    <row r="204" spans="1:24" ht="13" x14ac:dyDescent="0.15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</row>
    <row r="205" spans="1:24" ht="13" x14ac:dyDescent="0.15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</row>
    <row r="206" spans="1:24" ht="13" x14ac:dyDescent="0.15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</row>
    <row r="207" spans="1:24" ht="13" x14ac:dyDescent="0.15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</row>
    <row r="208" spans="1:24" ht="13" x14ac:dyDescent="0.15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</row>
    <row r="209" spans="1:24" ht="13" x14ac:dyDescent="0.15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</row>
    <row r="210" spans="1:24" ht="13" x14ac:dyDescent="0.15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</row>
    <row r="211" spans="1:24" ht="13" x14ac:dyDescent="0.15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</row>
    <row r="212" spans="1:24" ht="13" x14ac:dyDescent="0.15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</row>
    <row r="213" spans="1:24" ht="13" x14ac:dyDescent="0.15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</row>
    <row r="214" spans="1:24" ht="13" x14ac:dyDescent="0.15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</row>
    <row r="215" spans="1:24" ht="13" x14ac:dyDescent="0.1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</row>
    <row r="216" spans="1:24" ht="13" x14ac:dyDescent="0.15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</row>
    <row r="217" spans="1:24" ht="13" x14ac:dyDescent="0.15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</row>
    <row r="218" spans="1:24" ht="13" x14ac:dyDescent="0.15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</row>
    <row r="219" spans="1:24" ht="13" x14ac:dyDescent="0.15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</row>
    <row r="220" spans="1:24" ht="13" x14ac:dyDescent="0.15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</row>
    <row r="221" spans="1:24" ht="13" x14ac:dyDescent="0.15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</row>
    <row r="222" spans="1:24" ht="13" x14ac:dyDescent="0.15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</row>
    <row r="223" spans="1:24" ht="13" x14ac:dyDescent="0.15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</row>
    <row r="224" spans="1:24" ht="13" x14ac:dyDescent="0.15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</row>
    <row r="225" spans="1:24" ht="13" x14ac:dyDescent="0.15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</row>
    <row r="226" spans="1:24" ht="13" x14ac:dyDescent="0.15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</row>
    <row r="227" spans="1:24" ht="13" x14ac:dyDescent="0.15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</row>
    <row r="228" spans="1:24" ht="13" x14ac:dyDescent="0.15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</row>
    <row r="229" spans="1:24" ht="13" x14ac:dyDescent="0.15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</row>
    <row r="230" spans="1:24" ht="13" x14ac:dyDescent="0.15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</row>
    <row r="231" spans="1:24" ht="13" x14ac:dyDescent="0.15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</row>
    <row r="232" spans="1:24" ht="13" x14ac:dyDescent="0.15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</row>
    <row r="233" spans="1:24" ht="13" x14ac:dyDescent="0.15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</row>
    <row r="234" spans="1:24" ht="13" x14ac:dyDescent="0.15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</row>
    <row r="235" spans="1:24" ht="13" x14ac:dyDescent="0.1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</row>
    <row r="236" spans="1:24" ht="13" x14ac:dyDescent="0.15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</row>
    <row r="237" spans="1:24" ht="13" x14ac:dyDescent="0.15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</row>
    <row r="238" spans="1:24" ht="13" x14ac:dyDescent="0.15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</row>
    <row r="239" spans="1:24" ht="13" x14ac:dyDescent="0.15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</row>
    <row r="240" spans="1:24" ht="13" x14ac:dyDescent="0.15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</row>
    <row r="241" spans="1:24" ht="13" x14ac:dyDescent="0.15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</row>
    <row r="242" spans="1:24" ht="13" x14ac:dyDescent="0.15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</row>
    <row r="243" spans="1:24" ht="13" x14ac:dyDescent="0.15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</row>
    <row r="244" spans="1:24" ht="13" x14ac:dyDescent="0.15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</row>
    <row r="245" spans="1:24" ht="13" x14ac:dyDescent="0.1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</row>
    <row r="246" spans="1:24" ht="13" x14ac:dyDescent="0.15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</row>
    <row r="247" spans="1:24" ht="13" x14ac:dyDescent="0.1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</row>
    <row r="248" spans="1:24" ht="13" x14ac:dyDescent="0.1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</row>
    <row r="249" spans="1:24" ht="13" x14ac:dyDescent="0.1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</row>
    <row r="250" spans="1:24" ht="13" x14ac:dyDescent="0.1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</row>
    <row r="251" spans="1:24" ht="13" x14ac:dyDescent="0.15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</row>
    <row r="252" spans="1:24" ht="13" x14ac:dyDescent="0.15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</row>
    <row r="253" spans="1:24" ht="13" x14ac:dyDescent="0.15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</row>
    <row r="254" spans="1:24" ht="13" x14ac:dyDescent="0.15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</row>
    <row r="255" spans="1:24" ht="13" x14ac:dyDescent="0.1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</row>
    <row r="256" spans="1:24" ht="13" x14ac:dyDescent="0.1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</row>
    <row r="257" spans="1:24" ht="13" x14ac:dyDescent="0.1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</row>
    <row r="258" spans="1:24" ht="13" x14ac:dyDescent="0.1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</row>
    <row r="259" spans="1:24" ht="13" x14ac:dyDescent="0.1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</row>
    <row r="260" spans="1:24" ht="13" x14ac:dyDescent="0.1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</row>
    <row r="261" spans="1:24" ht="13" x14ac:dyDescent="0.1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</row>
    <row r="262" spans="1:24" ht="13" x14ac:dyDescent="0.1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</row>
    <row r="263" spans="1:24" ht="13" x14ac:dyDescent="0.1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</row>
    <row r="264" spans="1:24" ht="13" x14ac:dyDescent="0.1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</row>
    <row r="265" spans="1:24" ht="13" x14ac:dyDescent="0.1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</row>
    <row r="266" spans="1:24" ht="13" x14ac:dyDescent="0.1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</row>
    <row r="267" spans="1:24" ht="13" x14ac:dyDescent="0.1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</row>
    <row r="268" spans="1:24" ht="13" x14ac:dyDescent="0.1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</row>
    <row r="269" spans="1:24" ht="13" x14ac:dyDescent="0.1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</row>
    <row r="270" spans="1:24" ht="13" x14ac:dyDescent="0.1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</row>
    <row r="271" spans="1:24" ht="13" x14ac:dyDescent="0.1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</row>
    <row r="272" spans="1:24" ht="13" x14ac:dyDescent="0.15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</row>
    <row r="273" spans="1:24" ht="13" x14ac:dyDescent="0.15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</row>
    <row r="274" spans="1:24" ht="13" x14ac:dyDescent="0.15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</row>
    <row r="275" spans="1:24" ht="13" x14ac:dyDescent="0.1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</row>
    <row r="276" spans="1:24" ht="13" x14ac:dyDescent="0.15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</row>
    <row r="277" spans="1:24" ht="13" x14ac:dyDescent="0.15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</row>
    <row r="278" spans="1:24" ht="13" x14ac:dyDescent="0.15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</row>
    <row r="279" spans="1:24" ht="13" x14ac:dyDescent="0.15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</row>
    <row r="280" spans="1:24" ht="13" x14ac:dyDescent="0.15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</row>
    <row r="281" spans="1:24" ht="13" x14ac:dyDescent="0.15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</row>
    <row r="282" spans="1:24" ht="13" x14ac:dyDescent="0.15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</row>
    <row r="283" spans="1:24" ht="13" x14ac:dyDescent="0.15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</row>
    <row r="284" spans="1:24" ht="13" x14ac:dyDescent="0.15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</row>
    <row r="285" spans="1:24" ht="13" x14ac:dyDescent="0.1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</row>
    <row r="286" spans="1:24" ht="13" x14ac:dyDescent="0.15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</row>
    <row r="287" spans="1:24" ht="13" x14ac:dyDescent="0.15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</row>
    <row r="288" spans="1:24" ht="13" x14ac:dyDescent="0.15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</row>
    <row r="289" spans="1:24" ht="13" x14ac:dyDescent="0.15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</row>
    <row r="290" spans="1:24" ht="13" x14ac:dyDescent="0.15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</row>
    <row r="291" spans="1:24" ht="13" x14ac:dyDescent="0.15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</row>
    <row r="292" spans="1:24" ht="13" x14ac:dyDescent="0.15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</row>
    <row r="293" spans="1:24" ht="13" x14ac:dyDescent="0.15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</row>
    <row r="294" spans="1:24" ht="13" x14ac:dyDescent="0.1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</row>
    <row r="295" spans="1:24" ht="13" x14ac:dyDescent="0.1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</row>
    <row r="296" spans="1:24" ht="13" x14ac:dyDescent="0.1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</row>
    <row r="297" spans="1:24" ht="13" x14ac:dyDescent="0.1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</row>
    <row r="298" spans="1:24" ht="13" x14ac:dyDescent="0.1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</row>
    <row r="299" spans="1:24" ht="13" x14ac:dyDescent="0.1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</row>
    <row r="300" spans="1:24" ht="13" x14ac:dyDescent="0.1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</row>
    <row r="301" spans="1:24" ht="13" x14ac:dyDescent="0.1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</row>
    <row r="302" spans="1:24" ht="13" x14ac:dyDescent="0.1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</row>
    <row r="303" spans="1:24" ht="13" x14ac:dyDescent="0.1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</row>
    <row r="304" spans="1:24" ht="13" x14ac:dyDescent="0.1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</row>
    <row r="305" spans="1:24" ht="13" x14ac:dyDescent="0.1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</row>
    <row r="306" spans="1:24" ht="13" x14ac:dyDescent="0.1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</row>
    <row r="307" spans="1:24" ht="13" x14ac:dyDescent="0.15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</row>
    <row r="308" spans="1:24" ht="13" x14ac:dyDescent="0.15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</row>
    <row r="309" spans="1:24" ht="13" x14ac:dyDescent="0.15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</row>
    <row r="310" spans="1:24" ht="13" x14ac:dyDescent="0.15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</row>
    <row r="311" spans="1:24" ht="13" x14ac:dyDescent="0.15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</row>
    <row r="312" spans="1:24" ht="13" x14ac:dyDescent="0.15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</row>
    <row r="313" spans="1:24" ht="13" x14ac:dyDescent="0.15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</row>
    <row r="314" spans="1:24" ht="13" x14ac:dyDescent="0.15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</row>
    <row r="315" spans="1:24" ht="13" x14ac:dyDescent="0.1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</row>
    <row r="316" spans="1:24" ht="13" x14ac:dyDescent="0.15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</row>
    <row r="317" spans="1:24" ht="13" x14ac:dyDescent="0.15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</row>
    <row r="318" spans="1:24" ht="13" x14ac:dyDescent="0.15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</row>
    <row r="319" spans="1:24" ht="13" x14ac:dyDescent="0.15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</row>
    <row r="320" spans="1:24" ht="13" x14ac:dyDescent="0.15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</row>
    <row r="321" spans="1:24" ht="13" x14ac:dyDescent="0.15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</row>
    <row r="322" spans="1:24" ht="13" x14ac:dyDescent="0.15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</row>
    <row r="323" spans="1:24" ht="13" x14ac:dyDescent="0.15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</row>
    <row r="324" spans="1:24" ht="13" x14ac:dyDescent="0.15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</row>
    <row r="325" spans="1:24" ht="13" x14ac:dyDescent="0.1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</row>
    <row r="326" spans="1:24" ht="13" x14ac:dyDescent="0.15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</row>
    <row r="327" spans="1:24" ht="13" x14ac:dyDescent="0.15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</row>
    <row r="328" spans="1:24" ht="13" x14ac:dyDescent="0.15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</row>
    <row r="329" spans="1:24" ht="13" x14ac:dyDescent="0.15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</row>
    <row r="330" spans="1:24" ht="13" x14ac:dyDescent="0.15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</row>
    <row r="331" spans="1:24" ht="13" x14ac:dyDescent="0.15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</row>
    <row r="332" spans="1:24" ht="13" x14ac:dyDescent="0.15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</row>
    <row r="333" spans="1:24" ht="13" x14ac:dyDescent="0.15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</row>
    <row r="334" spans="1:24" ht="13" x14ac:dyDescent="0.15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</row>
    <row r="335" spans="1:24" ht="13" x14ac:dyDescent="0.1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</row>
    <row r="336" spans="1:24" ht="13" x14ac:dyDescent="0.15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</row>
    <row r="337" spans="1:24" ht="13" x14ac:dyDescent="0.15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</row>
    <row r="338" spans="1:24" ht="13" x14ac:dyDescent="0.15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</row>
    <row r="339" spans="1:24" ht="13" x14ac:dyDescent="0.15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</row>
    <row r="340" spans="1:24" ht="13" x14ac:dyDescent="0.15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</row>
    <row r="341" spans="1:24" ht="13" x14ac:dyDescent="0.15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</row>
    <row r="342" spans="1:24" ht="13" x14ac:dyDescent="0.15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</row>
    <row r="343" spans="1:24" ht="13" x14ac:dyDescent="0.15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</row>
    <row r="344" spans="1:24" ht="13" x14ac:dyDescent="0.15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</row>
    <row r="345" spans="1:24" ht="13" x14ac:dyDescent="0.1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</row>
    <row r="346" spans="1:24" ht="13" x14ac:dyDescent="0.15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</row>
    <row r="347" spans="1:24" ht="13" x14ac:dyDescent="0.15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</row>
    <row r="348" spans="1:24" ht="13" x14ac:dyDescent="0.15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</row>
    <row r="349" spans="1:24" ht="13" x14ac:dyDescent="0.15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</row>
    <row r="350" spans="1:24" ht="13" x14ac:dyDescent="0.15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</row>
    <row r="351" spans="1:24" ht="13" x14ac:dyDescent="0.15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</row>
    <row r="352" spans="1:24" ht="13" x14ac:dyDescent="0.15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</row>
    <row r="353" spans="1:24" ht="13" x14ac:dyDescent="0.15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</row>
    <row r="354" spans="1:24" ht="13" x14ac:dyDescent="0.15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</row>
    <row r="355" spans="1:24" ht="13" x14ac:dyDescent="0.1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</row>
    <row r="356" spans="1:24" ht="13" x14ac:dyDescent="0.15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</row>
    <row r="357" spans="1:24" ht="13" x14ac:dyDescent="0.15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</row>
    <row r="358" spans="1:24" ht="13" x14ac:dyDescent="0.15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</row>
    <row r="359" spans="1:24" ht="13" x14ac:dyDescent="0.15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</row>
    <row r="360" spans="1:24" ht="13" x14ac:dyDescent="0.15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</row>
    <row r="361" spans="1:24" ht="13" x14ac:dyDescent="0.15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</row>
    <row r="362" spans="1:24" ht="13" x14ac:dyDescent="0.15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</row>
    <row r="363" spans="1:24" ht="13" x14ac:dyDescent="0.15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</row>
    <row r="364" spans="1:24" ht="13" x14ac:dyDescent="0.15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</row>
    <row r="365" spans="1:24" ht="13" x14ac:dyDescent="0.1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</row>
    <row r="366" spans="1:24" ht="13" x14ac:dyDescent="0.15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</row>
    <row r="367" spans="1:24" ht="13" x14ac:dyDescent="0.15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</row>
    <row r="368" spans="1:24" ht="13" x14ac:dyDescent="0.15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</row>
    <row r="369" spans="1:24" ht="13" x14ac:dyDescent="0.15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</row>
    <row r="370" spans="1:24" ht="13" x14ac:dyDescent="0.15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</row>
    <row r="371" spans="1:24" ht="13" x14ac:dyDescent="0.15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</row>
    <row r="372" spans="1:24" ht="13" x14ac:dyDescent="0.15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</row>
    <row r="373" spans="1:24" ht="13" x14ac:dyDescent="0.15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</row>
    <row r="374" spans="1:24" ht="13" x14ac:dyDescent="0.15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</row>
    <row r="375" spans="1:24" ht="13" x14ac:dyDescent="0.1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</row>
    <row r="376" spans="1:24" ht="13" x14ac:dyDescent="0.15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</row>
    <row r="377" spans="1:24" ht="13" x14ac:dyDescent="0.15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</row>
    <row r="378" spans="1:24" ht="13" x14ac:dyDescent="0.15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</row>
    <row r="379" spans="1:24" ht="13" x14ac:dyDescent="0.15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</row>
    <row r="380" spans="1:24" ht="13" x14ac:dyDescent="0.15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</row>
    <row r="381" spans="1:24" ht="13" x14ac:dyDescent="0.15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</row>
    <row r="382" spans="1:24" ht="13" x14ac:dyDescent="0.15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</row>
    <row r="383" spans="1:24" ht="13" x14ac:dyDescent="0.15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</row>
    <row r="384" spans="1:24" ht="13" x14ac:dyDescent="0.15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</row>
    <row r="385" spans="1:24" ht="13" x14ac:dyDescent="0.1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</row>
    <row r="386" spans="1:24" ht="13" x14ac:dyDescent="0.15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</row>
    <row r="387" spans="1:24" ht="13" x14ac:dyDescent="0.15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</row>
    <row r="388" spans="1:24" ht="13" x14ac:dyDescent="0.15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</row>
    <row r="389" spans="1:24" ht="13" x14ac:dyDescent="0.15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</row>
    <row r="390" spans="1:24" ht="13" x14ac:dyDescent="0.15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</row>
    <row r="391" spans="1:24" ht="13" x14ac:dyDescent="0.15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</row>
    <row r="392" spans="1:24" ht="13" x14ac:dyDescent="0.15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</row>
    <row r="393" spans="1:24" ht="13" x14ac:dyDescent="0.15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</row>
    <row r="394" spans="1:24" ht="13" x14ac:dyDescent="0.15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</row>
    <row r="395" spans="1:24" ht="13" x14ac:dyDescent="0.1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</row>
    <row r="396" spans="1:24" ht="13" x14ac:dyDescent="0.15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</row>
    <row r="397" spans="1:24" ht="13" x14ac:dyDescent="0.15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</row>
    <row r="398" spans="1:24" ht="13" x14ac:dyDescent="0.15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</row>
    <row r="399" spans="1:24" ht="13" x14ac:dyDescent="0.15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</row>
    <row r="400" spans="1:24" ht="13" x14ac:dyDescent="0.15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</row>
    <row r="401" spans="1:24" ht="13" x14ac:dyDescent="0.15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</row>
    <row r="402" spans="1:24" ht="13" x14ac:dyDescent="0.15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</row>
    <row r="403" spans="1:24" ht="13" x14ac:dyDescent="0.15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</row>
    <row r="404" spans="1:24" ht="13" x14ac:dyDescent="0.15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</row>
    <row r="405" spans="1:24" ht="13" x14ac:dyDescent="0.1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</row>
    <row r="406" spans="1:24" ht="13" x14ac:dyDescent="0.15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</row>
    <row r="407" spans="1:24" ht="13" x14ac:dyDescent="0.15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</row>
    <row r="408" spans="1:24" ht="13" x14ac:dyDescent="0.15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</row>
    <row r="409" spans="1:24" ht="13" x14ac:dyDescent="0.15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</row>
    <row r="410" spans="1:24" ht="13" x14ac:dyDescent="0.15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</row>
    <row r="411" spans="1:24" ht="13" x14ac:dyDescent="0.15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</row>
    <row r="412" spans="1:24" ht="13" x14ac:dyDescent="0.15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</row>
    <row r="413" spans="1:24" ht="13" x14ac:dyDescent="0.15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</row>
    <row r="414" spans="1:24" ht="13" x14ac:dyDescent="0.15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</row>
    <row r="415" spans="1:24" ht="13" x14ac:dyDescent="0.1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</row>
    <row r="416" spans="1:24" ht="13" x14ac:dyDescent="0.15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</row>
    <row r="417" spans="1:24" ht="13" x14ac:dyDescent="0.15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</row>
    <row r="418" spans="1:24" ht="13" x14ac:dyDescent="0.15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</row>
    <row r="419" spans="1:24" ht="13" x14ac:dyDescent="0.15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</row>
    <row r="420" spans="1:24" ht="13" x14ac:dyDescent="0.15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</row>
    <row r="421" spans="1:24" ht="13" x14ac:dyDescent="0.15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</row>
    <row r="422" spans="1:24" ht="13" x14ac:dyDescent="0.15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</row>
    <row r="423" spans="1:24" ht="13" x14ac:dyDescent="0.15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</row>
    <row r="424" spans="1:24" ht="13" x14ac:dyDescent="0.15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</row>
    <row r="425" spans="1:24" ht="13" x14ac:dyDescent="0.1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</row>
    <row r="426" spans="1:24" ht="13" x14ac:dyDescent="0.15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</row>
    <row r="427" spans="1:24" ht="13" x14ac:dyDescent="0.15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</row>
    <row r="428" spans="1:24" ht="13" x14ac:dyDescent="0.15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</row>
    <row r="429" spans="1:24" ht="13" x14ac:dyDescent="0.15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</row>
    <row r="430" spans="1:24" ht="13" x14ac:dyDescent="0.15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</row>
    <row r="431" spans="1:24" ht="13" x14ac:dyDescent="0.15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</row>
    <row r="432" spans="1:24" ht="13" x14ac:dyDescent="0.15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</row>
    <row r="433" spans="1:24" ht="13" x14ac:dyDescent="0.15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</row>
    <row r="434" spans="1:24" ht="13" x14ac:dyDescent="0.15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</row>
    <row r="435" spans="1:24" ht="13" x14ac:dyDescent="0.1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</row>
    <row r="436" spans="1:24" ht="13" x14ac:dyDescent="0.15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</row>
    <row r="437" spans="1:24" ht="13" x14ac:dyDescent="0.15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</row>
    <row r="438" spans="1:24" ht="13" x14ac:dyDescent="0.15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</row>
    <row r="439" spans="1:24" ht="13" x14ac:dyDescent="0.15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</row>
    <row r="440" spans="1:24" ht="13" x14ac:dyDescent="0.15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</row>
    <row r="441" spans="1:24" ht="13" x14ac:dyDescent="0.15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</row>
    <row r="442" spans="1:24" ht="13" x14ac:dyDescent="0.15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</row>
    <row r="443" spans="1:24" ht="13" x14ac:dyDescent="0.15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</row>
    <row r="444" spans="1:24" ht="13" x14ac:dyDescent="0.15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</row>
    <row r="445" spans="1:24" ht="13" x14ac:dyDescent="0.1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</row>
    <row r="446" spans="1:24" ht="13" x14ac:dyDescent="0.15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</row>
    <row r="447" spans="1:24" ht="13" x14ac:dyDescent="0.15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</row>
    <row r="448" spans="1:24" ht="13" x14ac:dyDescent="0.15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</row>
    <row r="449" spans="1:24" ht="13" x14ac:dyDescent="0.15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</row>
    <row r="450" spans="1:24" ht="13" x14ac:dyDescent="0.15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</row>
    <row r="451" spans="1:24" ht="13" x14ac:dyDescent="0.15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</row>
    <row r="452" spans="1:24" ht="13" x14ac:dyDescent="0.15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</row>
    <row r="453" spans="1:24" ht="13" x14ac:dyDescent="0.15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</row>
    <row r="454" spans="1:24" ht="13" x14ac:dyDescent="0.15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</row>
    <row r="455" spans="1:24" ht="13" x14ac:dyDescent="0.1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</row>
    <row r="456" spans="1:24" ht="13" x14ac:dyDescent="0.15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</row>
    <row r="457" spans="1:24" ht="13" x14ac:dyDescent="0.15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</row>
    <row r="458" spans="1:24" ht="13" x14ac:dyDescent="0.15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</row>
    <row r="459" spans="1:24" ht="13" x14ac:dyDescent="0.15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</row>
    <row r="460" spans="1:24" ht="13" x14ac:dyDescent="0.15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</row>
    <row r="461" spans="1:24" ht="13" x14ac:dyDescent="0.15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</row>
    <row r="462" spans="1:24" ht="13" x14ac:dyDescent="0.15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</row>
    <row r="463" spans="1:24" ht="13" x14ac:dyDescent="0.15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</row>
    <row r="464" spans="1:24" ht="13" x14ac:dyDescent="0.15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</row>
    <row r="465" spans="1:24" ht="13" x14ac:dyDescent="0.1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</row>
    <row r="466" spans="1:24" ht="13" x14ac:dyDescent="0.15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</row>
    <row r="467" spans="1:24" ht="13" x14ac:dyDescent="0.15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</row>
    <row r="468" spans="1:24" ht="13" x14ac:dyDescent="0.15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</row>
    <row r="469" spans="1:24" ht="13" x14ac:dyDescent="0.15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</row>
    <row r="470" spans="1:24" ht="13" x14ac:dyDescent="0.15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</row>
    <row r="471" spans="1:24" ht="13" x14ac:dyDescent="0.15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</row>
    <row r="472" spans="1:24" ht="13" x14ac:dyDescent="0.15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</row>
    <row r="473" spans="1:24" ht="13" x14ac:dyDescent="0.15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</row>
    <row r="474" spans="1:24" ht="13" x14ac:dyDescent="0.15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</row>
    <row r="475" spans="1:24" ht="13" x14ac:dyDescent="0.1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</row>
    <row r="476" spans="1:24" ht="13" x14ac:dyDescent="0.15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</row>
    <row r="477" spans="1:24" ht="13" x14ac:dyDescent="0.15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</row>
    <row r="478" spans="1:24" ht="13" x14ac:dyDescent="0.15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</row>
    <row r="479" spans="1:24" ht="13" x14ac:dyDescent="0.15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</row>
    <row r="480" spans="1:24" ht="13" x14ac:dyDescent="0.15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</row>
    <row r="481" spans="1:24" ht="13" x14ac:dyDescent="0.15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</row>
    <row r="482" spans="1:24" ht="13" x14ac:dyDescent="0.15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</row>
    <row r="483" spans="1:24" ht="13" x14ac:dyDescent="0.15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</row>
    <row r="484" spans="1:24" ht="13" x14ac:dyDescent="0.15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</row>
    <row r="485" spans="1:24" ht="13" x14ac:dyDescent="0.1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</row>
    <row r="486" spans="1:24" ht="13" x14ac:dyDescent="0.15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</row>
    <row r="487" spans="1:24" ht="13" x14ac:dyDescent="0.15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</row>
    <row r="488" spans="1:24" ht="13" x14ac:dyDescent="0.15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</row>
    <row r="489" spans="1:24" ht="13" x14ac:dyDescent="0.15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</row>
    <row r="490" spans="1:24" ht="13" x14ac:dyDescent="0.15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</row>
    <row r="491" spans="1:24" ht="13" x14ac:dyDescent="0.15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</row>
    <row r="492" spans="1:24" ht="13" x14ac:dyDescent="0.15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</row>
    <row r="493" spans="1:24" ht="13" x14ac:dyDescent="0.15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</row>
    <row r="494" spans="1:24" ht="13" x14ac:dyDescent="0.15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</row>
    <row r="495" spans="1:24" ht="13" x14ac:dyDescent="0.1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</row>
    <row r="496" spans="1:24" ht="13" x14ac:dyDescent="0.15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</row>
    <row r="497" spans="1:24" ht="13" x14ac:dyDescent="0.15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</row>
    <row r="498" spans="1:24" ht="13" x14ac:dyDescent="0.15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</row>
    <row r="499" spans="1:24" ht="13" x14ac:dyDescent="0.15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</row>
    <row r="500" spans="1:24" ht="13" x14ac:dyDescent="0.15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</row>
    <row r="501" spans="1:24" ht="13" x14ac:dyDescent="0.15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</row>
    <row r="502" spans="1:24" ht="13" x14ac:dyDescent="0.15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</row>
    <row r="503" spans="1:24" ht="13" x14ac:dyDescent="0.15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</row>
    <row r="504" spans="1:24" ht="13" x14ac:dyDescent="0.15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</row>
    <row r="505" spans="1:24" ht="13" x14ac:dyDescent="0.1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</row>
    <row r="506" spans="1:24" ht="13" x14ac:dyDescent="0.15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</row>
    <row r="507" spans="1:24" ht="13" x14ac:dyDescent="0.15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</row>
    <row r="508" spans="1:24" ht="13" x14ac:dyDescent="0.15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</row>
    <row r="509" spans="1:24" ht="13" x14ac:dyDescent="0.15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</row>
    <row r="510" spans="1:24" ht="13" x14ac:dyDescent="0.15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</row>
    <row r="511" spans="1:24" ht="13" x14ac:dyDescent="0.15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</row>
    <row r="512" spans="1:24" ht="13" x14ac:dyDescent="0.15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</row>
    <row r="513" spans="1:24" ht="13" x14ac:dyDescent="0.15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</row>
    <row r="514" spans="1:24" ht="13" x14ac:dyDescent="0.15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</row>
    <row r="515" spans="1:24" ht="13" x14ac:dyDescent="0.1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</row>
    <row r="516" spans="1:24" ht="13" x14ac:dyDescent="0.15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</row>
    <row r="517" spans="1:24" ht="13" x14ac:dyDescent="0.15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</row>
    <row r="518" spans="1:24" ht="13" x14ac:dyDescent="0.15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</row>
    <row r="519" spans="1:24" ht="13" x14ac:dyDescent="0.15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</row>
    <row r="520" spans="1:24" ht="13" x14ac:dyDescent="0.15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</row>
    <row r="521" spans="1:24" ht="13" x14ac:dyDescent="0.15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</row>
    <row r="522" spans="1:24" ht="13" x14ac:dyDescent="0.15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</row>
    <row r="523" spans="1:24" ht="13" x14ac:dyDescent="0.15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</row>
    <row r="524" spans="1:24" ht="13" x14ac:dyDescent="0.15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</row>
    <row r="525" spans="1:24" ht="13" x14ac:dyDescent="0.1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</row>
    <row r="526" spans="1:24" ht="13" x14ac:dyDescent="0.15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</row>
    <row r="527" spans="1:24" ht="13" x14ac:dyDescent="0.15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</row>
    <row r="528" spans="1:24" ht="13" x14ac:dyDescent="0.15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</row>
    <row r="529" spans="1:24" ht="13" x14ac:dyDescent="0.15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</row>
    <row r="530" spans="1:24" ht="13" x14ac:dyDescent="0.15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</row>
    <row r="531" spans="1:24" ht="13" x14ac:dyDescent="0.15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</row>
    <row r="532" spans="1:24" ht="13" x14ac:dyDescent="0.15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</row>
    <row r="533" spans="1:24" ht="13" x14ac:dyDescent="0.15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</row>
    <row r="534" spans="1:24" ht="13" x14ac:dyDescent="0.15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</row>
    <row r="535" spans="1:24" ht="13" x14ac:dyDescent="0.1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</row>
    <row r="536" spans="1:24" ht="13" x14ac:dyDescent="0.15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</row>
    <row r="537" spans="1:24" ht="13" x14ac:dyDescent="0.15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</row>
    <row r="538" spans="1:24" ht="13" x14ac:dyDescent="0.15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</row>
    <row r="539" spans="1:24" ht="13" x14ac:dyDescent="0.15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</row>
    <row r="540" spans="1:24" ht="13" x14ac:dyDescent="0.15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</row>
    <row r="541" spans="1:24" ht="13" x14ac:dyDescent="0.15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</row>
    <row r="542" spans="1:24" ht="13" x14ac:dyDescent="0.15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</row>
    <row r="543" spans="1:24" ht="13" x14ac:dyDescent="0.15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</row>
    <row r="544" spans="1:24" ht="13" x14ac:dyDescent="0.15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</row>
    <row r="545" spans="1:24" ht="13" x14ac:dyDescent="0.1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</row>
    <row r="546" spans="1:24" ht="13" x14ac:dyDescent="0.15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</row>
    <row r="547" spans="1:24" ht="13" x14ac:dyDescent="0.15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</row>
    <row r="548" spans="1:24" ht="13" x14ac:dyDescent="0.15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</row>
    <row r="549" spans="1:24" ht="13" x14ac:dyDescent="0.15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</row>
    <row r="550" spans="1:24" ht="13" x14ac:dyDescent="0.15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</row>
    <row r="551" spans="1:24" ht="13" x14ac:dyDescent="0.15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</row>
    <row r="552" spans="1:24" ht="13" x14ac:dyDescent="0.15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</row>
    <row r="553" spans="1:24" ht="13" x14ac:dyDescent="0.15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</row>
    <row r="554" spans="1:24" ht="13" x14ac:dyDescent="0.15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</row>
    <row r="555" spans="1:24" ht="13" x14ac:dyDescent="0.1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</row>
    <row r="556" spans="1:24" ht="13" x14ac:dyDescent="0.15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</row>
    <row r="557" spans="1:24" ht="13" x14ac:dyDescent="0.15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</row>
    <row r="558" spans="1:24" ht="13" x14ac:dyDescent="0.15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</row>
    <row r="559" spans="1:24" ht="13" x14ac:dyDescent="0.15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</row>
    <row r="560" spans="1:24" ht="13" x14ac:dyDescent="0.15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</row>
    <row r="561" spans="1:24" ht="13" x14ac:dyDescent="0.15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</row>
    <row r="562" spans="1:24" ht="13" x14ac:dyDescent="0.15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</row>
    <row r="563" spans="1:24" ht="13" x14ac:dyDescent="0.15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</row>
    <row r="564" spans="1:24" ht="13" x14ac:dyDescent="0.15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</row>
    <row r="565" spans="1:24" ht="13" x14ac:dyDescent="0.1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</row>
    <row r="566" spans="1:24" ht="13" x14ac:dyDescent="0.15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</row>
    <row r="567" spans="1:24" ht="13" x14ac:dyDescent="0.15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</row>
    <row r="568" spans="1:24" ht="13" x14ac:dyDescent="0.15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</row>
    <row r="569" spans="1:24" ht="13" x14ac:dyDescent="0.15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</row>
    <row r="570" spans="1:24" ht="13" x14ac:dyDescent="0.15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</row>
    <row r="571" spans="1:24" ht="13" x14ac:dyDescent="0.15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</row>
    <row r="572" spans="1:24" ht="13" x14ac:dyDescent="0.15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</row>
    <row r="573" spans="1:24" ht="13" x14ac:dyDescent="0.15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</row>
    <row r="574" spans="1:24" ht="13" x14ac:dyDescent="0.15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</row>
    <row r="575" spans="1:24" ht="13" x14ac:dyDescent="0.1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</row>
    <row r="576" spans="1:24" ht="13" x14ac:dyDescent="0.15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</row>
    <row r="577" spans="1:24" ht="13" x14ac:dyDescent="0.15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</row>
    <row r="578" spans="1:24" ht="13" x14ac:dyDescent="0.15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</row>
    <row r="579" spans="1:24" ht="13" x14ac:dyDescent="0.15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</row>
    <row r="580" spans="1:24" ht="13" x14ac:dyDescent="0.15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</row>
    <row r="581" spans="1:24" ht="13" x14ac:dyDescent="0.15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</row>
    <row r="582" spans="1:24" ht="13" x14ac:dyDescent="0.15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</row>
    <row r="583" spans="1:24" ht="13" x14ac:dyDescent="0.15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</row>
    <row r="584" spans="1:24" ht="13" x14ac:dyDescent="0.15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</row>
    <row r="585" spans="1:24" ht="13" x14ac:dyDescent="0.1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</row>
    <row r="586" spans="1:24" ht="13" x14ac:dyDescent="0.15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</row>
    <row r="587" spans="1:24" ht="13" x14ac:dyDescent="0.15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</row>
    <row r="588" spans="1:24" ht="13" x14ac:dyDescent="0.15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</row>
    <row r="589" spans="1:24" ht="13" x14ac:dyDescent="0.15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</row>
    <row r="590" spans="1:24" ht="13" x14ac:dyDescent="0.15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</row>
    <row r="591" spans="1:24" ht="13" x14ac:dyDescent="0.15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</row>
    <row r="592" spans="1:24" ht="13" x14ac:dyDescent="0.15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</row>
    <row r="593" spans="1:24" ht="13" x14ac:dyDescent="0.15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</row>
    <row r="594" spans="1:24" ht="13" x14ac:dyDescent="0.15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</row>
    <row r="595" spans="1:24" ht="13" x14ac:dyDescent="0.1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</row>
    <row r="596" spans="1:24" ht="13" x14ac:dyDescent="0.15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</row>
    <row r="597" spans="1:24" ht="13" x14ac:dyDescent="0.15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</row>
    <row r="598" spans="1:24" ht="13" x14ac:dyDescent="0.15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</row>
    <row r="599" spans="1:24" ht="13" x14ac:dyDescent="0.15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</row>
    <row r="600" spans="1:24" ht="13" x14ac:dyDescent="0.15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</row>
    <row r="601" spans="1:24" ht="13" x14ac:dyDescent="0.15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</row>
    <row r="602" spans="1:24" ht="13" x14ac:dyDescent="0.15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</row>
    <row r="603" spans="1:24" ht="13" x14ac:dyDescent="0.15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</row>
    <row r="604" spans="1:24" ht="13" x14ac:dyDescent="0.15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</row>
    <row r="605" spans="1:24" ht="13" x14ac:dyDescent="0.1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</row>
    <row r="606" spans="1:24" ht="13" x14ac:dyDescent="0.15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</row>
    <row r="607" spans="1:24" ht="13" x14ac:dyDescent="0.15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</row>
    <row r="608" spans="1:24" ht="13" x14ac:dyDescent="0.15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</row>
    <row r="609" spans="1:24" ht="13" x14ac:dyDescent="0.15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</row>
    <row r="610" spans="1:24" ht="13" x14ac:dyDescent="0.15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</row>
    <row r="611" spans="1:24" ht="13" x14ac:dyDescent="0.15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</row>
    <row r="612" spans="1:24" ht="13" x14ac:dyDescent="0.15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</row>
    <row r="613" spans="1:24" ht="13" x14ac:dyDescent="0.15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</row>
    <row r="614" spans="1:24" ht="13" x14ac:dyDescent="0.15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</row>
    <row r="615" spans="1:24" ht="13" x14ac:dyDescent="0.1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</row>
    <row r="616" spans="1:24" ht="13" x14ac:dyDescent="0.15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</row>
    <row r="617" spans="1:24" ht="13" x14ac:dyDescent="0.15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</row>
    <row r="618" spans="1:24" ht="13" x14ac:dyDescent="0.15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</row>
    <row r="619" spans="1:24" ht="13" x14ac:dyDescent="0.15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</row>
    <row r="620" spans="1:24" ht="13" x14ac:dyDescent="0.15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</row>
    <row r="621" spans="1:24" ht="13" x14ac:dyDescent="0.15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</row>
    <row r="622" spans="1:24" ht="13" x14ac:dyDescent="0.15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</row>
    <row r="623" spans="1:24" ht="13" x14ac:dyDescent="0.15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</row>
    <row r="624" spans="1:24" ht="13" x14ac:dyDescent="0.15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</row>
    <row r="625" spans="1:24" ht="13" x14ac:dyDescent="0.1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</row>
    <row r="626" spans="1:24" ht="13" x14ac:dyDescent="0.15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</row>
    <row r="627" spans="1:24" ht="13" x14ac:dyDescent="0.15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</row>
    <row r="628" spans="1:24" ht="13" x14ac:dyDescent="0.15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</row>
    <row r="629" spans="1:24" ht="13" x14ac:dyDescent="0.15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</row>
    <row r="630" spans="1:24" ht="13" x14ac:dyDescent="0.15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</row>
    <row r="631" spans="1:24" ht="13" x14ac:dyDescent="0.15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</row>
    <row r="632" spans="1:24" ht="13" x14ac:dyDescent="0.15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</row>
    <row r="633" spans="1:24" ht="13" x14ac:dyDescent="0.15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</row>
    <row r="634" spans="1:24" ht="13" x14ac:dyDescent="0.15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</row>
    <row r="635" spans="1:24" ht="13" x14ac:dyDescent="0.1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</row>
    <row r="636" spans="1:24" ht="13" x14ac:dyDescent="0.15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</row>
    <row r="637" spans="1:24" ht="13" x14ac:dyDescent="0.15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</row>
    <row r="638" spans="1:24" ht="13" x14ac:dyDescent="0.15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</row>
    <row r="639" spans="1:24" ht="13" x14ac:dyDescent="0.15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</row>
    <row r="640" spans="1:24" ht="13" x14ac:dyDescent="0.15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</row>
    <row r="641" spans="1:24" ht="13" x14ac:dyDescent="0.15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</row>
    <row r="642" spans="1:24" ht="13" x14ac:dyDescent="0.15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</row>
    <row r="643" spans="1:24" ht="13" x14ac:dyDescent="0.15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</row>
    <row r="644" spans="1:24" ht="13" x14ac:dyDescent="0.15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</row>
    <row r="645" spans="1:24" ht="13" x14ac:dyDescent="0.1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</row>
    <row r="646" spans="1:24" ht="13" x14ac:dyDescent="0.15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</row>
    <row r="647" spans="1:24" ht="13" x14ac:dyDescent="0.15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</row>
    <row r="648" spans="1:24" ht="13" x14ac:dyDescent="0.15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</row>
    <row r="649" spans="1:24" ht="13" x14ac:dyDescent="0.15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</row>
    <row r="650" spans="1:24" ht="13" x14ac:dyDescent="0.15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</row>
    <row r="651" spans="1:24" ht="13" x14ac:dyDescent="0.15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</row>
    <row r="652" spans="1:24" ht="13" x14ac:dyDescent="0.15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</row>
    <row r="653" spans="1:24" ht="13" x14ac:dyDescent="0.15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</row>
    <row r="654" spans="1:24" ht="13" x14ac:dyDescent="0.15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</row>
    <row r="655" spans="1:24" ht="13" x14ac:dyDescent="0.1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</row>
    <row r="656" spans="1:24" ht="13" x14ac:dyDescent="0.15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</row>
    <row r="657" spans="1:24" ht="13" x14ac:dyDescent="0.15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</row>
    <row r="658" spans="1:24" ht="13" x14ac:dyDescent="0.15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</row>
    <row r="659" spans="1:24" ht="13" x14ac:dyDescent="0.15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</row>
    <row r="660" spans="1:24" ht="13" x14ac:dyDescent="0.15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</row>
    <row r="661" spans="1:24" ht="13" x14ac:dyDescent="0.15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</row>
    <row r="662" spans="1:24" ht="13" x14ac:dyDescent="0.15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</row>
    <row r="663" spans="1:24" ht="13" x14ac:dyDescent="0.15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</row>
    <row r="664" spans="1:24" ht="13" x14ac:dyDescent="0.15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</row>
    <row r="665" spans="1:24" ht="13" x14ac:dyDescent="0.1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</row>
    <row r="666" spans="1:24" ht="13" x14ac:dyDescent="0.15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</row>
    <row r="667" spans="1:24" ht="13" x14ac:dyDescent="0.15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</row>
    <row r="668" spans="1:24" ht="13" x14ac:dyDescent="0.15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</row>
    <row r="669" spans="1:24" ht="13" x14ac:dyDescent="0.15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</row>
    <row r="670" spans="1:24" ht="13" x14ac:dyDescent="0.15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</row>
    <row r="671" spans="1:24" ht="13" x14ac:dyDescent="0.15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</row>
    <row r="672" spans="1:24" ht="13" x14ac:dyDescent="0.15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</row>
    <row r="673" spans="1:24" ht="13" x14ac:dyDescent="0.15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</row>
    <row r="674" spans="1:24" ht="13" x14ac:dyDescent="0.15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</row>
    <row r="675" spans="1:24" ht="13" x14ac:dyDescent="0.1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</row>
    <row r="676" spans="1:24" ht="13" x14ac:dyDescent="0.15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</row>
    <row r="677" spans="1:24" ht="13" x14ac:dyDescent="0.15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</row>
    <row r="678" spans="1:24" ht="13" x14ac:dyDescent="0.15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</row>
    <row r="679" spans="1:24" ht="13" x14ac:dyDescent="0.15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</row>
    <row r="680" spans="1:24" ht="13" x14ac:dyDescent="0.15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</row>
    <row r="681" spans="1:24" ht="13" x14ac:dyDescent="0.15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</row>
    <row r="682" spans="1:24" ht="13" x14ac:dyDescent="0.15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</row>
    <row r="683" spans="1:24" ht="13" x14ac:dyDescent="0.15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</row>
    <row r="684" spans="1:24" ht="13" x14ac:dyDescent="0.15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</row>
    <row r="685" spans="1:24" ht="13" x14ac:dyDescent="0.1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</row>
    <row r="686" spans="1:24" ht="13" x14ac:dyDescent="0.15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</row>
    <row r="687" spans="1:24" ht="13" x14ac:dyDescent="0.15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</row>
    <row r="688" spans="1:24" ht="13" x14ac:dyDescent="0.15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</row>
    <row r="689" spans="1:24" ht="13" x14ac:dyDescent="0.15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</row>
    <row r="690" spans="1:24" ht="13" x14ac:dyDescent="0.15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</row>
    <row r="691" spans="1:24" ht="13" x14ac:dyDescent="0.15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</row>
    <row r="692" spans="1:24" ht="13" x14ac:dyDescent="0.15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</row>
    <row r="693" spans="1:24" ht="13" x14ac:dyDescent="0.15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</row>
    <row r="694" spans="1:24" ht="13" x14ac:dyDescent="0.15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</row>
    <row r="695" spans="1:24" ht="13" x14ac:dyDescent="0.1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</row>
    <row r="696" spans="1:24" ht="13" x14ac:dyDescent="0.15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</row>
    <row r="697" spans="1:24" ht="13" x14ac:dyDescent="0.15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</row>
    <row r="698" spans="1:24" ht="13" x14ac:dyDescent="0.15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</row>
    <row r="699" spans="1:24" ht="13" x14ac:dyDescent="0.15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</row>
    <row r="700" spans="1:24" ht="13" x14ac:dyDescent="0.15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</row>
    <row r="701" spans="1:24" ht="13" x14ac:dyDescent="0.15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</row>
    <row r="702" spans="1:24" ht="13" x14ac:dyDescent="0.15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</row>
    <row r="703" spans="1:24" ht="13" x14ac:dyDescent="0.15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</row>
    <row r="704" spans="1:24" ht="13" x14ac:dyDescent="0.15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</row>
    <row r="705" spans="1:24" ht="13" x14ac:dyDescent="0.1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</row>
    <row r="706" spans="1:24" ht="13" x14ac:dyDescent="0.15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</row>
    <row r="707" spans="1:24" ht="13" x14ac:dyDescent="0.15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</row>
    <row r="708" spans="1:24" ht="13" x14ac:dyDescent="0.15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</row>
    <row r="709" spans="1:24" ht="13" x14ac:dyDescent="0.15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</row>
    <row r="710" spans="1:24" ht="13" x14ac:dyDescent="0.15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</row>
    <row r="711" spans="1:24" ht="13" x14ac:dyDescent="0.15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</row>
    <row r="712" spans="1:24" ht="13" x14ac:dyDescent="0.15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</row>
    <row r="713" spans="1:24" ht="13" x14ac:dyDescent="0.15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</row>
    <row r="714" spans="1:24" ht="13" x14ac:dyDescent="0.15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</row>
    <row r="715" spans="1:24" ht="13" x14ac:dyDescent="0.1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</row>
    <row r="716" spans="1:24" ht="13" x14ac:dyDescent="0.15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</row>
    <row r="717" spans="1:24" ht="13" x14ac:dyDescent="0.15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</row>
    <row r="718" spans="1:24" ht="13" x14ac:dyDescent="0.15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</row>
    <row r="719" spans="1:24" ht="13" x14ac:dyDescent="0.15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</row>
    <row r="720" spans="1:24" ht="13" x14ac:dyDescent="0.15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</row>
    <row r="721" spans="1:24" ht="13" x14ac:dyDescent="0.15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</row>
    <row r="722" spans="1:24" ht="13" x14ac:dyDescent="0.15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</row>
    <row r="723" spans="1:24" ht="13" x14ac:dyDescent="0.15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</row>
    <row r="724" spans="1:24" ht="13" x14ac:dyDescent="0.15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</row>
    <row r="725" spans="1:24" ht="13" x14ac:dyDescent="0.1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</row>
    <row r="726" spans="1:24" ht="13" x14ac:dyDescent="0.15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</row>
    <row r="727" spans="1:24" ht="13" x14ac:dyDescent="0.15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</row>
    <row r="728" spans="1:24" ht="13" x14ac:dyDescent="0.15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</row>
    <row r="729" spans="1:24" ht="13" x14ac:dyDescent="0.15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</row>
    <row r="730" spans="1:24" ht="13" x14ac:dyDescent="0.15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</row>
    <row r="731" spans="1:24" ht="13" x14ac:dyDescent="0.15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</row>
    <row r="732" spans="1:24" ht="13" x14ac:dyDescent="0.15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</row>
    <row r="733" spans="1:24" ht="13" x14ac:dyDescent="0.15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</row>
    <row r="734" spans="1:24" ht="13" x14ac:dyDescent="0.15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</row>
    <row r="735" spans="1:24" ht="13" x14ac:dyDescent="0.1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</row>
    <row r="736" spans="1:24" ht="13" x14ac:dyDescent="0.15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</row>
    <row r="737" spans="1:24" ht="13" x14ac:dyDescent="0.15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</row>
    <row r="738" spans="1:24" ht="13" x14ac:dyDescent="0.15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</row>
    <row r="739" spans="1:24" ht="13" x14ac:dyDescent="0.15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</row>
    <row r="740" spans="1:24" ht="13" x14ac:dyDescent="0.15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</row>
    <row r="741" spans="1:24" ht="13" x14ac:dyDescent="0.15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</row>
    <row r="742" spans="1:24" ht="13" x14ac:dyDescent="0.15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</row>
    <row r="743" spans="1:24" ht="13" x14ac:dyDescent="0.15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</row>
    <row r="744" spans="1:24" ht="13" x14ac:dyDescent="0.15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</row>
    <row r="745" spans="1:24" ht="13" x14ac:dyDescent="0.1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</row>
    <row r="746" spans="1:24" ht="13" x14ac:dyDescent="0.15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</row>
    <row r="747" spans="1:24" ht="13" x14ac:dyDescent="0.15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</row>
    <row r="748" spans="1:24" ht="13" x14ac:dyDescent="0.15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</row>
    <row r="749" spans="1:24" ht="13" x14ac:dyDescent="0.15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</row>
    <row r="750" spans="1:24" ht="13" x14ac:dyDescent="0.15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</row>
    <row r="751" spans="1:24" ht="13" x14ac:dyDescent="0.15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</row>
    <row r="752" spans="1:24" ht="13" x14ac:dyDescent="0.15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</row>
    <row r="753" spans="1:24" ht="13" x14ac:dyDescent="0.15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</row>
    <row r="754" spans="1:24" ht="13" x14ac:dyDescent="0.15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</row>
    <row r="755" spans="1:24" ht="13" x14ac:dyDescent="0.1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</row>
    <row r="756" spans="1:24" ht="13" x14ac:dyDescent="0.15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</row>
    <row r="757" spans="1:24" ht="13" x14ac:dyDescent="0.15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</row>
    <row r="758" spans="1:24" ht="13" x14ac:dyDescent="0.15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</row>
    <row r="759" spans="1:24" ht="13" x14ac:dyDescent="0.15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</row>
    <row r="760" spans="1:24" ht="13" x14ac:dyDescent="0.15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</row>
    <row r="761" spans="1:24" ht="13" x14ac:dyDescent="0.15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</row>
    <row r="762" spans="1:24" ht="13" x14ac:dyDescent="0.15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</row>
    <row r="763" spans="1:24" ht="13" x14ac:dyDescent="0.15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</row>
    <row r="764" spans="1:24" ht="13" x14ac:dyDescent="0.15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</row>
    <row r="765" spans="1:24" ht="13" x14ac:dyDescent="0.1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</row>
    <row r="766" spans="1:24" ht="13" x14ac:dyDescent="0.15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</row>
    <row r="767" spans="1:24" ht="13" x14ac:dyDescent="0.15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</row>
    <row r="768" spans="1:24" ht="13" x14ac:dyDescent="0.15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</row>
    <row r="769" spans="1:24" ht="13" x14ac:dyDescent="0.15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</row>
    <row r="770" spans="1:24" ht="13" x14ac:dyDescent="0.15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</row>
    <row r="771" spans="1:24" ht="13" x14ac:dyDescent="0.15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</row>
    <row r="772" spans="1:24" ht="13" x14ac:dyDescent="0.15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</row>
    <row r="773" spans="1:24" ht="13" x14ac:dyDescent="0.15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</row>
    <row r="774" spans="1:24" ht="13" x14ac:dyDescent="0.15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</row>
    <row r="775" spans="1:24" ht="13" x14ac:dyDescent="0.1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</row>
    <row r="776" spans="1:24" ht="13" x14ac:dyDescent="0.15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</row>
    <row r="777" spans="1:24" ht="13" x14ac:dyDescent="0.15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</row>
    <row r="778" spans="1:24" ht="13" x14ac:dyDescent="0.15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</row>
    <row r="779" spans="1:24" ht="13" x14ac:dyDescent="0.15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</row>
    <row r="780" spans="1:24" ht="13" x14ac:dyDescent="0.15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</row>
    <row r="781" spans="1:24" ht="13" x14ac:dyDescent="0.15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</row>
    <row r="782" spans="1:24" ht="13" x14ac:dyDescent="0.15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</row>
    <row r="783" spans="1:24" ht="13" x14ac:dyDescent="0.15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</row>
    <row r="784" spans="1:24" ht="13" x14ac:dyDescent="0.15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</row>
    <row r="785" spans="1:24" ht="13" x14ac:dyDescent="0.1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</row>
    <row r="786" spans="1:24" ht="13" x14ac:dyDescent="0.15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</row>
    <row r="787" spans="1:24" ht="13" x14ac:dyDescent="0.15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</row>
    <row r="788" spans="1:24" ht="13" x14ac:dyDescent="0.15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</row>
    <row r="789" spans="1:24" ht="13" x14ac:dyDescent="0.15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</row>
    <row r="790" spans="1:24" ht="13" x14ac:dyDescent="0.15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</row>
    <row r="791" spans="1:24" ht="13" x14ac:dyDescent="0.15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</row>
    <row r="792" spans="1:24" ht="13" x14ac:dyDescent="0.15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</row>
    <row r="793" spans="1:24" ht="13" x14ac:dyDescent="0.15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</row>
    <row r="794" spans="1:24" ht="13" x14ac:dyDescent="0.15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</row>
    <row r="795" spans="1:24" ht="13" x14ac:dyDescent="0.1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</row>
    <row r="796" spans="1:24" ht="13" x14ac:dyDescent="0.15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</row>
    <row r="797" spans="1:24" ht="13" x14ac:dyDescent="0.15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</row>
    <row r="798" spans="1:24" ht="13" x14ac:dyDescent="0.15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</row>
    <row r="799" spans="1:24" ht="13" x14ac:dyDescent="0.15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</row>
    <row r="800" spans="1:24" ht="13" x14ac:dyDescent="0.15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</row>
    <row r="801" spans="1:24" ht="13" x14ac:dyDescent="0.15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</row>
    <row r="802" spans="1:24" ht="13" x14ac:dyDescent="0.15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</row>
    <row r="803" spans="1:24" ht="13" x14ac:dyDescent="0.15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</row>
    <row r="804" spans="1:24" ht="13" x14ac:dyDescent="0.15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</row>
    <row r="805" spans="1:24" ht="13" x14ac:dyDescent="0.1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</row>
    <row r="806" spans="1:24" ht="13" x14ac:dyDescent="0.15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</row>
    <row r="807" spans="1:24" ht="13" x14ac:dyDescent="0.15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</row>
    <row r="808" spans="1:24" ht="13" x14ac:dyDescent="0.15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</row>
    <row r="809" spans="1:24" ht="13" x14ac:dyDescent="0.15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</row>
    <row r="810" spans="1:24" ht="13" x14ac:dyDescent="0.15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</row>
    <row r="811" spans="1:24" ht="13" x14ac:dyDescent="0.15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</row>
    <row r="812" spans="1:24" ht="13" x14ac:dyDescent="0.15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</row>
    <row r="813" spans="1:24" ht="13" x14ac:dyDescent="0.15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</row>
    <row r="814" spans="1:24" ht="13" x14ac:dyDescent="0.15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</row>
    <row r="815" spans="1:24" ht="13" x14ac:dyDescent="0.1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</row>
    <row r="816" spans="1:24" ht="13" x14ac:dyDescent="0.15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</row>
    <row r="817" spans="1:24" ht="13" x14ac:dyDescent="0.15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</row>
    <row r="818" spans="1:24" ht="13" x14ac:dyDescent="0.15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</row>
    <row r="819" spans="1:24" ht="13" x14ac:dyDescent="0.15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</row>
    <row r="820" spans="1:24" ht="13" x14ac:dyDescent="0.15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</row>
    <row r="821" spans="1:24" ht="13" x14ac:dyDescent="0.15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</row>
    <row r="822" spans="1:24" ht="13" x14ac:dyDescent="0.15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</row>
    <row r="823" spans="1:24" ht="13" x14ac:dyDescent="0.15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</row>
    <row r="824" spans="1:24" ht="13" x14ac:dyDescent="0.15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</row>
    <row r="825" spans="1:24" ht="13" x14ac:dyDescent="0.1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</row>
    <row r="826" spans="1:24" ht="13" x14ac:dyDescent="0.15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</row>
    <row r="827" spans="1:24" ht="13" x14ac:dyDescent="0.15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</row>
    <row r="828" spans="1:24" ht="13" x14ac:dyDescent="0.15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</row>
    <row r="829" spans="1:24" ht="13" x14ac:dyDescent="0.15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</row>
    <row r="830" spans="1:24" ht="13" x14ac:dyDescent="0.15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</row>
    <row r="831" spans="1:24" ht="13" x14ac:dyDescent="0.15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</row>
    <row r="832" spans="1:24" ht="13" x14ac:dyDescent="0.15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</row>
    <row r="833" spans="1:24" ht="13" x14ac:dyDescent="0.15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</row>
    <row r="834" spans="1:24" ht="13" x14ac:dyDescent="0.15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</row>
    <row r="835" spans="1:24" ht="13" x14ac:dyDescent="0.1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</row>
    <row r="836" spans="1:24" ht="13" x14ac:dyDescent="0.15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</row>
    <row r="837" spans="1:24" ht="13" x14ac:dyDescent="0.15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</row>
    <row r="838" spans="1:24" ht="13" x14ac:dyDescent="0.15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</row>
    <row r="839" spans="1:24" ht="13" x14ac:dyDescent="0.15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</row>
    <row r="840" spans="1:24" ht="13" x14ac:dyDescent="0.15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</row>
    <row r="841" spans="1:24" ht="13" x14ac:dyDescent="0.15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</row>
    <row r="842" spans="1:24" ht="13" x14ac:dyDescent="0.15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</row>
    <row r="843" spans="1:24" ht="13" x14ac:dyDescent="0.15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</row>
    <row r="844" spans="1:24" ht="13" x14ac:dyDescent="0.15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</row>
    <row r="845" spans="1:24" ht="13" x14ac:dyDescent="0.1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</row>
    <row r="846" spans="1:24" ht="13" x14ac:dyDescent="0.15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</row>
    <row r="847" spans="1:24" ht="13" x14ac:dyDescent="0.15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</row>
    <row r="848" spans="1:24" ht="13" x14ac:dyDescent="0.15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</row>
    <row r="849" spans="1:24" ht="13" x14ac:dyDescent="0.15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</row>
    <row r="850" spans="1:24" ht="13" x14ac:dyDescent="0.15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</row>
    <row r="851" spans="1:24" ht="13" x14ac:dyDescent="0.15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</row>
    <row r="852" spans="1:24" ht="13" x14ac:dyDescent="0.15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</row>
    <row r="853" spans="1:24" ht="13" x14ac:dyDescent="0.15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</row>
    <row r="854" spans="1:24" ht="13" x14ac:dyDescent="0.15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</row>
    <row r="855" spans="1:24" ht="13" x14ac:dyDescent="0.1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</row>
    <row r="856" spans="1:24" ht="13" x14ac:dyDescent="0.15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</row>
    <row r="857" spans="1:24" ht="13" x14ac:dyDescent="0.15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</row>
    <row r="858" spans="1:24" ht="13" x14ac:dyDescent="0.15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</row>
    <row r="859" spans="1:24" ht="13" x14ac:dyDescent="0.15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</row>
    <row r="860" spans="1:24" ht="13" x14ac:dyDescent="0.15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</row>
    <row r="861" spans="1:24" ht="13" x14ac:dyDescent="0.15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</row>
    <row r="862" spans="1:24" ht="13" x14ac:dyDescent="0.15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</row>
    <row r="863" spans="1:24" ht="13" x14ac:dyDescent="0.15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</row>
    <row r="864" spans="1:24" ht="13" x14ac:dyDescent="0.15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</row>
    <row r="865" spans="1:24" ht="13" x14ac:dyDescent="0.1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</row>
    <row r="866" spans="1:24" ht="13" x14ac:dyDescent="0.15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</row>
    <row r="867" spans="1:24" ht="13" x14ac:dyDescent="0.15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</row>
    <row r="868" spans="1:24" ht="13" x14ac:dyDescent="0.15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</row>
    <row r="869" spans="1:24" ht="13" x14ac:dyDescent="0.15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</row>
    <row r="870" spans="1:24" ht="13" x14ac:dyDescent="0.15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</row>
    <row r="871" spans="1:24" ht="13" x14ac:dyDescent="0.15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</row>
    <row r="872" spans="1:24" ht="13" x14ac:dyDescent="0.15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</row>
    <row r="873" spans="1:24" ht="13" x14ac:dyDescent="0.15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</row>
    <row r="874" spans="1:24" ht="13" x14ac:dyDescent="0.15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</row>
    <row r="875" spans="1:24" ht="13" x14ac:dyDescent="0.1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</row>
    <row r="876" spans="1:24" ht="13" x14ac:dyDescent="0.15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</row>
    <row r="877" spans="1:24" ht="13" x14ac:dyDescent="0.15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</row>
    <row r="878" spans="1:24" ht="13" x14ac:dyDescent="0.15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</row>
    <row r="879" spans="1:24" ht="13" x14ac:dyDescent="0.15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</row>
    <row r="880" spans="1:24" ht="13" x14ac:dyDescent="0.15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</row>
    <row r="881" spans="1:24" ht="13" x14ac:dyDescent="0.15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</row>
    <row r="882" spans="1:24" ht="13" x14ac:dyDescent="0.15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</row>
    <row r="883" spans="1:24" ht="13" x14ac:dyDescent="0.15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</row>
    <row r="884" spans="1:24" ht="13" x14ac:dyDescent="0.15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</row>
    <row r="885" spans="1:24" ht="13" x14ac:dyDescent="0.1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</row>
    <row r="886" spans="1:24" ht="13" x14ac:dyDescent="0.15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</row>
    <row r="887" spans="1:24" ht="13" x14ac:dyDescent="0.15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</row>
    <row r="888" spans="1:24" ht="13" x14ac:dyDescent="0.15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</row>
    <row r="889" spans="1:24" ht="13" x14ac:dyDescent="0.15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</row>
    <row r="890" spans="1:24" ht="13" x14ac:dyDescent="0.15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</row>
    <row r="891" spans="1:24" ht="13" x14ac:dyDescent="0.15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</row>
    <row r="892" spans="1:24" ht="13" x14ac:dyDescent="0.15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</row>
    <row r="893" spans="1:24" ht="13" x14ac:dyDescent="0.15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</row>
    <row r="894" spans="1:24" ht="13" x14ac:dyDescent="0.15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</row>
    <row r="895" spans="1:24" ht="13" x14ac:dyDescent="0.1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</row>
    <row r="896" spans="1:24" ht="13" x14ac:dyDescent="0.15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</row>
    <row r="897" spans="1:24" ht="13" x14ac:dyDescent="0.15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</row>
    <row r="898" spans="1:24" ht="13" x14ac:dyDescent="0.15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</row>
    <row r="899" spans="1:24" ht="13" x14ac:dyDescent="0.15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</row>
    <row r="900" spans="1:24" ht="13" x14ac:dyDescent="0.15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</row>
    <row r="901" spans="1:24" ht="13" x14ac:dyDescent="0.15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</row>
    <row r="902" spans="1:24" ht="13" x14ac:dyDescent="0.15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</row>
    <row r="903" spans="1:24" ht="13" x14ac:dyDescent="0.15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</row>
    <row r="904" spans="1:24" ht="13" x14ac:dyDescent="0.15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</row>
    <row r="905" spans="1:24" ht="13" x14ac:dyDescent="0.1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</row>
    <row r="906" spans="1:24" ht="13" x14ac:dyDescent="0.15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</row>
    <row r="907" spans="1:24" ht="13" x14ac:dyDescent="0.15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</row>
    <row r="908" spans="1:24" ht="13" x14ac:dyDescent="0.15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</row>
    <row r="909" spans="1:24" ht="13" x14ac:dyDescent="0.15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</row>
    <row r="910" spans="1:24" ht="13" x14ac:dyDescent="0.15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</row>
    <row r="911" spans="1:24" ht="13" x14ac:dyDescent="0.15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</row>
    <row r="912" spans="1:24" ht="13" x14ac:dyDescent="0.15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</row>
    <row r="913" spans="1:24" ht="13" x14ac:dyDescent="0.15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</row>
    <row r="914" spans="1:24" ht="13" x14ac:dyDescent="0.15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</row>
    <row r="915" spans="1:24" ht="13" x14ac:dyDescent="0.1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</row>
    <row r="916" spans="1:24" ht="13" x14ac:dyDescent="0.15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</row>
    <row r="917" spans="1:24" ht="13" x14ac:dyDescent="0.15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</row>
    <row r="918" spans="1:24" ht="13" x14ac:dyDescent="0.15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</row>
    <row r="919" spans="1:24" ht="13" x14ac:dyDescent="0.15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</row>
    <row r="920" spans="1:24" ht="13" x14ac:dyDescent="0.15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</row>
    <row r="921" spans="1:24" ht="13" x14ac:dyDescent="0.15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</row>
    <row r="922" spans="1:24" ht="13" x14ac:dyDescent="0.15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</row>
    <row r="923" spans="1:24" ht="13" x14ac:dyDescent="0.15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</row>
    <row r="924" spans="1:24" ht="13" x14ac:dyDescent="0.15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</row>
    <row r="925" spans="1:24" ht="13" x14ac:dyDescent="0.1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</row>
    <row r="926" spans="1:24" ht="13" x14ac:dyDescent="0.15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</row>
    <row r="927" spans="1:24" ht="13" x14ac:dyDescent="0.15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</row>
    <row r="928" spans="1:24" ht="13" x14ac:dyDescent="0.15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</row>
    <row r="929" spans="1:24" ht="13" x14ac:dyDescent="0.15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</row>
    <row r="930" spans="1:24" ht="13" x14ac:dyDescent="0.15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</row>
    <row r="931" spans="1:24" ht="13" x14ac:dyDescent="0.15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</row>
    <row r="932" spans="1:24" ht="13" x14ac:dyDescent="0.15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</row>
    <row r="933" spans="1:24" ht="13" x14ac:dyDescent="0.15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</row>
    <row r="934" spans="1:24" ht="13" x14ac:dyDescent="0.15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</row>
    <row r="935" spans="1:24" ht="13" x14ac:dyDescent="0.1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</row>
    <row r="936" spans="1:24" ht="13" x14ac:dyDescent="0.15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</row>
    <row r="937" spans="1:24" ht="13" x14ac:dyDescent="0.15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</row>
    <row r="938" spans="1:24" ht="13" x14ac:dyDescent="0.15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</row>
    <row r="939" spans="1:24" ht="13" x14ac:dyDescent="0.15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</row>
    <row r="940" spans="1:24" ht="13" x14ac:dyDescent="0.15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</row>
    <row r="941" spans="1:24" ht="13" x14ac:dyDescent="0.15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</row>
    <row r="942" spans="1:24" ht="13" x14ac:dyDescent="0.15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</row>
    <row r="943" spans="1:24" ht="13" x14ac:dyDescent="0.15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</row>
    <row r="944" spans="1:24" ht="13" x14ac:dyDescent="0.15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</row>
    <row r="945" spans="1:24" ht="13" x14ac:dyDescent="0.1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</row>
    <row r="946" spans="1:24" ht="13" x14ac:dyDescent="0.15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</row>
    <row r="947" spans="1:24" ht="13" x14ac:dyDescent="0.15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</row>
    <row r="948" spans="1:24" ht="13" x14ac:dyDescent="0.15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</row>
    <row r="949" spans="1:24" ht="13" x14ac:dyDescent="0.15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</row>
    <row r="950" spans="1:24" ht="13" x14ac:dyDescent="0.15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</row>
    <row r="951" spans="1:24" ht="13" x14ac:dyDescent="0.15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</row>
    <row r="952" spans="1:24" ht="13" x14ac:dyDescent="0.15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</row>
    <row r="953" spans="1:24" ht="13" x14ac:dyDescent="0.15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</row>
    <row r="954" spans="1:24" ht="13" x14ac:dyDescent="0.15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</row>
    <row r="955" spans="1:24" ht="13" x14ac:dyDescent="0.1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</row>
    <row r="956" spans="1:24" ht="13" x14ac:dyDescent="0.15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</row>
    <row r="957" spans="1:24" ht="13" x14ac:dyDescent="0.15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</row>
    <row r="958" spans="1:24" ht="13" x14ac:dyDescent="0.15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</row>
    <row r="959" spans="1:24" ht="13" x14ac:dyDescent="0.15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</row>
    <row r="960" spans="1:24" ht="13" x14ac:dyDescent="0.15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</row>
    <row r="961" spans="1:24" ht="13" x14ac:dyDescent="0.15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</row>
    <row r="962" spans="1:24" ht="13" x14ac:dyDescent="0.15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</row>
    <row r="963" spans="1:24" ht="13" x14ac:dyDescent="0.15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</row>
    <row r="964" spans="1:24" ht="13" x14ac:dyDescent="0.15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</row>
    <row r="965" spans="1:24" ht="13" x14ac:dyDescent="0.1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</row>
    <row r="966" spans="1:24" ht="13" x14ac:dyDescent="0.15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</row>
    <row r="967" spans="1:24" ht="13" x14ac:dyDescent="0.15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</row>
    <row r="968" spans="1:24" ht="13" x14ac:dyDescent="0.15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</row>
    <row r="969" spans="1:24" ht="13" x14ac:dyDescent="0.15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</row>
    <row r="970" spans="1:24" ht="13" x14ac:dyDescent="0.15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</row>
    <row r="971" spans="1:24" ht="13" x14ac:dyDescent="0.15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</row>
    <row r="972" spans="1:24" ht="13" x14ac:dyDescent="0.15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</row>
    <row r="973" spans="1:24" ht="13" x14ac:dyDescent="0.15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</row>
    <row r="974" spans="1:24" ht="13" x14ac:dyDescent="0.15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</row>
    <row r="975" spans="1:24" ht="13" x14ac:dyDescent="0.1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</row>
    <row r="976" spans="1:24" ht="13" x14ac:dyDescent="0.15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</row>
    <row r="977" spans="1:24" ht="13" x14ac:dyDescent="0.15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</row>
    <row r="978" spans="1:24" ht="13" x14ac:dyDescent="0.15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</row>
    <row r="979" spans="1:24" ht="13" x14ac:dyDescent="0.15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</row>
    <row r="980" spans="1:24" ht="13" x14ac:dyDescent="0.15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</row>
    <row r="981" spans="1:24" ht="13" x14ac:dyDescent="0.15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</row>
    <row r="982" spans="1:24" ht="13" x14ac:dyDescent="0.15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</row>
    <row r="983" spans="1:24" ht="13" x14ac:dyDescent="0.15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</row>
    <row r="984" spans="1:24" ht="13" x14ac:dyDescent="0.15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</row>
    <row r="985" spans="1:24" ht="13" x14ac:dyDescent="0.1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</row>
    <row r="986" spans="1:24" ht="13" x14ac:dyDescent="0.15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</row>
    <row r="987" spans="1:24" ht="13" x14ac:dyDescent="0.15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</row>
    <row r="988" spans="1:24" ht="13" x14ac:dyDescent="0.15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</row>
  </sheetData>
  <mergeCells count="12">
    <mergeCell ref="A14:D14"/>
    <mergeCell ref="M2:M3"/>
    <mergeCell ref="N2:N3"/>
    <mergeCell ref="O2:O3"/>
    <mergeCell ref="P2:P3"/>
    <mergeCell ref="A2:A3"/>
    <mergeCell ref="B2:B3"/>
    <mergeCell ref="C2:D3"/>
    <mergeCell ref="G2:I2"/>
    <mergeCell ref="J2:J3"/>
    <mergeCell ref="K2:K3"/>
    <mergeCell ref="L2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0"/>
  <sheetViews>
    <sheetView workbookViewId="0"/>
  </sheetViews>
  <sheetFormatPr baseColWidth="10" defaultColWidth="12.6640625" defaultRowHeight="15" customHeight="1" x14ac:dyDescent="0.15"/>
  <cols>
    <col min="1" max="1" width="6.1640625" customWidth="1"/>
    <col min="4" max="4" width="6.1640625" customWidth="1"/>
    <col min="5" max="7" width="10.5" customWidth="1"/>
    <col min="8" max="12" width="8.83203125" customWidth="1"/>
  </cols>
  <sheetData>
    <row r="1" spans="1:18" ht="15" customHeight="1" x14ac:dyDescent="0.1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" customHeight="1" x14ac:dyDescent="0.15">
      <c r="A2" s="196" t="s">
        <v>4149</v>
      </c>
      <c r="B2" s="199" t="s">
        <v>4150</v>
      </c>
      <c r="C2" s="104" t="s">
        <v>4151</v>
      </c>
      <c r="D2" s="104"/>
      <c r="E2" s="197" t="s">
        <v>4152</v>
      </c>
      <c r="F2" s="175"/>
      <c r="G2" s="176"/>
      <c r="H2" s="200" t="s">
        <v>4198</v>
      </c>
      <c r="I2" s="175"/>
      <c r="J2" s="175"/>
      <c r="K2" s="175"/>
      <c r="L2" s="176"/>
      <c r="M2" s="117"/>
      <c r="N2" s="117"/>
      <c r="O2" s="117"/>
      <c r="P2" s="117"/>
      <c r="Q2" s="117"/>
      <c r="R2" s="117"/>
    </row>
    <row r="3" spans="1:18" ht="15" customHeight="1" x14ac:dyDescent="0.15">
      <c r="A3" s="171"/>
      <c r="B3" s="178"/>
      <c r="C3" s="105" t="s">
        <v>4134</v>
      </c>
      <c r="D3" s="105" t="s">
        <v>4135</v>
      </c>
      <c r="E3" s="105" t="s">
        <v>4160</v>
      </c>
      <c r="F3" s="105" t="s">
        <v>4161</v>
      </c>
      <c r="G3" s="105" t="s">
        <v>4162</v>
      </c>
      <c r="H3" s="118" t="s">
        <v>4199</v>
      </c>
      <c r="I3" s="118" t="s">
        <v>4200</v>
      </c>
      <c r="J3" s="118" t="s">
        <v>4201</v>
      </c>
      <c r="K3" s="118" t="s">
        <v>4202</v>
      </c>
      <c r="L3" s="118" t="s">
        <v>4162</v>
      </c>
      <c r="M3" s="117"/>
      <c r="N3" s="117"/>
      <c r="O3" s="117"/>
      <c r="P3" s="117"/>
      <c r="Q3" s="117"/>
      <c r="R3" s="117"/>
    </row>
    <row r="4" spans="1:18" ht="15" customHeight="1" x14ac:dyDescent="0.15">
      <c r="A4" s="119" t="s">
        <v>4163</v>
      </c>
      <c r="B4" s="120" t="s">
        <v>3477</v>
      </c>
      <c r="C4" s="120" t="s">
        <v>2927</v>
      </c>
      <c r="D4" s="121">
        <v>16</v>
      </c>
      <c r="E4" s="122">
        <v>4332</v>
      </c>
      <c r="F4" s="122">
        <v>4314</v>
      </c>
      <c r="G4" s="122">
        <v>8646</v>
      </c>
      <c r="H4" s="122"/>
      <c r="I4" s="122"/>
      <c r="J4" s="122"/>
      <c r="K4" s="122"/>
      <c r="L4" s="122"/>
      <c r="M4" s="117"/>
      <c r="N4" s="117"/>
      <c r="O4" s="117"/>
      <c r="P4" s="117"/>
      <c r="Q4" s="117"/>
      <c r="R4" s="117"/>
    </row>
    <row r="5" spans="1:18" ht="15" customHeight="1" x14ac:dyDescent="0.15">
      <c r="A5" s="119" t="s">
        <v>4163</v>
      </c>
      <c r="B5" s="120" t="s">
        <v>3477</v>
      </c>
      <c r="C5" s="120" t="s">
        <v>3477</v>
      </c>
      <c r="D5" s="121">
        <v>9</v>
      </c>
      <c r="E5" s="122">
        <v>2608</v>
      </c>
      <c r="F5" s="122">
        <v>2618</v>
      </c>
      <c r="G5" s="122">
        <v>5226</v>
      </c>
      <c r="H5" s="122"/>
      <c r="I5" s="122"/>
      <c r="J5" s="122"/>
      <c r="K5" s="122"/>
      <c r="L5" s="122"/>
      <c r="M5" s="117"/>
      <c r="N5" s="117"/>
      <c r="O5" s="117"/>
      <c r="P5" s="117"/>
      <c r="Q5" s="117"/>
      <c r="R5" s="117"/>
    </row>
    <row r="6" spans="1:18" ht="15" customHeight="1" x14ac:dyDescent="0.15">
      <c r="A6" s="119" t="s">
        <v>4163</v>
      </c>
      <c r="B6" s="120" t="s">
        <v>3477</v>
      </c>
      <c r="C6" s="120" t="s">
        <v>3674</v>
      </c>
      <c r="D6" s="121">
        <v>12</v>
      </c>
      <c r="E6" s="122">
        <v>3459</v>
      </c>
      <c r="F6" s="122">
        <v>3371</v>
      </c>
      <c r="G6" s="122">
        <v>6830</v>
      </c>
      <c r="H6" s="122"/>
      <c r="I6" s="122"/>
      <c r="J6" s="122"/>
      <c r="K6" s="122"/>
      <c r="L6" s="122"/>
      <c r="M6" s="117"/>
      <c r="N6" s="117"/>
      <c r="O6" s="117"/>
      <c r="P6" s="117"/>
      <c r="Q6" s="117"/>
      <c r="R6" s="117"/>
    </row>
    <row r="7" spans="1:18" ht="15" customHeight="1" x14ac:dyDescent="0.15">
      <c r="A7" s="119" t="s">
        <v>4163</v>
      </c>
      <c r="B7" s="120" t="s">
        <v>3477</v>
      </c>
      <c r="C7" s="120" t="s">
        <v>3631</v>
      </c>
      <c r="D7" s="121">
        <v>9</v>
      </c>
      <c r="E7" s="122">
        <v>2378</v>
      </c>
      <c r="F7" s="122">
        <v>2311</v>
      </c>
      <c r="G7" s="122">
        <v>4689</v>
      </c>
      <c r="H7" s="122"/>
      <c r="I7" s="122"/>
      <c r="J7" s="122"/>
      <c r="K7" s="122"/>
      <c r="L7" s="122"/>
      <c r="M7" s="117"/>
      <c r="N7" s="117"/>
      <c r="O7" s="117"/>
      <c r="P7" s="117"/>
      <c r="Q7" s="117"/>
      <c r="R7" s="117"/>
    </row>
    <row r="8" spans="1:18" ht="15" customHeight="1" x14ac:dyDescent="0.15">
      <c r="A8" s="119" t="s">
        <v>4163</v>
      </c>
      <c r="B8" s="120" t="s">
        <v>3477</v>
      </c>
      <c r="C8" s="120" t="s">
        <v>3802</v>
      </c>
      <c r="D8" s="121">
        <v>11</v>
      </c>
      <c r="E8" s="122">
        <v>3011</v>
      </c>
      <c r="F8" s="122">
        <v>2941</v>
      </c>
      <c r="G8" s="122">
        <v>5952</v>
      </c>
      <c r="H8" s="122"/>
      <c r="I8" s="122"/>
      <c r="J8" s="122"/>
      <c r="K8" s="122"/>
      <c r="L8" s="122"/>
      <c r="M8" s="117"/>
      <c r="N8" s="117"/>
      <c r="O8" s="117"/>
      <c r="P8" s="117"/>
      <c r="Q8" s="117"/>
      <c r="R8" s="117"/>
    </row>
    <row r="9" spans="1:18" ht="15" customHeight="1" x14ac:dyDescent="0.15">
      <c r="A9" s="119" t="s">
        <v>4163</v>
      </c>
      <c r="B9" s="120" t="s">
        <v>3477</v>
      </c>
      <c r="C9" s="120" t="s">
        <v>3478</v>
      </c>
      <c r="D9" s="121">
        <v>11</v>
      </c>
      <c r="E9" s="122">
        <v>2824</v>
      </c>
      <c r="F9" s="122">
        <v>2749</v>
      </c>
      <c r="G9" s="122">
        <v>5573</v>
      </c>
      <c r="H9" s="122"/>
      <c r="I9" s="122"/>
      <c r="J9" s="122"/>
      <c r="K9" s="122"/>
      <c r="L9" s="122"/>
      <c r="M9" s="117"/>
      <c r="N9" s="117"/>
      <c r="O9" s="117"/>
      <c r="P9" s="117"/>
      <c r="Q9" s="117"/>
      <c r="R9" s="117"/>
    </row>
    <row r="10" spans="1:18" ht="15" customHeight="1" x14ac:dyDescent="0.15">
      <c r="A10" s="119" t="s">
        <v>4163</v>
      </c>
      <c r="B10" s="120" t="s">
        <v>3477</v>
      </c>
      <c r="C10" s="120" t="s">
        <v>3520</v>
      </c>
      <c r="D10" s="121">
        <v>15</v>
      </c>
      <c r="E10" s="122">
        <v>4075</v>
      </c>
      <c r="F10" s="122">
        <v>4022</v>
      </c>
      <c r="G10" s="122">
        <v>8097</v>
      </c>
      <c r="H10" s="122"/>
      <c r="I10" s="122"/>
      <c r="J10" s="122"/>
      <c r="K10" s="122"/>
      <c r="L10" s="122"/>
      <c r="M10" s="117"/>
      <c r="N10" s="117"/>
      <c r="O10" s="117"/>
      <c r="P10" s="117"/>
      <c r="Q10" s="117"/>
      <c r="R10" s="117"/>
    </row>
    <row r="11" spans="1:18" ht="15" customHeight="1" x14ac:dyDescent="0.15">
      <c r="A11" s="119" t="s">
        <v>4163</v>
      </c>
      <c r="B11" s="120" t="s">
        <v>24</v>
      </c>
      <c r="C11" s="120" t="s">
        <v>220</v>
      </c>
      <c r="D11" s="121">
        <v>16</v>
      </c>
      <c r="E11" s="122">
        <v>4404</v>
      </c>
      <c r="F11" s="122">
        <v>4346</v>
      </c>
      <c r="G11" s="122">
        <v>8750</v>
      </c>
      <c r="H11" s="122"/>
      <c r="I11" s="122"/>
      <c r="J11" s="122"/>
      <c r="K11" s="122"/>
      <c r="L11" s="122"/>
      <c r="M11" s="117"/>
      <c r="N11" s="117"/>
      <c r="O11" s="117"/>
      <c r="P11" s="117"/>
      <c r="Q11" s="117"/>
      <c r="R11" s="117"/>
    </row>
    <row r="12" spans="1:18" ht="15" customHeight="1" x14ac:dyDescent="0.15">
      <c r="A12" s="119" t="s">
        <v>4163</v>
      </c>
      <c r="B12" s="120" t="s">
        <v>24</v>
      </c>
      <c r="C12" s="120" t="s">
        <v>118</v>
      </c>
      <c r="D12" s="121">
        <v>20</v>
      </c>
      <c r="E12" s="122">
        <v>5681</v>
      </c>
      <c r="F12" s="122">
        <v>5726</v>
      </c>
      <c r="G12" s="122">
        <v>11407</v>
      </c>
      <c r="H12" s="122"/>
      <c r="I12" s="122"/>
      <c r="J12" s="122"/>
      <c r="K12" s="122"/>
      <c r="L12" s="122"/>
      <c r="M12" s="117"/>
      <c r="N12" s="117"/>
      <c r="O12" s="117"/>
      <c r="P12" s="117"/>
      <c r="Q12" s="117"/>
      <c r="R12" s="117"/>
    </row>
    <row r="13" spans="1:18" ht="15" customHeight="1" x14ac:dyDescent="0.15">
      <c r="A13" s="119" t="s">
        <v>4163</v>
      </c>
      <c r="B13" s="120" t="s">
        <v>24</v>
      </c>
      <c r="C13" s="120" t="s">
        <v>69</v>
      </c>
      <c r="D13" s="121">
        <v>9</v>
      </c>
      <c r="E13" s="122">
        <v>2485</v>
      </c>
      <c r="F13" s="122">
        <v>2554</v>
      </c>
      <c r="G13" s="122">
        <v>5039</v>
      </c>
      <c r="H13" s="122"/>
      <c r="I13" s="122"/>
      <c r="J13" s="122"/>
      <c r="K13" s="122"/>
      <c r="L13" s="122"/>
      <c r="M13" s="117"/>
      <c r="N13" s="117"/>
      <c r="O13" s="117"/>
      <c r="P13" s="117"/>
      <c r="Q13" s="117"/>
      <c r="R13" s="117"/>
    </row>
    <row r="14" spans="1:18" ht="15" customHeight="1" x14ac:dyDescent="0.15">
      <c r="A14" s="119" t="s">
        <v>4163</v>
      </c>
      <c r="B14" s="120" t="s">
        <v>24</v>
      </c>
      <c r="C14" s="120" t="s">
        <v>297</v>
      </c>
      <c r="D14" s="121">
        <v>15</v>
      </c>
      <c r="E14" s="122">
        <v>4155</v>
      </c>
      <c r="F14" s="122">
        <v>4104</v>
      </c>
      <c r="G14" s="122">
        <v>8259</v>
      </c>
      <c r="H14" s="122"/>
      <c r="I14" s="122"/>
      <c r="J14" s="122"/>
      <c r="K14" s="122"/>
      <c r="L14" s="122"/>
      <c r="M14" s="117"/>
      <c r="N14" s="117"/>
      <c r="O14" s="117"/>
      <c r="P14" s="117"/>
      <c r="Q14" s="117"/>
      <c r="R14" s="117"/>
    </row>
    <row r="15" spans="1:18" ht="15" customHeight="1" x14ac:dyDescent="0.15">
      <c r="A15" s="119" t="s">
        <v>4163</v>
      </c>
      <c r="B15" s="120" t="s">
        <v>24</v>
      </c>
      <c r="C15" s="120" t="s">
        <v>362</v>
      </c>
      <c r="D15" s="121">
        <v>30</v>
      </c>
      <c r="E15" s="122">
        <v>8682</v>
      </c>
      <c r="F15" s="122">
        <v>8517</v>
      </c>
      <c r="G15" s="122">
        <v>17199</v>
      </c>
      <c r="H15" s="122"/>
      <c r="I15" s="122"/>
      <c r="J15" s="122"/>
      <c r="K15" s="122"/>
      <c r="L15" s="122"/>
      <c r="M15" s="117"/>
      <c r="N15" s="117"/>
      <c r="O15" s="117"/>
      <c r="P15" s="117"/>
      <c r="Q15" s="117"/>
      <c r="R15" s="117"/>
    </row>
    <row r="16" spans="1:18" ht="15" customHeight="1" x14ac:dyDescent="0.15">
      <c r="A16" s="119" t="s">
        <v>4163</v>
      </c>
      <c r="B16" s="120" t="s">
        <v>24</v>
      </c>
      <c r="C16" s="120" t="s">
        <v>25</v>
      </c>
      <c r="D16" s="121">
        <v>7</v>
      </c>
      <c r="E16" s="122">
        <v>1686</v>
      </c>
      <c r="F16" s="122">
        <v>1816</v>
      </c>
      <c r="G16" s="122">
        <v>3502</v>
      </c>
      <c r="H16" s="122"/>
      <c r="I16" s="122"/>
      <c r="J16" s="122"/>
      <c r="K16" s="122"/>
      <c r="L16" s="122"/>
      <c r="M16" s="117"/>
      <c r="N16" s="117"/>
      <c r="O16" s="117"/>
      <c r="P16" s="117"/>
      <c r="Q16" s="117"/>
      <c r="R16" s="117"/>
    </row>
    <row r="17" spans="1:18" ht="15" customHeight="1" x14ac:dyDescent="0.15">
      <c r="A17" s="119" t="s">
        <v>4163</v>
      </c>
      <c r="B17" s="120" t="s">
        <v>1023</v>
      </c>
      <c r="C17" s="120" t="s">
        <v>1212</v>
      </c>
      <c r="D17" s="121">
        <v>18</v>
      </c>
      <c r="E17" s="122">
        <v>5034</v>
      </c>
      <c r="F17" s="122">
        <v>5229</v>
      </c>
      <c r="G17" s="122">
        <v>10263</v>
      </c>
      <c r="H17" s="122"/>
      <c r="I17" s="122"/>
      <c r="J17" s="122"/>
      <c r="K17" s="122"/>
      <c r="L17" s="122"/>
      <c r="M17" s="117"/>
      <c r="N17" s="117"/>
      <c r="O17" s="117"/>
      <c r="P17" s="117"/>
      <c r="Q17" s="117"/>
      <c r="R17" s="117"/>
    </row>
    <row r="18" spans="1:18" ht="15" customHeight="1" x14ac:dyDescent="0.15">
      <c r="A18" s="119" t="s">
        <v>4163</v>
      </c>
      <c r="B18" s="120" t="s">
        <v>1023</v>
      </c>
      <c r="C18" s="120" t="s">
        <v>1066</v>
      </c>
      <c r="D18" s="121">
        <v>10</v>
      </c>
      <c r="E18" s="122">
        <v>2724</v>
      </c>
      <c r="F18" s="122">
        <v>2827</v>
      </c>
      <c r="G18" s="122">
        <v>5551</v>
      </c>
      <c r="H18" s="122"/>
      <c r="I18" s="122"/>
      <c r="J18" s="122"/>
      <c r="K18" s="122"/>
      <c r="L18" s="122"/>
      <c r="M18" s="117"/>
      <c r="N18" s="117"/>
      <c r="O18" s="117"/>
      <c r="P18" s="117"/>
      <c r="Q18" s="117"/>
      <c r="R18" s="117"/>
    </row>
    <row r="19" spans="1:18" ht="15" customHeight="1" x14ac:dyDescent="0.15">
      <c r="A19" s="119" t="s">
        <v>4163</v>
      </c>
      <c r="B19" s="120" t="s">
        <v>1023</v>
      </c>
      <c r="C19" s="120" t="s">
        <v>1302</v>
      </c>
      <c r="D19" s="121">
        <v>28</v>
      </c>
      <c r="E19" s="122">
        <v>7844</v>
      </c>
      <c r="F19" s="122">
        <v>8124</v>
      </c>
      <c r="G19" s="122">
        <v>15968</v>
      </c>
      <c r="H19" s="122"/>
      <c r="I19" s="122"/>
      <c r="J19" s="122"/>
      <c r="K19" s="122"/>
      <c r="L19" s="122"/>
      <c r="M19" s="117"/>
      <c r="N19" s="117"/>
      <c r="O19" s="117"/>
      <c r="P19" s="117"/>
      <c r="Q19" s="117"/>
      <c r="R19" s="117"/>
    </row>
    <row r="20" spans="1:18" ht="15" customHeight="1" x14ac:dyDescent="0.15">
      <c r="A20" s="119" t="s">
        <v>4163</v>
      </c>
      <c r="B20" s="120" t="s">
        <v>1023</v>
      </c>
      <c r="C20" s="120" t="s">
        <v>1115</v>
      </c>
      <c r="D20" s="121">
        <v>20</v>
      </c>
      <c r="E20" s="122">
        <v>5523</v>
      </c>
      <c r="F20" s="122">
        <v>5769</v>
      </c>
      <c r="G20" s="122">
        <v>11292</v>
      </c>
      <c r="H20" s="122"/>
      <c r="I20" s="122"/>
      <c r="J20" s="122"/>
      <c r="K20" s="122"/>
      <c r="L20" s="122"/>
      <c r="M20" s="117"/>
      <c r="N20" s="117"/>
      <c r="O20" s="117"/>
      <c r="P20" s="117"/>
      <c r="Q20" s="117"/>
      <c r="R20" s="117"/>
    </row>
    <row r="21" spans="1:18" ht="15" customHeight="1" x14ac:dyDescent="0.15">
      <c r="A21" s="119" t="s">
        <v>4163</v>
      </c>
      <c r="B21" s="120" t="s">
        <v>1023</v>
      </c>
      <c r="C21" s="120" t="s">
        <v>1024</v>
      </c>
      <c r="D21" s="121">
        <v>8</v>
      </c>
      <c r="E21" s="122">
        <v>2138</v>
      </c>
      <c r="F21" s="122">
        <v>1890</v>
      </c>
      <c r="G21" s="122">
        <v>4028</v>
      </c>
      <c r="H21" s="122"/>
      <c r="I21" s="122"/>
      <c r="J21" s="122"/>
      <c r="K21" s="122"/>
      <c r="L21" s="122"/>
      <c r="M21" s="117"/>
      <c r="N21" s="117"/>
      <c r="O21" s="117"/>
      <c r="P21" s="117"/>
      <c r="Q21" s="117"/>
      <c r="R21" s="117"/>
    </row>
    <row r="22" spans="1:18" ht="15" customHeight="1" x14ac:dyDescent="0.15">
      <c r="A22" s="119" t="s">
        <v>4174</v>
      </c>
      <c r="B22" s="120" t="s">
        <v>505</v>
      </c>
      <c r="C22" s="120" t="s">
        <v>505</v>
      </c>
      <c r="D22" s="121">
        <v>20</v>
      </c>
      <c r="E22" s="122">
        <v>5876</v>
      </c>
      <c r="F22" s="122">
        <v>5862</v>
      </c>
      <c r="G22" s="122">
        <v>11738</v>
      </c>
      <c r="H22" s="122"/>
      <c r="I22" s="122"/>
      <c r="J22" s="122"/>
      <c r="K22" s="122"/>
      <c r="L22" s="122"/>
      <c r="M22" s="117"/>
      <c r="N22" s="117"/>
      <c r="O22" s="117"/>
      <c r="P22" s="117"/>
      <c r="Q22" s="117"/>
      <c r="R22" s="117"/>
    </row>
    <row r="23" spans="1:18" ht="15" customHeight="1" x14ac:dyDescent="0.15">
      <c r="A23" s="119" t="s">
        <v>4174</v>
      </c>
      <c r="B23" s="120" t="s">
        <v>505</v>
      </c>
      <c r="C23" s="120" t="s">
        <v>748</v>
      </c>
      <c r="D23" s="121">
        <v>25</v>
      </c>
      <c r="E23" s="122">
        <v>7388</v>
      </c>
      <c r="F23" s="122">
        <v>7306</v>
      </c>
      <c r="G23" s="122">
        <v>14694</v>
      </c>
      <c r="H23" s="122"/>
      <c r="I23" s="122"/>
      <c r="J23" s="122"/>
      <c r="K23" s="122"/>
      <c r="L23" s="122"/>
      <c r="M23" s="117"/>
      <c r="N23" s="117"/>
      <c r="O23" s="117"/>
      <c r="P23" s="117"/>
      <c r="Q23" s="117"/>
      <c r="R23" s="117"/>
    </row>
    <row r="24" spans="1:18" ht="15" customHeight="1" x14ac:dyDescent="0.15">
      <c r="A24" s="119" t="s">
        <v>4174</v>
      </c>
      <c r="B24" s="120" t="s">
        <v>505</v>
      </c>
      <c r="C24" s="120" t="s">
        <v>506</v>
      </c>
      <c r="D24" s="121">
        <v>27</v>
      </c>
      <c r="E24" s="122">
        <v>7843</v>
      </c>
      <c r="F24" s="122">
        <v>7813</v>
      </c>
      <c r="G24" s="122">
        <v>15656</v>
      </c>
      <c r="H24" s="122"/>
      <c r="I24" s="122"/>
      <c r="J24" s="122"/>
      <c r="K24" s="122"/>
      <c r="L24" s="122"/>
      <c r="M24" s="117"/>
      <c r="N24" s="117"/>
      <c r="O24" s="117"/>
      <c r="P24" s="117"/>
      <c r="Q24" s="117"/>
      <c r="R24" s="117"/>
    </row>
    <row r="25" spans="1:18" ht="15" customHeight="1" x14ac:dyDescent="0.15">
      <c r="A25" s="119" t="s">
        <v>4174</v>
      </c>
      <c r="B25" s="120" t="s">
        <v>505</v>
      </c>
      <c r="C25" s="120" t="s">
        <v>869</v>
      </c>
      <c r="D25" s="121">
        <v>32</v>
      </c>
      <c r="E25" s="122">
        <v>9639</v>
      </c>
      <c r="F25" s="122">
        <v>9318</v>
      </c>
      <c r="G25" s="122">
        <v>18957</v>
      </c>
      <c r="H25" s="122"/>
      <c r="I25" s="122"/>
      <c r="J25" s="122"/>
      <c r="K25" s="122"/>
      <c r="L25" s="122"/>
      <c r="M25" s="117"/>
      <c r="N25" s="117"/>
      <c r="O25" s="117"/>
      <c r="P25" s="117"/>
      <c r="Q25" s="117"/>
      <c r="R25" s="117"/>
    </row>
    <row r="26" spans="1:18" ht="15" customHeight="1" x14ac:dyDescent="0.15">
      <c r="A26" s="119" t="s">
        <v>4174</v>
      </c>
      <c r="B26" s="120" t="s">
        <v>1442</v>
      </c>
      <c r="C26" s="120" t="s">
        <v>1442</v>
      </c>
      <c r="D26" s="121">
        <v>13</v>
      </c>
      <c r="E26" s="122">
        <v>3472</v>
      </c>
      <c r="F26" s="122">
        <v>3491</v>
      </c>
      <c r="G26" s="122">
        <v>6963</v>
      </c>
      <c r="H26" s="122"/>
      <c r="I26" s="122"/>
      <c r="J26" s="122"/>
      <c r="K26" s="122"/>
      <c r="L26" s="122"/>
      <c r="M26" s="117"/>
      <c r="N26" s="117"/>
      <c r="O26" s="117"/>
      <c r="P26" s="117"/>
      <c r="Q26" s="117"/>
      <c r="R26" s="117"/>
    </row>
    <row r="27" spans="1:18" ht="15" customHeight="1" x14ac:dyDescent="0.15">
      <c r="A27" s="119" t="s">
        <v>4174</v>
      </c>
      <c r="B27" s="120" t="s">
        <v>1442</v>
      </c>
      <c r="C27" s="120" t="s">
        <v>1521</v>
      </c>
      <c r="D27" s="121">
        <v>11</v>
      </c>
      <c r="E27" s="122">
        <v>3203</v>
      </c>
      <c r="F27" s="122">
        <v>3218</v>
      </c>
      <c r="G27" s="122">
        <v>6421</v>
      </c>
      <c r="H27" s="122"/>
      <c r="I27" s="122"/>
      <c r="J27" s="122"/>
      <c r="K27" s="122"/>
      <c r="L27" s="122"/>
      <c r="M27" s="117"/>
      <c r="N27" s="117"/>
      <c r="O27" s="117"/>
      <c r="P27" s="117"/>
      <c r="Q27" s="117"/>
      <c r="R27" s="117"/>
    </row>
    <row r="28" spans="1:18" ht="15" customHeight="1" x14ac:dyDescent="0.15">
      <c r="A28" s="119" t="s">
        <v>4174</v>
      </c>
      <c r="B28" s="120" t="s">
        <v>1442</v>
      </c>
      <c r="C28" s="120" t="s">
        <v>1519</v>
      </c>
      <c r="D28" s="121">
        <v>15</v>
      </c>
      <c r="E28" s="122">
        <v>4047</v>
      </c>
      <c r="F28" s="122">
        <v>4061</v>
      </c>
      <c r="G28" s="122">
        <v>8108</v>
      </c>
      <c r="H28" s="122"/>
      <c r="I28" s="122"/>
      <c r="J28" s="122"/>
      <c r="K28" s="122"/>
      <c r="L28" s="122"/>
      <c r="M28" s="117"/>
      <c r="N28" s="117"/>
      <c r="O28" s="117"/>
      <c r="P28" s="117"/>
      <c r="Q28" s="117"/>
      <c r="R28" s="117"/>
    </row>
    <row r="29" spans="1:18" ht="15" customHeight="1" x14ac:dyDescent="0.15">
      <c r="A29" s="119" t="s">
        <v>4174</v>
      </c>
      <c r="B29" s="120" t="s">
        <v>1442</v>
      </c>
      <c r="C29" s="120" t="s">
        <v>1471</v>
      </c>
      <c r="D29" s="121">
        <v>11</v>
      </c>
      <c r="E29" s="122">
        <v>2881</v>
      </c>
      <c r="F29" s="122">
        <v>2866</v>
      </c>
      <c r="G29" s="122">
        <v>5747</v>
      </c>
      <c r="H29" s="122"/>
      <c r="I29" s="122"/>
      <c r="J29" s="122"/>
      <c r="K29" s="122"/>
      <c r="L29" s="122"/>
      <c r="M29" s="117"/>
      <c r="N29" s="117"/>
      <c r="O29" s="117"/>
      <c r="P29" s="117"/>
      <c r="Q29" s="117"/>
      <c r="R29" s="117"/>
    </row>
    <row r="30" spans="1:18" ht="15" customHeight="1" x14ac:dyDescent="0.15">
      <c r="A30" s="119" t="s">
        <v>4174</v>
      </c>
      <c r="B30" s="120" t="s">
        <v>1442</v>
      </c>
      <c r="C30" s="120" t="s">
        <v>1554</v>
      </c>
      <c r="D30" s="121">
        <v>17</v>
      </c>
      <c r="E30" s="122">
        <v>4758</v>
      </c>
      <c r="F30" s="122">
        <v>4778</v>
      </c>
      <c r="G30" s="122">
        <v>9536</v>
      </c>
      <c r="H30" s="122"/>
      <c r="I30" s="122"/>
      <c r="J30" s="122"/>
      <c r="K30" s="122"/>
      <c r="L30" s="122"/>
      <c r="M30" s="117"/>
      <c r="N30" s="117"/>
      <c r="O30" s="117"/>
      <c r="P30" s="117"/>
      <c r="Q30" s="117"/>
      <c r="R30" s="117"/>
    </row>
    <row r="31" spans="1:18" ht="15" customHeight="1" x14ac:dyDescent="0.15">
      <c r="A31" s="119" t="s">
        <v>4174</v>
      </c>
      <c r="B31" s="120" t="s">
        <v>1442</v>
      </c>
      <c r="C31" s="120" t="s">
        <v>1635</v>
      </c>
      <c r="D31" s="121">
        <v>13</v>
      </c>
      <c r="E31" s="122">
        <v>3580</v>
      </c>
      <c r="F31" s="122">
        <v>3571</v>
      </c>
      <c r="G31" s="122">
        <v>7151</v>
      </c>
      <c r="H31" s="122"/>
      <c r="I31" s="122"/>
      <c r="J31" s="122"/>
      <c r="K31" s="122"/>
      <c r="L31" s="122"/>
      <c r="M31" s="117"/>
      <c r="N31" s="117"/>
      <c r="O31" s="117"/>
      <c r="P31" s="117"/>
      <c r="Q31" s="117"/>
      <c r="R31" s="117"/>
    </row>
    <row r="32" spans="1:18" ht="15" customHeight="1" x14ac:dyDescent="0.15">
      <c r="A32" s="119" t="s">
        <v>4181</v>
      </c>
      <c r="B32" s="120" t="s">
        <v>2290</v>
      </c>
      <c r="C32" s="120" t="s">
        <v>2494</v>
      </c>
      <c r="D32" s="121">
        <v>8</v>
      </c>
      <c r="E32" s="122">
        <v>2111</v>
      </c>
      <c r="F32" s="122">
        <v>2096</v>
      </c>
      <c r="G32" s="122">
        <v>4207</v>
      </c>
      <c r="H32" s="122"/>
      <c r="I32" s="122"/>
      <c r="J32" s="122"/>
      <c r="K32" s="122"/>
      <c r="L32" s="122"/>
      <c r="M32" s="117"/>
      <c r="N32" s="117"/>
      <c r="O32" s="117"/>
      <c r="P32" s="117"/>
      <c r="Q32" s="117"/>
      <c r="R32" s="117"/>
    </row>
    <row r="33" spans="1:18" ht="15" customHeight="1" x14ac:dyDescent="0.15">
      <c r="A33" s="119" t="s">
        <v>4181</v>
      </c>
      <c r="B33" s="120" t="s">
        <v>2290</v>
      </c>
      <c r="C33" s="120" t="s">
        <v>2635</v>
      </c>
      <c r="D33" s="121">
        <v>10</v>
      </c>
      <c r="E33" s="122">
        <v>2782</v>
      </c>
      <c r="F33" s="122">
        <v>2699</v>
      </c>
      <c r="G33" s="122">
        <v>5481</v>
      </c>
      <c r="H33" s="122"/>
      <c r="I33" s="122"/>
      <c r="J33" s="122"/>
      <c r="K33" s="122"/>
      <c r="L33" s="122"/>
      <c r="M33" s="117"/>
      <c r="N33" s="117"/>
      <c r="O33" s="117"/>
      <c r="P33" s="117"/>
      <c r="Q33" s="117"/>
      <c r="R33" s="117"/>
    </row>
    <row r="34" spans="1:18" ht="15" customHeight="1" x14ac:dyDescent="0.15">
      <c r="A34" s="119" t="s">
        <v>4181</v>
      </c>
      <c r="B34" s="120" t="s">
        <v>2290</v>
      </c>
      <c r="C34" s="120" t="s">
        <v>2575</v>
      </c>
      <c r="D34" s="121">
        <v>12</v>
      </c>
      <c r="E34" s="122">
        <v>3223</v>
      </c>
      <c r="F34" s="122">
        <v>3243</v>
      </c>
      <c r="G34" s="122">
        <v>6466</v>
      </c>
      <c r="H34" s="122"/>
      <c r="I34" s="122"/>
      <c r="J34" s="122"/>
      <c r="K34" s="122"/>
      <c r="L34" s="122"/>
      <c r="M34" s="117"/>
      <c r="N34" s="117"/>
      <c r="O34" s="117"/>
      <c r="P34" s="117"/>
      <c r="Q34" s="117"/>
      <c r="R34" s="117"/>
    </row>
    <row r="35" spans="1:18" ht="15" customHeight="1" x14ac:dyDescent="0.15">
      <c r="A35" s="119" t="s">
        <v>4181</v>
      </c>
      <c r="B35" s="120" t="s">
        <v>2290</v>
      </c>
      <c r="C35" s="120" t="s">
        <v>2340</v>
      </c>
      <c r="D35" s="121">
        <v>13</v>
      </c>
      <c r="E35" s="122">
        <v>3828</v>
      </c>
      <c r="F35" s="122">
        <v>3629</v>
      </c>
      <c r="G35" s="122">
        <v>7457</v>
      </c>
      <c r="H35" s="122"/>
      <c r="I35" s="122"/>
      <c r="J35" s="122"/>
      <c r="K35" s="122"/>
      <c r="L35" s="122"/>
      <c r="M35" s="117"/>
      <c r="N35" s="117"/>
      <c r="O35" s="117"/>
      <c r="P35" s="117"/>
      <c r="Q35" s="117"/>
      <c r="R35" s="117"/>
    </row>
    <row r="36" spans="1:18" ht="15" customHeight="1" x14ac:dyDescent="0.15">
      <c r="A36" s="119" t="s">
        <v>4181</v>
      </c>
      <c r="B36" s="120" t="s">
        <v>2290</v>
      </c>
      <c r="C36" s="120" t="s">
        <v>2399</v>
      </c>
      <c r="D36" s="121">
        <v>20</v>
      </c>
      <c r="E36" s="122">
        <v>5313</v>
      </c>
      <c r="F36" s="122">
        <v>5431</v>
      </c>
      <c r="G36" s="122">
        <v>10744</v>
      </c>
      <c r="H36" s="122"/>
      <c r="I36" s="122"/>
      <c r="J36" s="122"/>
      <c r="K36" s="122"/>
      <c r="L36" s="122"/>
      <c r="M36" s="117"/>
      <c r="N36" s="117"/>
      <c r="O36" s="117"/>
      <c r="P36" s="117"/>
      <c r="Q36" s="117"/>
      <c r="R36" s="117"/>
    </row>
    <row r="37" spans="1:18" ht="15" customHeight="1" x14ac:dyDescent="0.15">
      <c r="A37" s="119" t="s">
        <v>4181</v>
      </c>
      <c r="B37" s="120" t="s">
        <v>2290</v>
      </c>
      <c r="C37" s="120" t="s">
        <v>2687</v>
      </c>
      <c r="D37" s="121">
        <v>6</v>
      </c>
      <c r="E37" s="122">
        <v>1548</v>
      </c>
      <c r="F37" s="122">
        <v>1542</v>
      </c>
      <c r="G37" s="122">
        <v>3090</v>
      </c>
      <c r="H37" s="122"/>
      <c r="I37" s="122"/>
      <c r="J37" s="122"/>
      <c r="K37" s="122"/>
      <c r="L37" s="122"/>
      <c r="M37" s="117"/>
      <c r="N37" s="117"/>
      <c r="O37" s="117"/>
      <c r="P37" s="117"/>
      <c r="Q37" s="117"/>
      <c r="R37" s="117"/>
    </row>
    <row r="38" spans="1:18" ht="15" customHeight="1" x14ac:dyDescent="0.15">
      <c r="A38" s="119" t="s">
        <v>4181</v>
      </c>
      <c r="B38" s="120" t="s">
        <v>2290</v>
      </c>
      <c r="C38" s="120" t="s">
        <v>2712</v>
      </c>
      <c r="D38" s="121">
        <v>10</v>
      </c>
      <c r="E38" s="122">
        <v>2710</v>
      </c>
      <c r="F38" s="122">
        <v>2596</v>
      </c>
      <c r="G38" s="122">
        <v>5306</v>
      </c>
      <c r="H38" s="122"/>
      <c r="I38" s="122"/>
      <c r="J38" s="122"/>
      <c r="K38" s="122"/>
      <c r="L38" s="122"/>
      <c r="M38" s="117"/>
      <c r="N38" s="117"/>
      <c r="O38" s="117"/>
      <c r="P38" s="117"/>
      <c r="Q38" s="117"/>
      <c r="R38" s="117"/>
    </row>
    <row r="39" spans="1:18" ht="15" customHeight="1" x14ac:dyDescent="0.15">
      <c r="A39" s="119" t="s">
        <v>4181</v>
      </c>
      <c r="B39" s="120" t="s">
        <v>2290</v>
      </c>
      <c r="C39" s="120" t="s">
        <v>2538</v>
      </c>
      <c r="D39" s="121">
        <v>7</v>
      </c>
      <c r="E39" s="122">
        <v>1956</v>
      </c>
      <c r="F39" s="122">
        <v>2035</v>
      </c>
      <c r="G39" s="122">
        <v>3991</v>
      </c>
      <c r="H39" s="122"/>
      <c r="I39" s="122"/>
      <c r="J39" s="122"/>
      <c r="K39" s="122"/>
      <c r="L39" s="122"/>
      <c r="M39" s="117"/>
      <c r="N39" s="117"/>
      <c r="O39" s="117"/>
      <c r="P39" s="117"/>
      <c r="Q39" s="117"/>
      <c r="R39" s="117"/>
    </row>
    <row r="40" spans="1:18" ht="15" customHeight="1" x14ac:dyDescent="0.15">
      <c r="A40" s="119" t="s">
        <v>4181</v>
      </c>
      <c r="B40" s="120" t="s">
        <v>2290</v>
      </c>
      <c r="C40" s="120" t="s">
        <v>2291</v>
      </c>
      <c r="D40" s="121">
        <v>10</v>
      </c>
      <c r="E40" s="122">
        <v>2911</v>
      </c>
      <c r="F40" s="122">
        <v>2889</v>
      </c>
      <c r="G40" s="122">
        <v>5800</v>
      </c>
      <c r="H40" s="122"/>
      <c r="I40" s="122"/>
      <c r="J40" s="122"/>
      <c r="K40" s="122"/>
      <c r="L40" s="122"/>
      <c r="M40" s="117"/>
      <c r="N40" s="117"/>
      <c r="O40" s="117"/>
      <c r="P40" s="117"/>
      <c r="Q40" s="117"/>
      <c r="R40" s="117"/>
    </row>
    <row r="41" spans="1:18" ht="15" customHeight="1" x14ac:dyDescent="0.15">
      <c r="A41" s="119" t="s">
        <v>4181</v>
      </c>
      <c r="B41" s="120" t="s">
        <v>3853</v>
      </c>
      <c r="C41" s="120" t="s">
        <v>3853</v>
      </c>
      <c r="D41" s="121">
        <v>9</v>
      </c>
      <c r="E41" s="122">
        <v>2379</v>
      </c>
      <c r="F41" s="122">
        <v>2334</v>
      </c>
      <c r="G41" s="122">
        <v>4713</v>
      </c>
      <c r="H41" s="122"/>
      <c r="I41" s="122"/>
      <c r="J41" s="122"/>
      <c r="K41" s="122"/>
      <c r="L41" s="122"/>
      <c r="M41" s="117"/>
      <c r="N41" s="117"/>
      <c r="O41" s="117"/>
      <c r="P41" s="117"/>
      <c r="Q41" s="117"/>
      <c r="R41" s="117"/>
    </row>
    <row r="42" spans="1:18" ht="15" customHeight="1" x14ac:dyDescent="0.15">
      <c r="A42" s="119" t="s">
        <v>4181</v>
      </c>
      <c r="B42" s="120" t="s">
        <v>3853</v>
      </c>
      <c r="C42" s="120" t="s">
        <v>4077</v>
      </c>
      <c r="D42" s="121">
        <v>11</v>
      </c>
      <c r="E42" s="122">
        <v>2980</v>
      </c>
      <c r="F42" s="122">
        <v>2882</v>
      </c>
      <c r="G42" s="122">
        <v>5862</v>
      </c>
      <c r="H42" s="122"/>
      <c r="I42" s="122"/>
      <c r="J42" s="122"/>
      <c r="K42" s="122"/>
      <c r="L42" s="122"/>
      <c r="M42" s="117"/>
      <c r="N42" s="117"/>
      <c r="O42" s="117"/>
      <c r="P42" s="117"/>
      <c r="Q42" s="117"/>
      <c r="R42" s="117"/>
    </row>
    <row r="43" spans="1:18" ht="15" customHeight="1" x14ac:dyDescent="0.15">
      <c r="A43" s="119" t="s">
        <v>4181</v>
      </c>
      <c r="B43" s="120" t="s">
        <v>3853</v>
      </c>
      <c r="C43" s="120" t="s">
        <v>2139</v>
      </c>
      <c r="D43" s="121">
        <v>9</v>
      </c>
      <c r="E43" s="122">
        <v>2416</v>
      </c>
      <c r="F43" s="122">
        <v>2330</v>
      </c>
      <c r="G43" s="122">
        <v>4746</v>
      </c>
      <c r="H43" s="122"/>
      <c r="I43" s="122"/>
      <c r="J43" s="122"/>
      <c r="K43" s="122"/>
      <c r="L43" s="122"/>
      <c r="M43" s="117"/>
      <c r="N43" s="117"/>
      <c r="O43" s="117"/>
      <c r="P43" s="117"/>
      <c r="Q43" s="117"/>
      <c r="R43" s="117"/>
    </row>
    <row r="44" spans="1:18" ht="15" customHeight="1" x14ac:dyDescent="0.15">
      <c r="A44" s="119" t="s">
        <v>4181</v>
      </c>
      <c r="B44" s="120" t="s">
        <v>3853</v>
      </c>
      <c r="C44" s="120" t="s">
        <v>3631</v>
      </c>
      <c r="D44" s="121">
        <v>9</v>
      </c>
      <c r="E44" s="122">
        <v>2696</v>
      </c>
      <c r="F44" s="122">
        <v>2503</v>
      </c>
      <c r="G44" s="122">
        <v>5199</v>
      </c>
      <c r="H44" s="122"/>
      <c r="I44" s="122"/>
      <c r="J44" s="122"/>
      <c r="K44" s="122"/>
      <c r="L44" s="122"/>
      <c r="M44" s="117"/>
      <c r="N44" s="117"/>
      <c r="O44" s="117"/>
      <c r="P44" s="117"/>
      <c r="Q44" s="117"/>
      <c r="R44" s="117"/>
    </row>
    <row r="45" spans="1:18" ht="14" x14ac:dyDescent="0.15">
      <c r="A45" s="119" t="s">
        <v>4181</v>
      </c>
      <c r="B45" s="120" t="s">
        <v>3853</v>
      </c>
      <c r="C45" s="120" t="s">
        <v>3903</v>
      </c>
      <c r="D45" s="121">
        <v>11</v>
      </c>
      <c r="E45" s="122">
        <v>3211</v>
      </c>
      <c r="F45" s="122">
        <v>3091</v>
      </c>
      <c r="G45" s="122">
        <v>6302</v>
      </c>
      <c r="H45" s="122"/>
      <c r="I45" s="122"/>
      <c r="J45" s="122"/>
      <c r="K45" s="122"/>
      <c r="L45" s="122"/>
      <c r="M45" s="117"/>
      <c r="N45" s="117"/>
      <c r="O45" s="117"/>
      <c r="P45" s="117"/>
      <c r="Q45" s="117"/>
      <c r="R45" s="117"/>
    </row>
    <row r="46" spans="1:18" ht="14" x14ac:dyDescent="0.15">
      <c r="A46" s="119" t="s">
        <v>4181</v>
      </c>
      <c r="B46" s="120" t="s">
        <v>3853</v>
      </c>
      <c r="C46" s="120" t="s">
        <v>3854</v>
      </c>
      <c r="D46" s="121">
        <v>12</v>
      </c>
      <c r="E46" s="122">
        <v>3345</v>
      </c>
      <c r="F46" s="122">
        <v>3293</v>
      </c>
      <c r="G46" s="122">
        <v>6638</v>
      </c>
      <c r="H46" s="122"/>
      <c r="I46" s="122"/>
      <c r="J46" s="122"/>
      <c r="K46" s="122"/>
      <c r="L46" s="122"/>
      <c r="M46" s="117"/>
      <c r="N46" s="117"/>
      <c r="O46" s="117"/>
      <c r="P46" s="117"/>
      <c r="Q46" s="117"/>
      <c r="R46" s="117"/>
    </row>
    <row r="47" spans="1:18" ht="14" x14ac:dyDescent="0.15">
      <c r="A47" s="119" t="s">
        <v>4181</v>
      </c>
      <c r="B47" s="120" t="s">
        <v>2759</v>
      </c>
      <c r="C47" s="120" t="s">
        <v>2830</v>
      </c>
      <c r="D47" s="121">
        <v>8</v>
      </c>
      <c r="E47" s="122">
        <v>2192</v>
      </c>
      <c r="F47" s="122">
        <v>2175</v>
      </c>
      <c r="G47" s="122">
        <v>4367</v>
      </c>
      <c r="H47" s="122"/>
      <c r="I47" s="122"/>
      <c r="J47" s="122"/>
      <c r="K47" s="122"/>
      <c r="L47" s="122"/>
      <c r="M47" s="117"/>
      <c r="N47" s="117"/>
      <c r="O47" s="117"/>
      <c r="P47" s="117"/>
      <c r="Q47" s="117"/>
      <c r="R47" s="117"/>
    </row>
    <row r="48" spans="1:18" ht="14" x14ac:dyDescent="0.15">
      <c r="A48" s="119" t="s">
        <v>4181</v>
      </c>
      <c r="B48" s="120" t="s">
        <v>2759</v>
      </c>
      <c r="C48" s="120" t="s">
        <v>3054</v>
      </c>
      <c r="D48" s="121">
        <v>22</v>
      </c>
      <c r="E48" s="122">
        <v>6172</v>
      </c>
      <c r="F48" s="122">
        <v>6061</v>
      </c>
      <c r="G48" s="122">
        <v>12233</v>
      </c>
      <c r="H48" s="122"/>
      <c r="I48" s="122"/>
      <c r="J48" s="122"/>
      <c r="K48" s="122"/>
      <c r="L48" s="122"/>
      <c r="M48" s="117"/>
      <c r="N48" s="117"/>
      <c r="O48" s="117"/>
      <c r="P48" s="117"/>
      <c r="Q48" s="117"/>
      <c r="R48" s="117"/>
    </row>
    <row r="49" spans="1:18" ht="14" x14ac:dyDescent="0.15">
      <c r="A49" s="119" t="s">
        <v>4181</v>
      </c>
      <c r="B49" s="120" t="s">
        <v>2759</v>
      </c>
      <c r="C49" s="120" t="s">
        <v>3210</v>
      </c>
      <c r="D49" s="121">
        <v>12</v>
      </c>
      <c r="E49" s="122">
        <v>3413</v>
      </c>
      <c r="F49" s="122">
        <v>3281</v>
      </c>
      <c r="G49" s="122">
        <v>6694</v>
      </c>
      <c r="H49" s="122"/>
      <c r="I49" s="122"/>
      <c r="J49" s="122"/>
      <c r="K49" s="122"/>
      <c r="L49" s="122"/>
      <c r="M49" s="117"/>
      <c r="N49" s="117"/>
      <c r="O49" s="117"/>
      <c r="P49" s="117"/>
      <c r="Q49" s="117"/>
      <c r="R49" s="117"/>
    </row>
    <row r="50" spans="1:18" ht="14" x14ac:dyDescent="0.15">
      <c r="A50" s="119" t="s">
        <v>4181</v>
      </c>
      <c r="B50" s="120" t="s">
        <v>2759</v>
      </c>
      <c r="C50" s="120" t="s">
        <v>2968</v>
      </c>
      <c r="D50" s="121">
        <v>17</v>
      </c>
      <c r="E50" s="122">
        <v>4816</v>
      </c>
      <c r="F50" s="122">
        <v>4502</v>
      </c>
      <c r="G50" s="122">
        <v>9318</v>
      </c>
      <c r="H50" s="122"/>
      <c r="I50" s="122"/>
      <c r="J50" s="122"/>
      <c r="K50" s="122"/>
      <c r="L50" s="122"/>
      <c r="M50" s="117"/>
      <c r="N50" s="117"/>
      <c r="O50" s="117"/>
      <c r="P50" s="117"/>
      <c r="Q50" s="117"/>
      <c r="R50" s="117"/>
    </row>
    <row r="51" spans="1:18" ht="14" x14ac:dyDescent="0.15">
      <c r="A51" s="119" t="s">
        <v>4181</v>
      </c>
      <c r="B51" s="120" t="s">
        <v>2759</v>
      </c>
      <c r="C51" s="120" t="s">
        <v>3154</v>
      </c>
      <c r="D51" s="121">
        <v>12</v>
      </c>
      <c r="E51" s="122">
        <v>3377</v>
      </c>
      <c r="F51" s="122">
        <v>3204</v>
      </c>
      <c r="G51" s="122">
        <v>6581</v>
      </c>
      <c r="H51" s="122"/>
      <c r="I51" s="122"/>
      <c r="J51" s="122"/>
      <c r="K51" s="122"/>
      <c r="L51" s="122"/>
      <c r="M51" s="117"/>
      <c r="N51" s="117"/>
      <c r="O51" s="117"/>
      <c r="P51" s="117"/>
      <c r="Q51" s="117"/>
      <c r="R51" s="117"/>
    </row>
    <row r="52" spans="1:18" ht="14" x14ac:dyDescent="0.15">
      <c r="A52" s="119" t="s">
        <v>4181</v>
      </c>
      <c r="B52" s="120" t="s">
        <v>2759</v>
      </c>
      <c r="C52" s="120" t="s">
        <v>2932</v>
      </c>
      <c r="D52" s="121">
        <v>8</v>
      </c>
      <c r="E52" s="122">
        <v>2203</v>
      </c>
      <c r="F52" s="122">
        <v>2125</v>
      </c>
      <c r="G52" s="122">
        <v>4328</v>
      </c>
      <c r="H52" s="122"/>
      <c r="I52" s="122"/>
      <c r="J52" s="122"/>
      <c r="K52" s="122"/>
      <c r="L52" s="122"/>
      <c r="M52" s="117"/>
      <c r="N52" s="117"/>
      <c r="O52" s="117"/>
      <c r="P52" s="117"/>
      <c r="Q52" s="117"/>
      <c r="R52" s="117"/>
    </row>
    <row r="53" spans="1:18" ht="14" x14ac:dyDescent="0.15">
      <c r="A53" s="119" t="s">
        <v>4181</v>
      </c>
      <c r="B53" s="120" t="s">
        <v>2759</v>
      </c>
      <c r="C53" s="120" t="s">
        <v>2866</v>
      </c>
      <c r="D53" s="121">
        <v>14</v>
      </c>
      <c r="E53" s="122">
        <v>4155</v>
      </c>
      <c r="F53" s="122">
        <v>3952</v>
      </c>
      <c r="G53" s="122">
        <v>8107</v>
      </c>
      <c r="H53" s="122"/>
      <c r="I53" s="122"/>
      <c r="J53" s="122"/>
      <c r="K53" s="122"/>
      <c r="L53" s="122"/>
      <c r="M53" s="117"/>
      <c r="N53" s="117"/>
      <c r="O53" s="117"/>
      <c r="P53" s="117"/>
      <c r="Q53" s="117"/>
      <c r="R53" s="117"/>
    </row>
    <row r="54" spans="1:18" ht="14" x14ac:dyDescent="0.15">
      <c r="A54" s="119" t="s">
        <v>4181</v>
      </c>
      <c r="B54" s="120" t="s">
        <v>2759</v>
      </c>
      <c r="C54" s="120" t="s">
        <v>2759</v>
      </c>
      <c r="D54" s="121">
        <v>14</v>
      </c>
      <c r="E54" s="122">
        <v>3684</v>
      </c>
      <c r="F54" s="122">
        <v>3561</v>
      </c>
      <c r="G54" s="122">
        <v>7245</v>
      </c>
      <c r="H54" s="122"/>
      <c r="I54" s="122"/>
      <c r="J54" s="122"/>
      <c r="K54" s="122"/>
      <c r="L54" s="122"/>
      <c r="M54" s="117"/>
      <c r="N54" s="117"/>
      <c r="O54" s="117"/>
      <c r="P54" s="117"/>
      <c r="Q54" s="117"/>
      <c r="R54" s="117"/>
    </row>
    <row r="55" spans="1:18" ht="14" x14ac:dyDescent="0.15">
      <c r="A55" s="119" t="s">
        <v>4192</v>
      </c>
      <c r="B55" s="120" t="s">
        <v>1709</v>
      </c>
      <c r="C55" s="120" t="s">
        <v>2041</v>
      </c>
      <c r="D55" s="121">
        <v>15</v>
      </c>
      <c r="E55" s="122">
        <v>4244</v>
      </c>
      <c r="F55" s="122">
        <v>4038</v>
      </c>
      <c r="G55" s="122">
        <v>8282</v>
      </c>
      <c r="H55" s="122"/>
      <c r="I55" s="122"/>
      <c r="J55" s="122"/>
      <c r="K55" s="122"/>
      <c r="L55" s="122"/>
      <c r="M55" s="117"/>
      <c r="N55" s="117"/>
      <c r="O55" s="117"/>
      <c r="P55" s="117"/>
      <c r="Q55" s="117"/>
      <c r="R55" s="117"/>
    </row>
    <row r="56" spans="1:18" ht="14" x14ac:dyDescent="0.15">
      <c r="A56" s="119" t="s">
        <v>4192</v>
      </c>
      <c r="B56" s="120" t="s">
        <v>1709</v>
      </c>
      <c r="C56" s="120" t="s">
        <v>1816</v>
      </c>
      <c r="D56" s="121">
        <v>12</v>
      </c>
      <c r="E56" s="122">
        <v>3251</v>
      </c>
      <c r="F56" s="122">
        <v>3082</v>
      </c>
      <c r="G56" s="122">
        <v>6333</v>
      </c>
      <c r="H56" s="122"/>
      <c r="I56" s="122"/>
      <c r="J56" s="122"/>
      <c r="K56" s="122"/>
      <c r="L56" s="122"/>
      <c r="M56" s="117"/>
      <c r="N56" s="117"/>
      <c r="O56" s="117"/>
      <c r="P56" s="117"/>
      <c r="Q56" s="117"/>
      <c r="R56" s="117"/>
    </row>
    <row r="57" spans="1:18" ht="14" x14ac:dyDescent="0.15">
      <c r="A57" s="119" t="s">
        <v>4192</v>
      </c>
      <c r="B57" s="120" t="s">
        <v>1709</v>
      </c>
      <c r="C57" s="120" t="s">
        <v>2242</v>
      </c>
      <c r="D57" s="121">
        <v>12</v>
      </c>
      <c r="E57" s="122">
        <v>3517</v>
      </c>
      <c r="F57" s="122">
        <v>3344</v>
      </c>
      <c r="G57" s="122">
        <v>6861</v>
      </c>
      <c r="H57" s="122"/>
      <c r="I57" s="122"/>
      <c r="J57" s="122"/>
      <c r="K57" s="122"/>
      <c r="L57" s="122"/>
      <c r="M57" s="117"/>
      <c r="N57" s="117"/>
      <c r="O57" s="117"/>
      <c r="P57" s="117"/>
      <c r="Q57" s="117"/>
      <c r="R57" s="117"/>
    </row>
    <row r="58" spans="1:18" ht="14" x14ac:dyDescent="0.15">
      <c r="A58" s="119" t="s">
        <v>4192</v>
      </c>
      <c r="B58" s="120" t="s">
        <v>1709</v>
      </c>
      <c r="C58" s="120" t="s">
        <v>1863</v>
      </c>
      <c r="D58" s="121">
        <v>15</v>
      </c>
      <c r="E58" s="122">
        <v>4042</v>
      </c>
      <c r="F58" s="122">
        <v>3911</v>
      </c>
      <c r="G58" s="122">
        <v>7953</v>
      </c>
      <c r="H58" s="122"/>
      <c r="I58" s="122"/>
      <c r="J58" s="122"/>
      <c r="K58" s="122"/>
      <c r="L58" s="122"/>
      <c r="M58" s="117"/>
      <c r="N58" s="117"/>
      <c r="O58" s="117"/>
      <c r="P58" s="117"/>
      <c r="Q58" s="117"/>
      <c r="R58" s="117"/>
    </row>
    <row r="59" spans="1:18" ht="14" x14ac:dyDescent="0.15">
      <c r="A59" s="119" t="s">
        <v>4192</v>
      </c>
      <c r="B59" s="120" t="s">
        <v>1709</v>
      </c>
      <c r="C59" s="120" t="s">
        <v>2101</v>
      </c>
      <c r="D59" s="121">
        <v>15</v>
      </c>
      <c r="E59" s="122">
        <v>4086</v>
      </c>
      <c r="F59" s="122">
        <v>3798</v>
      </c>
      <c r="G59" s="122">
        <v>7884</v>
      </c>
      <c r="H59" s="122"/>
      <c r="I59" s="122"/>
      <c r="J59" s="122"/>
      <c r="K59" s="122"/>
      <c r="L59" s="122"/>
      <c r="M59" s="117"/>
      <c r="N59" s="117"/>
      <c r="O59" s="117"/>
      <c r="P59" s="117"/>
      <c r="Q59" s="117"/>
      <c r="R59" s="117"/>
    </row>
    <row r="60" spans="1:18" ht="14" x14ac:dyDescent="0.15">
      <c r="A60" s="119" t="s">
        <v>4192</v>
      </c>
      <c r="B60" s="120" t="s">
        <v>1709</v>
      </c>
      <c r="C60" s="120" t="s">
        <v>1710</v>
      </c>
      <c r="D60" s="121">
        <v>25</v>
      </c>
      <c r="E60" s="122">
        <v>6479</v>
      </c>
      <c r="F60" s="122">
        <v>6383</v>
      </c>
      <c r="G60" s="122">
        <v>12862</v>
      </c>
      <c r="H60" s="122"/>
      <c r="I60" s="122"/>
      <c r="J60" s="122"/>
      <c r="K60" s="122"/>
      <c r="L60" s="122"/>
      <c r="M60" s="117"/>
      <c r="N60" s="117"/>
      <c r="O60" s="117"/>
      <c r="P60" s="117"/>
      <c r="Q60" s="117"/>
      <c r="R60" s="117"/>
    </row>
    <row r="61" spans="1:18" ht="14" x14ac:dyDescent="0.15">
      <c r="A61" s="119" t="s">
        <v>4192</v>
      </c>
      <c r="B61" s="120" t="s">
        <v>1709</v>
      </c>
      <c r="C61" s="120" t="s">
        <v>2205</v>
      </c>
      <c r="D61" s="121">
        <v>9</v>
      </c>
      <c r="E61" s="122">
        <v>2517</v>
      </c>
      <c r="F61" s="122">
        <v>2343</v>
      </c>
      <c r="G61" s="122">
        <v>4860</v>
      </c>
      <c r="H61" s="122"/>
      <c r="I61" s="122"/>
      <c r="J61" s="122"/>
      <c r="K61" s="122"/>
      <c r="L61" s="122"/>
      <c r="M61" s="117"/>
      <c r="N61" s="117"/>
      <c r="O61" s="117"/>
      <c r="P61" s="117"/>
      <c r="Q61" s="117"/>
      <c r="R61" s="117"/>
    </row>
    <row r="62" spans="1:18" ht="14" x14ac:dyDescent="0.15">
      <c r="A62" s="119" t="s">
        <v>4192</v>
      </c>
      <c r="B62" s="120" t="s">
        <v>1709</v>
      </c>
      <c r="C62" s="120" t="s">
        <v>2160</v>
      </c>
      <c r="D62" s="121">
        <v>11</v>
      </c>
      <c r="E62" s="122">
        <v>2847</v>
      </c>
      <c r="F62" s="122">
        <v>2660</v>
      </c>
      <c r="G62" s="122">
        <v>5507</v>
      </c>
      <c r="H62" s="122"/>
      <c r="I62" s="122"/>
      <c r="J62" s="122"/>
      <c r="K62" s="122"/>
      <c r="L62" s="122"/>
      <c r="M62" s="117"/>
      <c r="N62" s="117"/>
      <c r="O62" s="117"/>
      <c r="P62" s="117"/>
      <c r="Q62" s="117"/>
      <c r="R62" s="117"/>
    </row>
    <row r="63" spans="1:18" ht="14" x14ac:dyDescent="0.15">
      <c r="A63" s="119" t="s">
        <v>4192</v>
      </c>
      <c r="B63" s="120" t="s">
        <v>1709</v>
      </c>
      <c r="C63" s="120" t="s">
        <v>1992</v>
      </c>
      <c r="D63" s="121">
        <v>12</v>
      </c>
      <c r="E63" s="122">
        <v>3376</v>
      </c>
      <c r="F63" s="122">
        <v>3143</v>
      </c>
      <c r="G63" s="122">
        <v>6519</v>
      </c>
      <c r="H63" s="122"/>
      <c r="I63" s="122"/>
      <c r="J63" s="122"/>
      <c r="K63" s="122"/>
      <c r="L63" s="122"/>
      <c r="M63" s="117"/>
      <c r="N63" s="117"/>
      <c r="O63" s="117"/>
      <c r="P63" s="117"/>
      <c r="Q63" s="117"/>
      <c r="R63" s="117"/>
    </row>
    <row r="64" spans="1:18" ht="14" x14ac:dyDescent="0.15">
      <c r="A64" s="119" t="s">
        <v>4192</v>
      </c>
      <c r="B64" s="120" t="s">
        <v>1709</v>
      </c>
      <c r="C64" s="120" t="s">
        <v>1926</v>
      </c>
      <c r="D64" s="121">
        <v>15</v>
      </c>
      <c r="E64" s="122">
        <v>3606</v>
      </c>
      <c r="F64" s="122">
        <v>3347</v>
      </c>
      <c r="G64" s="122">
        <v>6953</v>
      </c>
      <c r="H64" s="122"/>
      <c r="I64" s="122"/>
      <c r="J64" s="122"/>
      <c r="K64" s="122"/>
      <c r="L64" s="122"/>
      <c r="M64" s="117"/>
      <c r="N64" s="117"/>
      <c r="O64" s="117"/>
      <c r="P64" s="117"/>
      <c r="Q64" s="117"/>
      <c r="R64" s="117"/>
    </row>
    <row r="65" spans="1:18" ht="14" x14ac:dyDescent="0.15">
      <c r="A65" s="119" t="s">
        <v>4192</v>
      </c>
      <c r="B65" s="120" t="s">
        <v>3266</v>
      </c>
      <c r="C65" s="120" t="s">
        <v>3296</v>
      </c>
      <c r="D65" s="121">
        <v>14</v>
      </c>
      <c r="E65" s="122">
        <v>4161</v>
      </c>
      <c r="F65" s="122">
        <v>3943</v>
      </c>
      <c r="G65" s="122">
        <v>8104</v>
      </c>
      <c r="H65" s="122"/>
      <c r="I65" s="122"/>
      <c r="J65" s="122"/>
      <c r="K65" s="122"/>
      <c r="L65" s="122"/>
      <c r="M65" s="117"/>
      <c r="N65" s="117"/>
      <c r="O65" s="117"/>
      <c r="P65" s="117"/>
      <c r="Q65" s="117"/>
      <c r="R65" s="117"/>
    </row>
    <row r="66" spans="1:18" ht="14" x14ac:dyDescent="0.15">
      <c r="A66" s="119" t="s">
        <v>4192</v>
      </c>
      <c r="B66" s="120" t="s">
        <v>3266</v>
      </c>
      <c r="C66" s="120" t="s">
        <v>3459</v>
      </c>
      <c r="D66" s="121">
        <v>14</v>
      </c>
      <c r="E66" s="122">
        <v>3901</v>
      </c>
      <c r="F66" s="122">
        <v>3891</v>
      </c>
      <c r="G66" s="122">
        <v>7792</v>
      </c>
      <c r="H66" s="122"/>
      <c r="I66" s="122"/>
      <c r="J66" s="122"/>
      <c r="K66" s="122"/>
      <c r="L66" s="122"/>
      <c r="M66" s="117"/>
      <c r="N66" s="117"/>
      <c r="O66" s="117"/>
      <c r="P66" s="117"/>
      <c r="Q66" s="117"/>
      <c r="R66" s="117"/>
    </row>
    <row r="67" spans="1:18" ht="14" x14ac:dyDescent="0.15">
      <c r="A67" s="119" t="s">
        <v>4192</v>
      </c>
      <c r="B67" s="120" t="s">
        <v>3266</v>
      </c>
      <c r="C67" s="120" t="s">
        <v>3367</v>
      </c>
      <c r="D67" s="121">
        <v>11</v>
      </c>
      <c r="E67" s="122">
        <v>3056</v>
      </c>
      <c r="F67" s="122">
        <v>3119</v>
      </c>
      <c r="G67" s="122">
        <v>6175</v>
      </c>
      <c r="H67" s="122"/>
      <c r="I67" s="122"/>
      <c r="J67" s="122"/>
      <c r="K67" s="122"/>
      <c r="L67" s="122"/>
      <c r="M67" s="117"/>
      <c r="N67" s="117"/>
      <c r="O67" s="117"/>
      <c r="P67" s="117"/>
      <c r="Q67" s="117"/>
      <c r="R67" s="117"/>
    </row>
    <row r="68" spans="1:18" ht="14" x14ac:dyDescent="0.15">
      <c r="A68" s="119" t="s">
        <v>4192</v>
      </c>
      <c r="B68" s="120" t="s">
        <v>3266</v>
      </c>
      <c r="C68" s="120" t="s">
        <v>3311</v>
      </c>
      <c r="D68" s="121">
        <v>13</v>
      </c>
      <c r="E68" s="122">
        <v>3491</v>
      </c>
      <c r="F68" s="122">
        <v>3313</v>
      </c>
      <c r="G68" s="122">
        <v>6804</v>
      </c>
      <c r="H68" s="122"/>
      <c r="I68" s="122"/>
      <c r="J68" s="122"/>
      <c r="K68" s="122"/>
      <c r="L68" s="122"/>
      <c r="M68" s="117"/>
      <c r="N68" s="117"/>
      <c r="O68" s="117"/>
      <c r="P68" s="117"/>
      <c r="Q68" s="117"/>
      <c r="R68" s="117"/>
    </row>
    <row r="69" spans="1:18" ht="14" x14ac:dyDescent="0.15">
      <c r="A69" s="119" t="s">
        <v>4192</v>
      </c>
      <c r="B69" s="120" t="s">
        <v>3266</v>
      </c>
      <c r="C69" s="120" t="s">
        <v>3339</v>
      </c>
      <c r="D69" s="121">
        <v>26</v>
      </c>
      <c r="E69" s="122">
        <v>7276</v>
      </c>
      <c r="F69" s="122">
        <v>7131</v>
      </c>
      <c r="G69" s="122">
        <v>14407</v>
      </c>
      <c r="H69" s="122"/>
      <c r="I69" s="122"/>
      <c r="J69" s="122"/>
      <c r="K69" s="122"/>
      <c r="L69" s="122"/>
      <c r="M69" s="117"/>
      <c r="N69" s="117"/>
      <c r="O69" s="117"/>
      <c r="P69" s="117"/>
      <c r="Q69" s="117"/>
      <c r="R69" s="117"/>
    </row>
    <row r="70" spans="1:18" ht="14" x14ac:dyDescent="0.15">
      <c r="A70" s="119" t="s">
        <v>4192</v>
      </c>
      <c r="B70" s="120" t="s">
        <v>3266</v>
      </c>
      <c r="C70" s="120" t="s">
        <v>3266</v>
      </c>
      <c r="D70" s="121">
        <v>22</v>
      </c>
      <c r="E70" s="122">
        <v>6102</v>
      </c>
      <c r="F70" s="122">
        <v>6151</v>
      </c>
      <c r="G70" s="122">
        <v>12253</v>
      </c>
      <c r="H70" s="122"/>
      <c r="I70" s="122"/>
      <c r="J70" s="122"/>
      <c r="K70" s="122"/>
      <c r="L70" s="122"/>
      <c r="M70" s="117"/>
      <c r="N70" s="117"/>
      <c r="O70" s="117"/>
      <c r="P70" s="117"/>
      <c r="Q70" s="117"/>
      <c r="R70" s="117"/>
    </row>
    <row r="71" spans="1:18" ht="14" x14ac:dyDescent="0.15">
      <c r="A71" s="119" t="s">
        <v>4192</v>
      </c>
      <c r="B71" s="120" t="s">
        <v>3266</v>
      </c>
      <c r="C71" s="120" t="s">
        <v>3438</v>
      </c>
      <c r="D71" s="121">
        <v>20</v>
      </c>
      <c r="E71" s="122">
        <v>5532</v>
      </c>
      <c r="F71" s="122">
        <v>5617</v>
      </c>
      <c r="G71" s="122">
        <v>11149</v>
      </c>
      <c r="H71" s="122"/>
      <c r="I71" s="122"/>
      <c r="J71" s="122"/>
      <c r="K71" s="122"/>
      <c r="L71" s="122"/>
      <c r="M71" s="117"/>
      <c r="N71" s="117"/>
      <c r="O71" s="117"/>
      <c r="P71" s="117"/>
      <c r="Q71" s="117"/>
      <c r="R71" s="117"/>
    </row>
    <row r="72" spans="1:18" ht="14" x14ac:dyDescent="0.15">
      <c r="A72" s="123" t="s">
        <v>4192</v>
      </c>
      <c r="B72" s="124" t="s">
        <v>3266</v>
      </c>
      <c r="C72" s="124" t="s">
        <v>3391</v>
      </c>
      <c r="D72" s="121">
        <v>12</v>
      </c>
      <c r="E72" s="122">
        <v>3402</v>
      </c>
      <c r="F72" s="122">
        <v>3224</v>
      </c>
      <c r="G72" s="122">
        <v>6626</v>
      </c>
      <c r="H72" s="122"/>
      <c r="I72" s="122"/>
      <c r="J72" s="122"/>
      <c r="K72" s="122"/>
      <c r="L72" s="122"/>
      <c r="M72" s="117"/>
      <c r="N72" s="117"/>
      <c r="O72" s="117"/>
      <c r="P72" s="117"/>
      <c r="Q72" s="117"/>
      <c r="R72" s="117"/>
    </row>
    <row r="73" spans="1:18" ht="14" x14ac:dyDescent="0.15">
      <c r="A73" s="125" t="s">
        <v>4162</v>
      </c>
      <c r="B73" s="126"/>
      <c r="C73" s="127"/>
      <c r="D73" s="128">
        <f t="shared" ref="D73:L73" si="0">SUM(D4:D72)</f>
        <v>985</v>
      </c>
      <c r="E73" s="129">
        <f t="shared" si="0"/>
        <v>274037</v>
      </c>
      <c r="F73" s="129">
        <f t="shared" si="0"/>
        <v>269404</v>
      </c>
      <c r="G73" s="129">
        <f t="shared" si="0"/>
        <v>543441</v>
      </c>
      <c r="H73" s="129">
        <f t="shared" si="0"/>
        <v>0</v>
      </c>
      <c r="I73" s="129">
        <f t="shared" si="0"/>
        <v>0</v>
      </c>
      <c r="J73" s="129">
        <f t="shared" si="0"/>
        <v>0</v>
      </c>
      <c r="K73" s="129">
        <f t="shared" si="0"/>
        <v>0</v>
      </c>
      <c r="L73" s="129">
        <f t="shared" si="0"/>
        <v>0</v>
      </c>
      <c r="M73" s="117"/>
      <c r="N73" s="117"/>
      <c r="O73" s="117"/>
      <c r="P73" s="117"/>
      <c r="Q73" s="117"/>
      <c r="R73" s="117"/>
    </row>
    <row r="74" spans="1:18" ht="14" x14ac:dyDescent="0.15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</row>
    <row r="75" spans="1:18" ht="14" x14ac:dyDescent="0.1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</row>
    <row r="76" spans="1:18" ht="14" x14ac:dyDescent="0.15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</row>
    <row r="77" spans="1:18" ht="14" x14ac:dyDescent="0.15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</row>
    <row r="78" spans="1:18" ht="14" x14ac:dyDescent="0.15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</row>
    <row r="79" spans="1:18" ht="14" x14ac:dyDescent="0.15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</row>
    <row r="80" spans="1:18" ht="14" x14ac:dyDescent="0.15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</row>
    <row r="81" spans="1:18" ht="14" x14ac:dyDescent="0.15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</row>
    <row r="82" spans="1:18" ht="14" x14ac:dyDescent="0.15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</row>
    <row r="83" spans="1:18" ht="14" x14ac:dyDescent="0.15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</row>
    <row r="84" spans="1:18" ht="14" x14ac:dyDescent="0.15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</row>
    <row r="85" spans="1:18" ht="14" x14ac:dyDescent="0.1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</row>
    <row r="86" spans="1:18" ht="14" x14ac:dyDescent="0.15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</row>
    <row r="87" spans="1:18" ht="14" x14ac:dyDescent="0.15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</row>
    <row r="88" spans="1:18" ht="14" x14ac:dyDescent="0.15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</row>
    <row r="89" spans="1:18" ht="14" x14ac:dyDescent="0.15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</row>
    <row r="90" spans="1:18" ht="14" x14ac:dyDescent="0.15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</row>
    <row r="91" spans="1:18" ht="14" x14ac:dyDescent="0.15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</row>
    <row r="92" spans="1:18" ht="14" x14ac:dyDescent="0.15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</row>
    <row r="93" spans="1:18" ht="14" x14ac:dyDescent="0.15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</row>
    <row r="94" spans="1:18" ht="14" x14ac:dyDescent="0.15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</row>
    <row r="95" spans="1:18" ht="14" x14ac:dyDescent="0.1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</row>
    <row r="96" spans="1:18" ht="14" x14ac:dyDescent="0.15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</row>
    <row r="97" spans="1:18" ht="14" x14ac:dyDescent="0.15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</row>
    <row r="98" spans="1:18" ht="14" x14ac:dyDescent="0.15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</row>
    <row r="99" spans="1:18" ht="14" x14ac:dyDescent="0.15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</row>
    <row r="100" spans="1:18" ht="14" x14ac:dyDescent="0.15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</row>
    <row r="101" spans="1:18" ht="14" x14ac:dyDescent="0.15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</row>
    <row r="102" spans="1:18" ht="14" x14ac:dyDescent="0.15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</row>
    <row r="103" spans="1:18" ht="14" x14ac:dyDescent="0.15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</row>
    <row r="104" spans="1:18" ht="14" x14ac:dyDescent="0.15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</row>
    <row r="105" spans="1:18" ht="14" x14ac:dyDescent="0.1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</row>
    <row r="106" spans="1:18" ht="14" x14ac:dyDescent="0.15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</row>
    <row r="107" spans="1:18" ht="14" x14ac:dyDescent="0.15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</row>
    <row r="108" spans="1:18" ht="14" x14ac:dyDescent="0.15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</row>
    <row r="109" spans="1:18" ht="14" x14ac:dyDescent="0.15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</row>
    <row r="110" spans="1:18" ht="14" x14ac:dyDescent="0.15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</row>
    <row r="111" spans="1:18" ht="14" x14ac:dyDescent="0.15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</row>
    <row r="112" spans="1:18" ht="14" x14ac:dyDescent="0.15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</row>
    <row r="113" spans="1:18" ht="14" x14ac:dyDescent="0.15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</row>
    <row r="114" spans="1:18" ht="14" x14ac:dyDescent="0.15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</row>
    <row r="115" spans="1:18" ht="14" x14ac:dyDescent="0.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</row>
    <row r="116" spans="1:18" ht="14" x14ac:dyDescent="0.15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</row>
    <row r="117" spans="1:18" ht="14" x14ac:dyDescent="0.15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</row>
    <row r="118" spans="1:18" ht="14" x14ac:dyDescent="0.15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</row>
    <row r="119" spans="1:18" ht="14" x14ac:dyDescent="0.15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</row>
    <row r="120" spans="1:18" ht="14" x14ac:dyDescent="0.15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</row>
    <row r="121" spans="1:18" ht="14" x14ac:dyDescent="0.15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</row>
    <row r="122" spans="1:18" ht="14" x14ac:dyDescent="0.15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</row>
    <row r="123" spans="1:18" ht="14" x14ac:dyDescent="0.15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</row>
    <row r="124" spans="1:18" ht="14" x14ac:dyDescent="0.15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</row>
    <row r="125" spans="1:18" ht="14" x14ac:dyDescent="0.1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</row>
    <row r="126" spans="1:18" ht="14" x14ac:dyDescent="0.15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</row>
    <row r="127" spans="1:18" ht="14" x14ac:dyDescent="0.15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</row>
    <row r="128" spans="1:18" ht="14" x14ac:dyDescent="0.15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</row>
    <row r="129" spans="1:18" ht="14" x14ac:dyDescent="0.15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</row>
    <row r="130" spans="1:18" ht="14" x14ac:dyDescent="0.15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</row>
    <row r="131" spans="1:18" ht="14" x14ac:dyDescent="0.15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</row>
    <row r="132" spans="1:18" ht="14" x14ac:dyDescent="0.15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</row>
    <row r="133" spans="1:18" ht="14" x14ac:dyDescent="0.15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</row>
    <row r="134" spans="1:18" ht="14" x14ac:dyDescent="0.15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</row>
    <row r="135" spans="1:18" ht="14" x14ac:dyDescent="0.1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</row>
    <row r="136" spans="1:18" ht="14" x14ac:dyDescent="0.15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</row>
    <row r="137" spans="1:18" ht="14" x14ac:dyDescent="0.15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</row>
    <row r="138" spans="1:18" ht="14" x14ac:dyDescent="0.15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</row>
    <row r="139" spans="1:18" ht="14" x14ac:dyDescent="0.15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</row>
    <row r="140" spans="1:18" ht="14" x14ac:dyDescent="0.15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</row>
    <row r="141" spans="1:18" ht="14" x14ac:dyDescent="0.15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</row>
    <row r="142" spans="1:18" ht="14" x14ac:dyDescent="0.15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</row>
    <row r="143" spans="1:18" ht="14" x14ac:dyDescent="0.15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</row>
    <row r="144" spans="1:18" ht="14" x14ac:dyDescent="0.15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</row>
    <row r="145" spans="1:18" ht="14" x14ac:dyDescent="0.1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</row>
    <row r="146" spans="1:18" ht="14" x14ac:dyDescent="0.15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</row>
    <row r="147" spans="1:18" ht="14" x14ac:dyDescent="0.15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</row>
    <row r="148" spans="1:18" ht="14" x14ac:dyDescent="0.15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</row>
    <row r="149" spans="1:18" ht="14" x14ac:dyDescent="0.15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</row>
    <row r="150" spans="1:18" ht="14" x14ac:dyDescent="0.15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</row>
    <row r="151" spans="1:18" ht="14" x14ac:dyDescent="0.15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</row>
    <row r="152" spans="1:18" ht="14" x14ac:dyDescent="0.15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</row>
    <row r="153" spans="1:18" ht="14" x14ac:dyDescent="0.15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</row>
    <row r="154" spans="1:18" ht="14" x14ac:dyDescent="0.15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</row>
    <row r="155" spans="1:18" ht="14" x14ac:dyDescent="0.1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</row>
    <row r="156" spans="1:18" ht="14" x14ac:dyDescent="0.15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</row>
    <row r="157" spans="1:18" ht="14" x14ac:dyDescent="0.15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</row>
    <row r="158" spans="1:18" ht="14" x14ac:dyDescent="0.15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</row>
    <row r="159" spans="1:18" ht="14" x14ac:dyDescent="0.15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</row>
    <row r="160" spans="1:18" ht="14" x14ac:dyDescent="0.15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</row>
    <row r="161" spans="1:18" ht="14" x14ac:dyDescent="0.15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</row>
    <row r="162" spans="1:18" ht="14" x14ac:dyDescent="0.15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</row>
    <row r="163" spans="1:18" ht="14" x14ac:dyDescent="0.15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</row>
    <row r="164" spans="1:18" ht="14" x14ac:dyDescent="0.15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</row>
    <row r="165" spans="1:18" ht="14" x14ac:dyDescent="0.1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</row>
    <row r="166" spans="1:18" ht="14" x14ac:dyDescent="0.15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</row>
    <row r="167" spans="1:18" ht="14" x14ac:dyDescent="0.15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</row>
    <row r="168" spans="1:18" ht="14" x14ac:dyDescent="0.15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</row>
    <row r="169" spans="1:18" ht="14" x14ac:dyDescent="0.15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</row>
    <row r="170" spans="1:18" ht="14" x14ac:dyDescent="0.15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</row>
    <row r="171" spans="1:18" ht="14" x14ac:dyDescent="0.15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</row>
    <row r="172" spans="1:18" ht="14" x14ac:dyDescent="0.15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</row>
    <row r="173" spans="1:18" ht="14" x14ac:dyDescent="0.15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</row>
    <row r="174" spans="1:18" ht="14" x14ac:dyDescent="0.15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</row>
    <row r="175" spans="1:18" ht="14" x14ac:dyDescent="0.1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</row>
    <row r="176" spans="1:18" ht="14" x14ac:dyDescent="0.15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</row>
    <row r="177" spans="1:18" ht="14" x14ac:dyDescent="0.15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</row>
    <row r="178" spans="1:18" ht="14" x14ac:dyDescent="0.15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</row>
    <row r="179" spans="1:18" ht="14" x14ac:dyDescent="0.15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</row>
    <row r="180" spans="1:18" ht="14" x14ac:dyDescent="0.15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</row>
    <row r="181" spans="1:18" ht="14" x14ac:dyDescent="0.15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</row>
    <row r="182" spans="1:18" ht="14" x14ac:dyDescent="0.15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</row>
    <row r="183" spans="1:18" ht="14" x14ac:dyDescent="0.15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</row>
    <row r="184" spans="1:18" ht="14" x14ac:dyDescent="0.15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</row>
    <row r="185" spans="1:18" ht="14" x14ac:dyDescent="0.1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</row>
    <row r="186" spans="1:18" ht="14" x14ac:dyDescent="0.15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</row>
    <row r="187" spans="1:18" ht="14" x14ac:dyDescent="0.15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</row>
    <row r="188" spans="1:18" ht="14" x14ac:dyDescent="0.15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</row>
    <row r="189" spans="1:18" ht="14" x14ac:dyDescent="0.15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</row>
    <row r="190" spans="1:18" ht="14" x14ac:dyDescent="0.15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</row>
    <row r="191" spans="1:18" ht="14" x14ac:dyDescent="0.15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</row>
    <row r="192" spans="1:18" ht="14" x14ac:dyDescent="0.15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</row>
    <row r="193" spans="1:18" ht="14" x14ac:dyDescent="0.15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</row>
    <row r="194" spans="1:18" ht="14" x14ac:dyDescent="0.15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</row>
    <row r="195" spans="1:18" ht="14" x14ac:dyDescent="0.1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</row>
    <row r="196" spans="1:18" ht="14" x14ac:dyDescent="0.15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</row>
    <row r="197" spans="1:18" ht="14" x14ac:dyDescent="0.15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</row>
    <row r="198" spans="1:18" ht="14" x14ac:dyDescent="0.15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</row>
    <row r="199" spans="1:18" ht="14" x14ac:dyDescent="0.15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</row>
    <row r="200" spans="1:18" ht="14" x14ac:dyDescent="0.15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</row>
    <row r="201" spans="1:18" ht="14" x14ac:dyDescent="0.15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</row>
    <row r="202" spans="1:18" ht="14" x14ac:dyDescent="0.15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</row>
    <row r="203" spans="1:18" ht="14" x14ac:dyDescent="0.15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</row>
    <row r="204" spans="1:18" ht="14" x14ac:dyDescent="0.15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</row>
    <row r="205" spans="1:18" ht="14" x14ac:dyDescent="0.1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</row>
    <row r="206" spans="1:18" ht="14" x14ac:dyDescent="0.15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</row>
    <row r="207" spans="1:18" ht="14" x14ac:dyDescent="0.15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</row>
    <row r="208" spans="1:18" ht="14" x14ac:dyDescent="0.15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</row>
    <row r="209" spans="1:18" ht="14" x14ac:dyDescent="0.15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</row>
    <row r="210" spans="1:18" ht="14" x14ac:dyDescent="0.15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</row>
    <row r="211" spans="1:18" ht="14" x14ac:dyDescent="0.15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</row>
    <row r="212" spans="1:18" ht="14" x14ac:dyDescent="0.15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</row>
    <row r="213" spans="1:18" ht="14" x14ac:dyDescent="0.15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</row>
    <row r="214" spans="1:18" ht="14" x14ac:dyDescent="0.15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</row>
    <row r="215" spans="1:18" ht="14" x14ac:dyDescent="0.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</row>
    <row r="216" spans="1:18" ht="14" x14ac:dyDescent="0.15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</row>
    <row r="217" spans="1:18" ht="14" x14ac:dyDescent="0.15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</row>
    <row r="218" spans="1:18" ht="14" x14ac:dyDescent="0.15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</row>
    <row r="219" spans="1:18" ht="14" x14ac:dyDescent="0.15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</row>
    <row r="220" spans="1:18" ht="14" x14ac:dyDescent="0.15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</row>
    <row r="221" spans="1:18" ht="14" x14ac:dyDescent="0.15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</row>
    <row r="222" spans="1:18" ht="14" x14ac:dyDescent="0.15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</row>
    <row r="223" spans="1:18" ht="14" x14ac:dyDescent="0.15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</row>
    <row r="224" spans="1:18" ht="14" x14ac:dyDescent="0.15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</row>
    <row r="225" spans="1:18" ht="14" x14ac:dyDescent="0.1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</row>
    <row r="226" spans="1:18" ht="14" x14ac:dyDescent="0.15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</row>
    <row r="227" spans="1:18" ht="14" x14ac:dyDescent="0.15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</row>
    <row r="228" spans="1:18" ht="14" x14ac:dyDescent="0.15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</row>
    <row r="229" spans="1:18" ht="14" x14ac:dyDescent="0.15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</row>
    <row r="230" spans="1:18" ht="14" x14ac:dyDescent="0.15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</row>
    <row r="231" spans="1:18" ht="14" x14ac:dyDescent="0.15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</row>
    <row r="232" spans="1:18" ht="14" x14ac:dyDescent="0.15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</row>
    <row r="233" spans="1:18" ht="14" x14ac:dyDescent="0.15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</row>
    <row r="234" spans="1:18" ht="14" x14ac:dyDescent="0.15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</row>
    <row r="235" spans="1:18" ht="14" x14ac:dyDescent="0.1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</row>
    <row r="236" spans="1:18" ht="14" x14ac:dyDescent="0.15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</row>
    <row r="237" spans="1:18" ht="14" x14ac:dyDescent="0.15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</row>
    <row r="238" spans="1:18" ht="14" x14ac:dyDescent="0.15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</row>
    <row r="239" spans="1:18" ht="14" x14ac:dyDescent="0.15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</row>
    <row r="240" spans="1:18" ht="14" x14ac:dyDescent="0.15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</row>
    <row r="241" spans="1:18" ht="14" x14ac:dyDescent="0.15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</row>
    <row r="242" spans="1:18" ht="14" x14ac:dyDescent="0.15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</row>
    <row r="243" spans="1:18" ht="14" x14ac:dyDescent="0.15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</row>
    <row r="244" spans="1:18" ht="14" x14ac:dyDescent="0.15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</row>
    <row r="245" spans="1:18" ht="14" x14ac:dyDescent="0.1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</row>
    <row r="246" spans="1:18" ht="14" x14ac:dyDescent="0.15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</row>
    <row r="247" spans="1:18" ht="14" x14ac:dyDescent="0.15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</row>
    <row r="248" spans="1:18" ht="14" x14ac:dyDescent="0.15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</row>
    <row r="249" spans="1:18" ht="14" x14ac:dyDescent="0.15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</row>
    <row r="250" spans="1:18" ht="14" x14ac:dyDescent="0.15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</row>
    <row r="251" spans="1:18" ht="14" x14ac:dyDescent="0.15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</row>
    <row r="252" spans="1:18" ht="14" x14ac:dyDescent="0.15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</row>
    <row r="253" spans="1:18" ht="14" x14ac:dyDescent="0.15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</row>
    <row r="254" spans="1:18" ht="14" x14ac:dyDescent="0.15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</row>
    <row r="255" spans="1:18" ht="14" x14ac:dyDescent="0.1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</row>
    <row r="256" spans="1:18" ht="14" x14ac:dyDescent="0.15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</row>
    <row r="257" spans="1:18" ht="14" x14ac:dyDescent="0.15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</row>
    <row r="258" spans="1:18" ht="14" x14ac:dyDescent="0.15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</row>
    <row r="259" spans="1:18" ht="14" x14ac:dyDescent="0.15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</row>
    <row r="260" spans="1:18" ht="14" x14ac:dyDescent="0.15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</row>
    <row r="261" spans="1:18" ht="14" x14ac:dyDescent="0.15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</row>
    <row r="262" spans="1:18" ht="14" x14ac:dyDescent="0.15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</row>
    <row r="263" spans="1:18" ht="14" x14ac:dyDescent="0.15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</row>
    <row r="264" spans="1:18" ht="14" x14ac:dyDescent="0.15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</row>
    <row r="265" spans="1:18" ht="14" x14ac:dyDescent="0.1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</row>
    <row r="266" spans="1:18" ht="14" x14ac:dyDescent="0.15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</row>
    <row r="267" spans="1:18" ht="14" x14ac:dyDescent="0.15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</row>
    <row r="268" spans="1:18" ht="14" x14ac:dyDescent="0.15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</row>
    <row r="269" spans="1:18" ht="14" x14ac:dyDescent="0.15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</row>
    <row r="270" spans="1:18" ht="14" x14ac:dyDescent="0.15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</row>
    <row r="271" spans="1:18" ht="14" x14ac:dyDescent="0.15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</row>
    <row r="272" spans="1:18" ht="14" x14ac:dyDescent="0.15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</row>
    <row r="273" spans="1:18" ht="14" x14ac:dyDescent="0.15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</row>
    <row r="274" spans="1:18" ht="14" x14ac:dyDescent="0.15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</row>
    <row r="275" spans="1:18" ht="14" x14ac:dyDescent="0.1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</row>
    <row r="276" spans="1:18" ht="14" x14ac:dyDescent="0.15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</row>
    <row r="277" spans="1:18" ht="14" x14ac:dyDescent="0.15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</row>
    <row r="278" spans="1:18" ht="14" x14ac:dyDescent="0.15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</row>
    <row r="279" spans="1:18" ht="14" x14ac:dyDescent="0.15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</row>
    <row r="280" spans="1:18" ht="14" x14ac:dyDescent="0.15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</row>
    <row r="281" spans="1:18" ht="14" x14ac:dyDescent="0.15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</row>
    <row r="282" spans="1:18" ht="14" x14ac:dyDescent="0.15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</row>
    <row r="283" spans="1:18" ht="14" x14ac:dyDescent="0.15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</row>
    <row r="284" spans="1:18" ht="14" x14ac:dyDescent="0.15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</row>
    <row r="285" spans="1:18" ht="14" x14ac:dyDescent="0.1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</row>
    <row r="286" spans="1:18" ht="14" x14ac:dyDescent="0.15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</row>
    <row r="287" spans="1:18" ht="14" x14ac:dyDescent="0.15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</row>
    <row r="288" spans="1:18" ht="14" x14ac:dyDescent="0.15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</row>
    <row r="289" spans="1:18" ht="14" x14ac:dyDescent="0.15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</row>
    <row r="290" spans="1:18" ht="14" x14ac:dyDescent="0.15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</row>
    <row r="291" spans="1:18" ht="14" x14ac:dyDescent="0.15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</row>
    <row r="292" spans="1:18" ht="14" x14ac:dyDescent="0.15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</row>
    <row r="293" spans="1:18" ht="14" x14ac:dyDescent="0.15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</row>
    <row r="294" spans="1:18" ht="14" x14ac:dyDescent="0.15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</row>
    <row r="295" spans="1:18" ht="14" x14ac:dyDescent="0.1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</row>
    <row r="296" spans="1:18" ht="14" x14ac:dyDescent="0.15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</row>
    <row r="297" spans="1:18" ht="14" x14ac:dyDescent="0.15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</row>
    <row r="298" spans="1:18" ht="14" x14ac:dyDescent="0.15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</row>
    <row r="299" spans="1:18" ht="14" x14ac:dyDescent="0.15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</row>
    <row r="300" spans="1:18" ht="14" x14ac:dyDescent="0.15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</row>
    <row r="301" spans="1:18" ht="14" x14ac:dyDescent="0.15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</row>
    <row r="302" spans="1:18" ht="14" x14ac:dyDescent="0.15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</row>
    <row r="303" spans="1:18" ht="14" x14ac:dyDescent="0.15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</row>
    <row r="304" spans="1:18" ht="14" x14ac:dyDescent="0.15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</row>
    <row r="305" spans="1:18" ht="14" x14ac:dyDescent="0.1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</row>
    <row r="306" spans="1:18" ht="14" x14ac:dyDescent="0.15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</row>
    <row r="307" spans="1:18" ht="14" x14ac:dyDescent="0.15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</row>
    <row r="308" spans="1:18" ht="14" x14ac:dyDescent="0.15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</row>
    <row r="309" spans="1:18" ht="14" x14ac:dyDescent="0.15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</row>
    <row r="310" spans="1:18" ht="14" x14ac:dyDescent="0.15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</row>
    <row r="311" spans="1:18" ht="14" x14ac:dyDescent="0.15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</row>
    <row r="312" spans="1:18" ht="14" x14ac:dyDescent="0.15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</row>
    <row r="313" spans="1:18" ht="14" x14ac:dyDescent="0.15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</row>
    <row r="314" spans="1:18" ht="14" x14ac:dyDescent="0.15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</row>
    <row r="315" spans="1:18" ht="14" x14ac:dyDescent="0.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</row>
    <row r="316" spans="1:18" ht="14" x14ac:dyDescent="0.15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</row>
    <row r="317" spans="1:18" ht="14" x14ac:dyDescent="0.15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</row>
    <row r="318" spans="1:18" ht="14" x14ac:dyDescent="0.15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</row>
    <row r="319" spans="1:18" ht="14" x14ac:dyDescent="0.15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</row>
    <row r="320" spans="1:18" ht="14" x14ac:dyDescent="0.15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</row>
    <row r="321" spans="1:18" ht="14" x14ac:dyDescent="0.15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</row>
    <row r="322" spans="1:18" ht="14" x14ac:dyDescent="0.15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</row>
    <row r="323" spans="1:18" ht="14" x14ac:dyDescent="0.15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</row>
    <row r="324" spans="1:18" ht="14" x14ac:dyDescent="0.15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</row>
    <row r="325" spans="1:18" ht="14" x14ac:dyDescent="0.1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</row>
    <row r="326" spans="1:18" ht="14" x14ac:dyDescent="0.15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</row>
    <row r="327" spans="1:18" ht="14" x14ac:dyDescent="0.15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</row>
    <row r="328" spans="1:18" ht="14" x14ac:dyDescent="0.15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</row>
    <row r="329" spans="1:18" ht="14" x14ac:dyDescent="0.15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</row>
    <row r="330" spans="1:18" ht="14" x14ac:dyDescent="0.15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</row>
    <row r="331" spans="1:18" ht="14" x14ac:dyDescent="0.15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</row>
    <row r="332" spans="1:18" ht="14" x14ac:dyDescent="0.15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</row>
    <row r="333" spans="1:18" ht="14" x14ac:dyDescent="0.15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</row>
    <row r="334" spans="1:18" ht="14" x14ac:dyDescent="0.15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</row>
    <row r="335" spans="1:18" ht="14" x14ac:dyDescent="0.1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</row>
    <row r="336" spans="1:18" ht="14" x14ac:dyDescent="0.15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</row>
    <row r="337" spans="1:18" ht="14" x14ac:dyDescent="0.15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</row>
    <row r="338" spans="1:18" ht="14" x14ac:dyDescent="0.15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</row>
    <row r="339" spans="1:18" ht="14" x14ac:dyDescent="0.15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</row>
    <row r="340" spans="1:18" ht="14" x14ac:dyDescent="0.15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</row>
    <row r="341" spans="1:18" ht="14" x14ac:dyDescent="0.15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</row>
    <row r="342" spans="1:18" ht="14" x14ac:dyDescent="0.15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</row>
    <row r="343" spans="1:18" ht="14" x14ac:dyDescent="0.15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</row>
    <row r="344" spans="1:18" ht="14" x14ac:dyDescent="0.15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</row>
    <row r="345" spans="1:18" ht="14" x14ac:dyDescent="0.1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</row>
    <row r="346" spans="1:18" ht="14" x14ac:dyDescent="0.15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</row>
    <row r="347" spans="1:18" ht="14" x14ac:dyDescent="0.15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</row>
    <row r="348" spans="1:18" ht="14" x14ac:dyDescent="0.15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</row>
    <row r="349" spans="1:18" ht="14" x14ac:dyDescent="0.15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</row>
    <row r="350" spans="1:18" ht="14" x14ac:dyDescent="0.15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</row>
    <row r="351" spans="1:18" ht="14" x14ac:dyDescent="0.15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</row>
    <row r="352" spans="1:18" ht="14" x14ac:dyDescent="0.15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</row>
    <row r="353" spans="1:18" ht="14" x14ac:dyDescent="0.15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</row>
    <row r="354" spans="1:18" ht="14" x14ac:dyDescent="0.15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</row>
    <row r="355" spans="1:18" ht="14" x14ac:dyDescent="0.1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</row>
    <row r="356" spans="1:18" ht="14" x14ac:dyDescent="0.15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</row>
    <row r="357" spans="1:18" ht="14" x14ac:dyDescent="0.15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</row>
    <row r="358" spans="1:18" ht="14" x14ac:dyDescent="0.15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</row>
    <row r="359" spans="1:18" ht="14" x14ac:dyDescent="0.15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</row>
    <row r="360" spans="1:18" ht="14" x14ac:dyDescent="0.15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</row>
    <row r="361" spans="1:18" ht="14" x14ac:dyDescent="0.15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</row>
    <row r="362" spans="1:18" ht="14" x14ac:dyDescent="0.15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</row>
    <row r="363" spans="1:18" ht="14" x14ac:dyDescent="0.15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</row>
    <row r="364" spans="1:18" ht="14" x14ac:dyDescent="0.15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</row>
    <row r="365" spans="1:18" ht="14" x14ac:dyDescent="0.1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</row>
    <row r="366" spans="1:18" ht="14" x14ac:dyDescent="0.15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</row>
    <row r="367" spans="1:18" ht="14" x14ac:dyDescent="0.15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</row>
    <row r="368" spans="1:18" ht="14" x14ac:dyDescent="0.15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</row>
    <row r="369" spans="1:18" ht="14" x14ac:dyDescent="0.15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</row>
    <row r="370" spans="1:18" ht="14" x14ac:dyDescent="0.15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</row>
    <row r="371" spans="1:18" ht="14" x14ac:dyDescent="0.15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</row>
    <row r="372" spans="1:18" ht="14" x14ac:dyDescent="0.15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</row>
    <row r="373" spans="1:18" ht="14" x14ac:dyDescent="0.15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</row>
    <row r="374" spans="1:18" ht="14" x14ac:dyDescent="0.15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</row>
    <row r="375" spans="1:18" ht="14" x14ac:dyDescent="0.1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</row>
    <row r="376" spans="1:18" ht="14" x14ac:dyDescent="0.15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</row>
    <row r="377" spans="1:18" ht="14" x14ac:dyDescent="0.15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</row>
    <row r="378" spans="1:18" ht="14" x14ac:dyDescent="0.15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</row>
    <row r="379" spans="1:18" ht="14" x14ac:dyDescent="0.15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</row>
    <row r="380" spans="1:18" ht="14" x14ac:dyDescent="0.15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</row>
    <row r="381" spans="1:18" ht="14" x14ac:dyDescent="0.15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</row>
    <row r="382" spans="1:18" ht="14" x14ac:dyDescent="0.15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</row>
    <row r="383" spans="1:18" ht="14" x14ac:dyDescent="0.15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</row>
    <row r="384" spans="1:18" ht="14" x14ac:dyDescent="0.15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</row>
    <row r="385" spans="1:18" ht="14" x14ac:dyDescent="0.1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</row>
    <row r="386" spans="1:18" ht="14" x14ac:dyDescent="0.15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</row>
    <row r="387" spans="1:18" ht="14" x14ac:dyDescent="0.15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</row>
    <row r="388" spans="1:18" ht="14" x14ac:dyDescent="0.15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</row>
    <row r="389" spans="1:18" ht="14" x14ac:dyDescent="0.15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</row>
    <row r="390" spans="1:18" ht="14" x14ac:dyDescent="0.15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</row>
    <row r="391" spans="1:18" ht="14" x14ac:dyDescent="0.15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</row>
    <row r="392" spans="1:18" ht="14" x14ac:dyDescent="0.15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</row>
    <row r="393" spans="1:18" ht="14" x14ac:dyDescent="0.15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</row>
    <row r="394" spans="1:18" ht="14" x14ac:dyDescent="0.15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</row>
    <row r="395" spans="1:18" ht="14" x14ac:dyDescent="0.1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</row>
    <row r="396" spans="1:18" ht="14" x14ac:dyDescent="0.15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</row>
    <row r="397" spans="1:18" ht="14" x14ac:dyDescent="0.15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</row>
    <row r="398" spans="1:18" ht="14" x14ac:dyDescent="0.15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</row>
    <row r="399" spans="1:18" ht="14" x14ac:dyDescent="0.15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</row>
    <row r="400" spans="1:18" ht="14" x14ac:dyDescent="0.15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</row>
    <row r="401" spans="1:18" ht="14" x14ac:dyDescent="0.15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</row>
    <row r="402" spans="1:18" ht="14" x14ac:dyDescent="0.15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</row>
    <row r="403" spans="1:18" ht="14" x14ac:dyDescent="0.15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</row>
    <row r="404" spans="1:18" ht="14" x14ac:dyDescent="0.15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</row>
    <row r="405" spans="1:18" ht="14" x14ac:dyDescent="0.1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</row>
    <row r="406" spans="1:18" ht="14" x14ac:dyDescent="0.15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</row>
    <row r="407" spans="1:18" ht="14" x14ac:dyDescent="0.15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</row>
    <row r="408" spans="1:18" ht="14" x14ac:dyDescent="0.15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</row>
    <row r="409" spans="1:18" ht="14" x14ac:dyDescent="0.15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</row>
    <row r="410" spans="1:18" ht="14" x14ac:dyDescent="0.15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</row>
    <row r="411" spans="1:18" ht="14" x14ac:dyDescent="0.15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</row>
    <row r="412" spans="1:18" ht="14" x14ac:dyDescent="0.15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</row>
    <row r="413" spans="1:18" ht="14" x14ac:dyDescent="0.15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</row>
    <row r="414" spans="1:18" ht="14" x14ac:dyDescent="0.15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</row>
    <row r="415" spans="1:18" ht="14" x14ac:dyDescent="0.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</row>
    <row r="416" spans="1:18" ht="14" x14ac:dyDescent="0.15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</row>
    <row r="417" spans="1:18" ht="14" x14ac:dyDescent="0.15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</row>
    <row r="418" spans="1:18" ht="14" x14ac:dyDescent="0.15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</row>
    <row r="419" spans="1:18" ht="14" x14ac:dyDescent="0.15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</row>
    <row r="420" spans="1:18" ht="14" x14ac:dyDescent="0.15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</row>
    <row r="421" spans="1:18" ht="14" x14ac:dyDescent="0.15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</row>
    <row r="422" spans="1:18" ht="14" x14ac:dyDescent="0.15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</row>
    <row r="423" spans="1:18" ht="14" x14ac:dyDescent="0.15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</row>
    <row r="424" spans="1:18" ht="14" x14ac:dyDescent="0.15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</row>
    <row r="425" spans="1:18" ht="14" x14ac:dyDescent="0.1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</row>
    <row r="426" spans="1:18" ht="14" x14ac:dyDescent="0.15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</row>
    <row r="427" spans="1:18" ht="14" x14ac:dyDescent="0.15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</row>
    <row r="428" spans="1:18" ht="14" x14ac:dyDescent="0.15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</row>
    <row r="429" spans="1:18" ht="14" x14ac:dyDescent="0.15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</row>
    <row r="430" spans="1:18" ht="14" x14ac:dyDescent="0.15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</row>
    <row r="431" spans="1:18" ht="14" x14ac:dyDescent="0.15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</row>
    <row r="432" spans="1:18" ht="14" x14ac:dyDescent="0.15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</row>
    <row r="433" spans="1:18" ht="14" x14ac:dyDescent="0.15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</row>
    <row r="434" spans="1:18" ht="14" x14ac:dyDescent="0.15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</row>
    <row r="435" spans="1:18" ht="14" x14ac:dyDescent="0.1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</row>
    <row r="436" spans="1:18" ht="14" x14ac:dyDescent="0.15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</row>
    <row r="437" spans="1:18" ht="14" x14ac:dyDescent="0.15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</row>
    <row r="438" spans="1:18" ht="14" x14ac:dyDescent="0.15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</row>
    <row r="439" spans="1:18" ht="14" x14ac:dyDescent="0.15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</row>
    <row r="440" spans="1:18" ht="14" x14ac:dyDescent="0.15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</row>
    <row r="441" spans="1:18" ht="14" x14ac:dyDescent="0.15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</row>
    <row r="442" spans="1:18" ht="14" x14ac:dyDescent="0.15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</row>
    <row r="443" spans="1:18" ht="14" x14ac:dyDescent="0.15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</row>
    <row r="444" spans="1:18" ht="14" x14ac:dyDescent="0.15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</row>
    <row r="445" spans="1:18" ht="14" x14ac:dyDescent="0.1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</row>
    <row r="446" spans="1:18" ht="14" x14ac:dyDescent="0.15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</row>
    <row r="447" spans="1:18" ht="14" x14ac:dyDescent="0.15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</row>
    <row r="448" spans="1:18" ht="14" x14ac:dyDescent="0.15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</row>
    <row r="449" spans="1:18" ht="14" x14ac:dyDescent="0.15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</row>
    <row r="450" spans="1:18" ht="14" x14ac:dyDescent="0.15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</row>
    <row r="451" spans="1:18" ht="14" x14ac:dyDescent="0.15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</row>
    <row r="452" spans="1:18" ht="14" x14ac:dyDescent="0.15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</row>
    <row r="453" spans="1:18" ht="14" x14ac:dyDescent="0.15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</row>
    <row r="454" spans="1:18" ht="14" x14ac:dyDescent="0.15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</row>
    <row r="455" spans="1:18" ht="14" x14ac:dyDescent="0.1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</row>
    <row r="456" spans="1:18" ht="14" x14ac:dyDescent="0.15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</row>
    <row r="457" spans="1:18" ht="14" x14ac:dyDescent="0.15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</row>
    <row r="458" spans="1:18" ht="14" x14ac:dyDescent="0.15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</row>
    <row r="459" spans="1:18" ht="14" x14ac:dyDescent="0.15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</row>
    <row r="460" spans="1:18" ht="14" x14ac:dyDescent="0.15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</row>
    <row r="461" spans="1:18" ht="14" x14ac:dyDescent="0.15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</row>
    <row r="462" spans="1:18" ht="14" x14ac:dyDescent="0.15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</row>
    <row r="463" spans="1:18" ht="14" x14ac:dyDescent="0.15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</row>
    <row r="464" spans="1:18" ht="14" x14ac:dyDescent="0.15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</row>
    <row r="465" spans="1:18" ht="14" x14ac:dyDescent="0.1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</row>
    <row r="466" spans="1:18" ht="14" x14ac:dyDescent="0.15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</row>
    <row r="467" spans="1:18" ht="14" x14ac:dyDescent="0.15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</row>
    <row r="468" spans="1:18" ht="14" x14ac:dyDescent="0.15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</row>
    <row r="469" spans="1:18" ht="14" x14ac:dyDescent="0.15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</row>
    <row r="470" spans="1:18" ht="14" x14ac:dyDescent="0.15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</row>
    <row r="471" spans="1:18" ht="14" x14ac:dyDescent="0.15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</row>
    <row r="472" spans="1:18" ht="14" x14ac:dyDescent="0.15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</row>
    <row r="473" spans="1:18" ht="14" x14ac:dyDescent="0.15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</row>
    <row r="474" spans="1:18" ht="14" x14ac:dyDescent="0.15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</row>
    <row r="475" spans="1:18" ht="14" x14ac:dyDescent="0.1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</row>
    <row r="476" spans="1:18" ht="14" x14ac:dyDescent="0.15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</row>
    <row r="477" spans="1:18" ht="14" x14ac:dyDescent="0.15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</row>
    <row r="478" spans="1:18" ht="14" x14ac:dyDescent="0.15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</row>
    <row r="479" spans="1:18" ht="14" x14ac:dyDescent="0.15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</row>
    <row r="480" spans="1:18" ht="14" x14ac:dyDescent="0.15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</row>
    <row r="481" spans="1:18" ht="14" x14ac:dyDescent="0.15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</row>
    <row r="482" spans="1:18" ht="14" x14ac:dyDescent="0.15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</row>
    <row r="483" spans="1:18" ht="14" x14ac:dyDescent="0.15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</row>
    <row r="484" spans="1:18" ht="14" x14ac:dyDescent="0.15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</row>
    <row r="485" spans="1:18" ht="14" x14ac:dyDescent="0.1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</row>
    <row r="486" spans="1:18" ht="14" x14ac:dyDescent="0.15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</row>
    <row r="487" spans="1:18" ht="14" x14ac:dyDescent="0.15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</row>
    <row r="488" spans="1:18" ht="14" x14ac:dyDescent="0.15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</row>
    <row r="489" spans="1:18" ht="14" x14ac:dyDescent="0.15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</row>
    <row r="490" spans="1:18" ht="14" x14ac:dyDescent="0.15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</row>
    <row r="491" spans="1:18" ht="14" x14ac:dyDescent="0.15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</row>
    <row r="492" spans="1:18" ht="14" x14ac:dyDescent="0.15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</row>
    <row r="493" spans="1:18" ht="14" x14ac:dyDescent="0.15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</row>
    <row r="494" spans="1:18" ht="14" x14ac:dyDescent="0.15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</row>
    <row r="495" spans="1:18" ht="14" x14ac:dyDescent="0.1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</row>
    <row r="496" spans="1:18" ht="14" x14ac:dyDescent="0.15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</row>
    <row r="497" spans="1:18" ht="14" x14ac:dyDescent="0.15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</row>
    <row r="498" spans="1:18" ht="14" x14ac:dyDescent="0.15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</row>
    <row r="499" spans="1:18" ht="14" x14ac:dyDescent="0.15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</row>
    <row r="500" spans="1:18" ht="14" x14ac:dyDescent="0.15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</row>
    <row r="501" spans="1:18" ht="14" x14ac:dyDescent="0.15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</row>
    <row r="502" spans="1:18" ht="14" x14ac:dyDescent="0.15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</row>
    <row r="503" spans="1:18" ht="14" x14ac:dyDescent="0.15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</row>
    <row r="504" spans="1:18" ht="14" x14ac:dyDescent="0.15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</row>
    <row r="505" spans="1:18" ht="14" x14ac:dyDescent="0.1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</row>
    <row r="506" spans="1:18" ht="14" x14ac:dyDescent="0.15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</row>
    <row r="507" spans="1:18" ht="14" x14ac:dyDescent="0.15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</row>
    <row r="508" spans="1:18" ht="14" x14ac:dyDescent="0.15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</row>
    <row r="509" spans="1:18" ht="14" x14ac:dyDescent="0.15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</row>
    <row r="510" spans="1:18" ht="14" x14ac:dyDescent="0.15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</row>
    <row r="511" spans="1:18" ht="14" x14ac:dyDescent="0.15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</row>
    <row r="512" spans="1:18" ht="14" x14ac:dyDescent="0.15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</row>
    <row r="513" spans="1:18" ht="14" x14ac:dyDescent="0.15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</row>
    <row r="514" spans="1:18" ht="14" x14ac:dyDescent="0.15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</row>
    <row r="515" spans="1:18" ht="14" x14ac:dyDescent="0.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</row>
    <row r="516" spans="1:18" ht="14" x14ac:dyDescent="0.15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</row>
    <row r="517" spans="1:18" ht="14" x14ac:dyDescent="0.15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</row>
    <row r="518" spans="1:18" ht="14" x14ac:dyDescent="0.15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</row>
    <row r="519" spans="1:18" ht="14" x14ac:dyDescent="0.15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</row>
    <row r="520" spans="1:18" ht="14" x14ac:dyDescent="0.15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</row>
    <row r="521" spans="1:18" ht="14" x14ac:dyDescent="0.15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</row>
    <row r="522" spans="1:18" ht="14" x14ac:dyDescent="0.15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</row>
    <row r="523" spans="1:18" ht="14" x14ac:dyDescent="0.15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</row>
    <row r="524" spans="1:18" ht="14" x14ac:dyDescent="0.15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</row>
    <row r="525" spans="1:18" ht="14" x14ac:dyDescent="0.1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</row>
    <row r="526" spans="1:18" ht="14" x14ac:dyDescent="0.15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</row>
    <row r="527" spans="1:18" ht="14" x14ac:dyDescent="0.15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</row>
    <row r="528" spans="1:18" ht="14" x14ac:dyDescent="0.15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</row>
    <row r="529" spans="1:18" ht="14" x14ac:dyDescent="0.15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</row>
    <row r="530" spans="1:18" ht="14" x14ac:dyDescent="0.15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</row>
    <row r="531" spans="1:18" ht="14" x14ac:dyDescent="0.15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</row>
    <row r="532" spans="1:18" ht="14" x14ac:dyDescent="0.15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</row>
    <row r="533" spans="1:18" ht="14" x14ac:dyDescent="0.15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</row>
    <row r="534" spans="1:18" ht="14" x14ac:dyDescent="0.15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</row>
    <row r="535" spans="1:18" ht="14" x14ac:dyDescent="0.1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</row>
    <row r="536" spans="1:18" ht="14" x14ac:dyDescent="0.15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</row>
    <row r="537" spans="1:18" ht="14" x14ac:dyDescent="0.15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</row>
    <row r="538" spans="1:18" ht="14" x14ac:dyDescent="0.15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</row>
    <row r="539" spans="1:18" ht="14" x14ac:dyDescent="0.15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</row>
    <row r="540" spans="1:18" ht="14" x14ac:dyDescent="0.15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</row>
    <row r="541" spans="1:18" ht="14" x14ac:dyDescent="0.15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</row>
    <row r="542" spans="1:18" ht="14" x14ac:dyDescent="0.15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</row>
    <row r="543" spans="1:18" ht="14" x14ac:dyDescent="0.15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</row>
    <row r="544" spans="1:18" ht="14" x14ac:dyDescent="0.15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</row>
    <row r="545" spans="1:18" ht="14" x14ac:dyDescent="0.1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</row>
    <row r="546" spans="1:18" ht="14" x14ac:dyDescent="0.15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</row>
    <row r="547" spans="1:18" ht="14" x14ac:dyDescent="0.15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</row>
    <row r="548" spans="1:18" ht="14" x14ac:dyDescent="0.15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</row>
    <row r="549" spans="1:18" ht="14" x14ac:dyDescent="0.15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</row>
    <row r="550" spans="1:18" ht="14" x14ac:dyDescent="0.15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</row>
    <row r="551" spans="1:18" ht="14" x14ac:dyDescent="0.15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</row>
    <row r="552" spans="1:18" ht="14" x14ac:dyDescent="0.15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</row>
    <row r="553" spans="1:18" ht="14" x14ac:dyDescent="0.15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</row>
    <row r="554" spans="1:18" ht="14" x14ac:dyDescent="0.15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</row>
    <row r="555" spans="1:18" ht="14" x14ac:dyDescent="0.1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</row>
    <row r="556" spans="1:18" ht="14" x14ac:dyDescent="0.15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</row>
    <row r="557" spans="1:18" ht="14" x14ac:dyDescent="0.15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</row>
    <row r="558" spans="1:18" ht="14" x14ac:dyDescent="0.15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</row>
    <row r="559" spans="1:18" ht="14" x14ac:dyDescent="0.15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</row>
    <row r="560" spans="1:18" ht="14" x14ac:dyDescent="0.15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</row>
    <row r="561" spans="1:18" ht="14" x14ac:dyDescent="0.15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</row>
    <row r="562" spans="1:18" ht="14" x14ac:dyDescent="0.15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</row>
    <row r="563" spans="1:18" ht="14" x14ac:dyDescent="0.15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</row>
    <row r="564" spans="1:18" ht="14" x14ac:dyDescent="0.15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</row>
    <row r="565" spans="1:18" ht="14" x14ac:dyDescent="0.1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</row>
    <row r="566" spans="1:18" ht="14" x14ac:dyDescent="0.15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</row>
    <row r="567" spans="1:18" ht="14" x14ac:dyDescent="0.15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</row>
    <row r="568" spans="1:18" ht="14" x14ac:dyDescent="0.15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</row>
    <row r="569" spans="1:18" ht="14" x14ac:dyDescent="0.15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</row>
    <row r="570" spans="1:18" ht="14" x14ac:dyDescent="0.15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</row>
    <row r="571" spans="1:18" ht="14" x14ac:dyDescent="0.15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</row>
    <row r="572" spans="1:18" ht="14" x14ac:dyDescent="0.15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</row>
    <row r="573" spans="1:18" ht="14" x14ac:dyDescent="0.15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</row>
    <row r="574" spans="1:18" ht="14" x14ac:dyDescent="0.15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</row>
    <row r="575" spans="1:18" ht="14" x14ac:dyDescent="0.1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</row>
    <row r="576" spans="1:18" ht="14" x14ac:dyDescent="0.15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</row>
    <row r="577" spans="1:18" ht="14" x14ac:dyDescent="0.15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</row>
    <row r="578" spans="1:18" ht="14" x14ac:dyDescent="0.15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</row>
    <row r="579" spans="1:18" ht="14" x14ac:dyDescent="0.15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</row>
    <row r="580" spans="1:18" ht="14" x14ac:dyDescent="0.15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</row>
    <row r="581" spans="1:18" ht="14" x14ac:dyDescent="0.15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</row>
    <row r="582" spans="1:18" ht="14" x14ac:dyDescent="0.15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</row>
    <row r="583" spans="1:18" ht="14" x14ac:dyDescent="0.15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</row>
    <row r="584" spans="1:18" ht="14" x14ac:dyDescent="0.15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</row>
    <row r="585" spans="1:18" ht="14" x14ac:dyDescent="0.1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</row>
    <row r="586" spans="1:18" ht="14" x14ac:dyDescent="0.15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</row>
    <row r="587" spans="1:18" ht="14" x14ac:dyDescent="0.15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</row>
    <row r="588" spans="1:18" ht="14" x14ac:dyDescent="0.15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</row>
    <row r="589" spans="1:18" ht="14" x14ac:dyDescent="0.15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</row>
    <row r="590" spans="1:18" ht="14" x14ac:dyDescent="0.15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</row>
    <row r="591" spans="1:18" ht="14" x14ac:dyDescent="0.15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</row>
    <row r="592" spans="1:18" ht="14" x14ac:dyDescent="0.15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</row>
    <row r="593" spans="1:18" ht="14" x14ac:dyDescent="0.15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</row>
    <row r="594" spans="1:18" ht="14" x14ac:dyDescent="0.15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</row>
    <row r="595" spans="1:18" ht="14" x14ac:dyDescent="0.1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</row>
    <row r="596" spans="1:18" ht="14" x14ac:dyDescent="0.15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</row>
    <row r="597" spans="1:18" ht="14" x14ac:dyDescent="0.15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</row>
    <row r="598" spans="1:18" ht="14" x14ac:dyDescent="0.15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</row>
    <row r="599" spans="1:18" ht="14" x14ac:dyDescent="0.15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</row>
    <row r="600" spans="1:18" ht="14" x14ac:dyDescent="0.15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</row>
    <row r="601" spans="1:18" ht="14" x14ac:dyDescent="0.15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</row>
    <row r="602" spans="1:18" ht="14" x14ac:dyDescent="0.15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</row>
    <row r="603" spans="1:18" ht="14" x14ac:dyDescent="0.15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</row>
    <row r="604" spans="1:18" ht="14" x14ac:dyDescent="0.15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</row>
    <row r="605" spans="1:18" ht="14" x14ac:dyDescent="0.1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</row>
    <row r="606" spans="1:18" ht="14" x14ac:dyDescent="0.15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</row>
    <row r="607" spans="1:18" ht="14" x14ac:dyDescent="0.15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</row>
    <row r="608" spans="1:18" ht="14" x14ac:dyDescent="0.15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</row>
    <row r="609" spans="1:18" ht="14" x14ac:dyDescent="0.15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</row>
    <row r="610" spans="1:18" ht="14" x14ac:dyDescent="0.15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</row>
    <row r="611" spans="1:18" ht="14" x14ac:dyDescent="0.15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</row>
    <row r="612" spans="1:18" ht="14" x14ac:dyDescent="0.15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</row>
    <row r="613" spans="1:18" ht="14" x14ac:dyDescent="0.15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</row>
    <row r="614" spans="1:18" ht="14" x14ac:dyDescent="0.15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</row>
    <row r="615" spans="1:18" ht="14" x14ac:dyDescent="0.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</row>
    <row r="616" spans="1:18" ht="14" x14ac:dyDescent="0.15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</row>
    <row r="617" spans="1:18" ht="14" x14ac:dyDescent="0.15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</row>
    <row r="618" spans="1:18" ht="14" x14ac:dyDescent="0.15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</row>
    <row r="619" spans="1:18" ht="14" x14ac:dyDescent="0.15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</row>
    <row r="620" spans="1:18" ht="14" x14ac:dyDescent="0.15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</row>
    <row r="621" spans="1:18" ht="14" x14ac:dyDescent="0.15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</row>
    <row r="622" spans="1:18" ht="14" x14ac:dyDescent="0.15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</row>
    <row r="623" spans="1:18" ht="14" x14ac:dyDescent="0.15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</row>
    <row r="624" spans="1:18" ht="14" x14ac:dyDescent="0.15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</row>
    <row r="625" spans="1:18" ht="14" x14ac:dyDescent="0.1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</row>
    <row r="626" spans="1:18" ht="14" x14ac:dyDescent="0.15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</row>
    <row r="627" spans="1:18" ht="14" x14ac:dyDescent="0.15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</row>
    <row r="628" spans="1:18" ht="14" x14ac:dyDescent="0.15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</row>
    <row r="629" spans="1:18" ht="14" x14ac:dyDescent="0.15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</row>
    <row r="630" spans="1:18" ht="14" x14ac:dyDescent="0.15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</row>
    <row r="631" spans="1:18" ht="14" x14ac:dyDescent="0.15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</row>
    <row r="632" spans="1:18" ht="14" x14ac:dyDescent="0.15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</row>
    <row r="633" spans="1:18" ht="14" x14ac:dyDescent="0.15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</row>
    <row r="634" spans="1:18" ht="14" x14ac:dyDescent="0.15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</row>
    <row r="635" spans="1:18" ht="14" x14ac:dyDescent="0.1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</row>
    <row r="636" spans="1:18" ht="14" x14ac:dyDescent="0.15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</row>
    <row r="637" spans="1:18" ht="14" x14ac:dyDescent="0.15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</row>
    <row r="638" spans="1:18" ht="14" x14ac:dyDescent="0.15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</row>
    <row r="639" spans="1:18" ht="14" x14ac:dyDescent="0.15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</row>
    <row r="640" spans="1:18" ht="14" x14ac:dyDescent="0.15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</row>
    <row r="641" spans="1:18" ht="14" x14ac:dyDescent="0.15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</row>
    <row r="642" spans="1:18" ht="14" x14ac:dyDescent="0.15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</row>
    <row r="643" spans="1:18" ht="14" x14ac:dyDescent="0.15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</row>
    <row r="644" spans="1:18" ht="14" x14ac:dyDescent="0.15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</row>
    <row r="645" spans="1:18" ht="14" x14ac:dyDescent="0.1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</row>
    <row r="646" spans="1:18" ht="14" x14ac:dyDescent="0.15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</row>
    <row r="647" spans="1:18" ht="14" x14ac:dyDescent="0.15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</row>
    <row r="648" spans="1:18" ht="14" x14ac:dyDescent="0.15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</row>
    <row r="649" spans="1:18" ht="14" x14ac:dyDescent="0.15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</row>
    <row r="650" spans="1:18" ht="14" x14ac:dyDescent="0.15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</row>
    <row r="651" spans="1:18" ht="14" x14ac:dyDescent="0.15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</row>
    <row r="652" spans="1:18" ht="14" x14ac:dyDescent="0.15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</row>
    <row r="653" spans="1:18" ht="14" x14ac:dyDescent="0.15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</row>
    <row r="654" spans="1:18" ht="14" x14ac:dyDescent="0.15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</row>
    <row r="655" spans="1:18" ht="14" x14ac:dyDescent="0.1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</row>
    <row r="656" spans="1:18" ht="14" x14ac:dyDescent="0.15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</row>
    <row r="657" spans="1:18" ht="14" x14ac:dyDescent="0.15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</row>
    <row r="658" spans="1:18" ht="14" x14ac:dyDescent="0.15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</row>
    <row r="659" spans="1:18" ht="14" x14ac:dyDescent="0.15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</row>
    <row r="660" spans="1:18" ht="14" x14ac:dyDescent="0.15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</row>
    <row r="661" spans="1:18" ht="14" x14ac:dyDescent="0.15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</row>
    <row r="662" spans="1:18" ht="14" x14ac:dyDescent="0.15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</row>
    <row r="663" spans="1:18" ht="14" x14ac:dyDescent="0.15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</row>
    <row r="664" spans="1:18" ht="14" x14ac:dyDescent="0.15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</row>
    <row r="665" spans="1:18" ht="14" x14ac:dyDescent="0.1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</row>
    <row r="666" spans="1:18" ht="14" x14ac:dyDescent="0.15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</row>
    <row r="667" spans="1:18" ht="14" x14ac:dyDescent="0.15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</row>
    <row r="668" spans="1:18" ht="14" x14ac:dyDescent="0.15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</row>
    <row r="669" spans="1:18" ht="14" x14ac:dyDescent="0.15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</row>
    <row r="670" spans="1:18" ht="14" x14ac:dyDescent="0.15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</row>
    <row r="671" spans="1:18" ht="14" x14ac:dyDescent="0.15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</row>
    <row r="672" spans="1:18" ht="14" x14ac:dyDescent="0.15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</row>
    <row r="673" spans="1:18" ht="14" x14ac:dyDescent="0.15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</row>
    <row r="674" spans="1:18" ht="14" x14ac:dyDescent="0.15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</row>
    <row r="675" spans="1:18" ht="14" x14ac:dyDescent="0.1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</row>
    <row r="676" spans="1:18" ht="14" x14ac:dyDescent="0.15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</row>
    <row r="677" spans="1:18" ht="14" x14ac:dyDescent="0.15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</row>
    <row r="678" spans="1:18" ht="14" x14ac:dyDescent="0.15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</row>
    <row r="679" spans="1:18" ht="14" x14ac:dyDescent="0.15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</row>
    <row r="680" spans="1:18" ht="14" x14ac:dyDescent="0.15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</row>
    <row r="681" spans="1:18" ht="14" x14ac:dyDescent="0.15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</row>
    <row r="682" spans="1:18" ht="14" x14ac:dyDescent="0.15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</row>
    <row r="683" spans="1:18" ht="14" x14ac:dyDescent="0.15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</row>
    <row r="684" spans="1:18" ht="14" x14ac:dyDescent="0.15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</row>
    <row r="685" spans="1:18" ht="14" x14ac:dyDescent="0.1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</row>
    <row r="686" spans="1:18" ht="14" x14ac:dyDescent="0.15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</row>
    <row r="687" spans="1:18" ht="14" x14ac:dyDescent="0.15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</row>
    <row r="688" spans="1:18" ht="14" x14ac:dyDescent="0.15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</row>
    <row r="689" spans="1:18" ht="14" x14ac:dyDescent="0.15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</row>
    <row r="690" spans="1:18" ht="14" x14ac:dyDescent="0.15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</row>
    <row r="691" spans="1:18" ht="14" x14ac:dyDescent="0.15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</row>
    <row r="692" spans="1:18" ht="14" x14ac:dyDescent="0.15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</row>
    <row r="693" spans="1:18" ht="14" x14ac:dyDescent="0.15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</row>
    <row r="694" spans="1:18" ht="14" x14ac:dyDescent="0.15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</row>
    <row r="695" spans="1:18" ht="14" x14ac:dyDescent="0.1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</row>
    <row r="696" spans="1:18" ht="14" x14ac:dyDescent="0.15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</row>
    <row r="697" spans="1:18" ht="14" x14ac:dyDescent="0.15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</row>
    <row r="698" spans="1:18" ht="14" x14ac:dyDescent="0.15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</row>
    <row r="699" spans="1:18" ht="14" x14ac:dyDescent="0.15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</row>
    <row r="700" spans="1:18" ht="14" x14ac:dyDescent="0.15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</row>
    <row r="701" spans="1:18" ht="14" x14ac:dyDescent="0.15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</row>
    <row r="702" spans="1:18" ht="14" x14ac:dyDescent="0.15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</row>
    <row r="703" spans="1:18" ht="14" x14ac:dyDescent="0.15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</row>
    <row r="704" spans="1:18" ht="14" x14ac:dyDescent="0.15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</row>
    <row r="705" spans="1:18" ht="14" x14ac:dyDescent="0.1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</row>
    <row r="706" spans="1:18" ht="14" x14ac:dyDescent="0.15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</row>
    <row r="707" spans="1:18" ht="14" x14ac:dyDescent="0.15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</row>
    <row r="708" spans="1:18" ht="14" x14ac:dyDescent="0.15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</row>
    <row r="709" spans="1:18" ht="14" x14ac:dyDescent="0.15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</row>
    <row r="710" spans="1:18" ht="14" x14ac:dyDescent="0.15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</row>
    <row r="711" spans="1:18" ht="14" x14ac:dyDescent="0.15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</row>
    <row r="712" spans="1:18" ht="14" x14ac:dyDescent="0.15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</row>
    <row r="713" spans="1:18" ht="14" x14ac:dyDescent="0.15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</row>
    <row r="714" spans="1:18" ht="14" x14ac:dyDescent="0.15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</row>
    <row r="715" spans="1:18" ht="14" x14ac:dyDescent="0.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</row>
    <row r="716" spans="1:18" ht="14" x14ac:dyDescent="0.15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</row>
    <row r="717" spans="1:18" ht="14" x14ac:dyDescent="0.15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</row>
    <row r="718" spans="1:18" ht="14" x14ac:dyDescent="0.15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</row>
    <row r="719" spans="1:18" ht="14" x14ac:dyDescent="0.15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</row>
    <row r="720" spans="1:18" ht="14" x14ac:dyDescent="0.15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</row>
    <row r="721" spans="1:18" ht="14" x14ac:dyDescent="0.15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</row>
    <row r="722" spans="1:18" ht="14" x14ac:dyDescent="0.15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</row>
    <row r="723" spans="1:18" ht="14" x14ac:dyDescent="0.15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</row>
    <row r="724" spans="1:18" ht="14" x14ac:dyDescent="0.15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</row>
    <row r="725" spans="1:18" ht="14" x14ac:dyDescent="0.1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</row>
    <row r="726" spans="1:18" ht="14" x14ac:dyDescent="0.15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</row>
    <row r="727" spans="1:18" ht="14" x14ac:dyDescent="0.15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</row>
    <row r="728" spans="1:18" ht="14" x14ac:dyDescent="0.15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</row>
    <row r="729" spans="1:18" ht="14" x14ac:dyDescent="0.15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</row>
    <row r="730" spans="1:18" ht="14" x14ac:dyDescent="0.15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</row>
    <row r="731" spans="1:18" ht="14" x14ac:dyDescent="0.15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</row>
    <row r="732" spans="1:18" ht="14" x14ac:dyDescent="0.15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</row>
    <row r="733" spans="1:18" ht="14" x14ac:dyDescent="0.15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</row>
    <row r="734" spans="1:18" ht="14" x14ac:dyDescent="0.15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</row>
    <row r="735" spans="1:18" ht="14" x14ac:dyDescent="0.1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</row>
    <row r="736" spans="1:18" ht="14" x14ac:dyDescent="0.15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</row>
    <row r="737" spans="1:18" ht="14" x14ac:dyDescent="0.15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</row>
    <row r="738" spans="1:18" ht="14" x14ac:dyDescent="0.15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</row>
    <row r="739" spans="1:18" ht="14" x14ac:dyDescent="0.15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</row>
    <row r="740" spans="1:18" ht="14" x14ac:dyDescent="0.15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</row>
    <row r="741" spans="1:18" ht="14" x14ac:dyDescent="0.15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</row>
    <row r="742" spans="1:18" ht="14" x14ac:dyDescent="0.15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</row>
    <row r="743" spans="1:18" ht="14" x14ac:dyDescent="0.15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</row>
    <row r="744" spans="1:18" ht="14" x14ac:dyDescent="0.15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</row>
    <row r="745" spans="1:18" ht="14" x14ac:dyDescent="0.1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</row>
    <row r="746" spans="1:18" ht="14" x14ac:dyDescent="0.15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</row>
    <row r="747" spans="1:18" ht="14" x14ac:dyDescent="0.15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</row>
    <row r="748" spans="1:18" ht="14" x14ac:dyDescent="0.15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</row>
    <row r="749" spans="1:18" ht="14" x14ac:dyDescent="0.15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</row>
    <row r="750" spans="1:18" ht="14" x14ac:dyDescent="0.15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</row>
    <row r="751" spans="1:18" ht="14" x14ac:dyDescent="0.15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</row>
    <row r="752" spans="1:18" ht="14" x14ac:dyDescent="0.15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</row>
    <row r="753" spans="1:18" ht="14" x14ac:dyDescent="0.15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</row>
    <row r="754" spans="1:18" ht="14" x14ac:dyDescent="0.15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</row>
    <row r="755" spans="1:18" ht="14" x14ac:dyDescent="0.1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</row>
    <row r="756" spans="1:18" ht="14" x14ac:dyDescent="0.15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</row>
    <row r="757" spans="1:18" ht="14" x14ac:dyDescent="0.15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</row>
    <row r="758" spans="1:18" ht="14" x14ac:dyDescent="0.15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</row>
    <row r="759" spans="1:18" ht="14" x14ac:dyDescent="0.15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</row>
    <row r="760" spans="1:18" ht="14" x14ac:dyDescent="0.15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</row>
    <row r="761" spans="1:18" ht="14" x14ac:dyDescent="0.15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</row>
    <row r="762" spans="1:18" ht="14" x14ac:dyDescent="0.15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</row>
    <row r="763" spans="1:18" ht="14" x14ac:dyDescent="0.15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</row>
    <row r="764" spans="1:18" ht="14" x14ac:dyDescent="0.15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</row>
    <row r="765" spans="1:18" ht="14" x14ac:dyDescent="0.1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</row>
    <row r="766" spans="1:18" ht="14" x14ac:dyDescent="0.15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</row>
    <row r="767" spans="1:18" ht="14" x14ac:dyDescent="0.15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</row>
    <row r="768" spans="1:18" ht="14" x14ac:dyDescent="0.15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</row>
    <row r="769" spans="1:18" ht="14" x14ac:dyDescent="0.15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</row>
    <row r="770" spans="1:18" ht="14" x14ac:dyDescent="0.15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</row>
    <row r="771" spans="1:18" ht="14" x14ac:dyDescent="0.15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</row>
    <row r="772" spans="1:18" ht="14" x14ac:dyDescent="0.15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</row>
    <row r="773" spans="1:18" ht="14" x14ac:dyDescent="0.15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</row>
    <row r="774" spans="1:18" ht="14" x14ac:dyDescent="0.15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</row>
    <row r="775" spans="1:18" ht="14" x14ac:dyDescent="0.1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</row>
    <row r="776" spans="1:18" ht="14" x14ac:dyDescent="0.15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</row>
    <row r="777" spans="1:18" ht="14" x14ac:dyDescent="0.15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</row>
    <row r="778" spans="1:18" ht="14" x14ac:dyDescent="0.15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</row>
    <row r="779" spans="1:18" ht="14" x14ac:dyDescent="0.15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</row>
    <row r="780" spans="1:18" ht="14" x14ac:dyDescent="0.15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</row>
    <row r="781" spans="1:18" ht="14" x14ac:dyDescent="0.15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</row>
    <row r="782" spans="1:18" ht="14" x14ac:dyDescent="0.15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</row>
    <row r="783" spans="1:18" ht="14" x14ac:dyDescent="0.15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</row>
    <row r="784" spans="1:18" ht="14" x14ac:dyDescent="0.15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</row>
    <row r="785" spans="1:18" ht="14" x14ac:dyDescent="0.1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</row>
    <row r="786" spans="1:18" ht="14" x14ac:dyDescent="0.15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</row>
    <row r="787" spans="1:18" ht="14" x14ac:dyDescent="0.15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</row>
    <row r="788" spans="1:18" ht="14" x14ac:dyDescent="0.15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</row>
    <row r="789" spans="1:18" ht="14" x14ac:dyDescent="0.15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</row>
    <row r="790" spans="1:18" ht="14" x14ac:dyDescent="0.15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</row>
    <row r="791" spans="1:18" ht="14" x14ac:dyDescent="0.15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</row>
    <row r="792" spans="1:18" ht="14" x14ac:dyDescent="0.15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</row>
    <row r="793" spans="1:18" ht="14" x14ac:dyDescent="0.15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</row>
    <row r="794" spans="1:18" ht="14" x14ac:dyDescent="0.15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</row>
    <row r="795" spans="1:18" ht="14" x14ac:dyDescent="0.1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</row>
    <row r="796" spans="1:18" ht="14" x14ac:dyDescent="0.15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</row>
    <row r="797" spans="1:18" ht="14" x14ac:dyDescent="0.15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</row>
    <row r="798" spans="1:18" ht="14" x14ac:dyDescent="0.15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</row>
    <row r="799" spans="1:18" ht="14" x14ac:dyDescent="0.15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</row>
    <row r="800" spans="1:18" ht="14" x14ac:dyDescent="0.15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</row>
    <row r="801" spans="1:18" ht="14" x14ac:dyDescent="0.15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</row>
    <row r="802" spans="1:18" ht="14" x14ac:dyDescent="0.15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</row>
    <row r="803" spans="1:18" ht="14" x14ac:dyDescent="0.15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</row>
    <row r="804" spans="1:18" ht="14" x14ac:dyDescent="0.15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</row>
    <row r="805" spans="1:18" ht="14" x14ac:dyDescent="0.1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</row>
    <row r="806" spans="1:18" ht="14" x14ac:dyDescent="0.15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</row>
    <row r="807" spans="1:18" ht="14" x14ac:dyDescent="0.15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</row>
    <row r="808" spans="1:18" ht="14" x14ac:dyDescent="0.15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</row>
    <row r="809" spans="1:18" ht="14" x14ac:dyDescent="0.15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</row>
    <row r="810" spans="1:18" ht="14" x14ac:dyDescent="0.15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</row>
    <row r="811" spans="1:18" ht="14" x14ac:dyDescent="0.15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</row>
    <row r="812" spans="1:18" ht="14" x14ac:dyDescent="0.15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</row>
    <row r="813" spans="1:18" ht="14" x14ac:dyDescent="0.15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</row>
    <row r="814" spans="1:18" ht="14" x14ac:dyDescent="0.15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</row>
    <row r="815" spans="1:18" ht="14" x14ac:dyDescent="0.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</row>
    <row r="816" spans="1:18" ht="14" x14ac:dyDescent="0.15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</row>
    <row r="817" spans="1:18" ht="14" x14ac:dyDescent="0.15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</row>
    <row r="818" spans="1:18" ht="14" x14ac:dyDescent="0.15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</row>
    <row r="819" spans="1:18" ht="14" x14ac:dyDescent="0.15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</row>
    <row r="820" spans="1:18" ht="14" x14ac:dyDescent="0.15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</row>
    <row r="821" spans="1:18" ht="14" x14ac:dyDescent="0.15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</row>
    <row r="822" spans="1:18" ht="14" x14ac:dyDescent="0.15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</row>
    <row r="823" spans="1:18" ht="14" x14ac:dyDescent="0.15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</row>
    <row r="824" spans="1:18" ht="14" x14ac:dyDescent="0.15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</row>
    <row r="825" spans="1:18" ht="14" x14ac:dyDescent="0.1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</row>
    <row r="826" spans="1:18" ht="14" x14ac:dyDescent="0.15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</row>
    <row r="827" spans="1:18" ht="14" x14ac:dyDescent="0.15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</row>
    <row r="828" spans="1:18" ht="14" x14ac:dyDescent="0.15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</row>
    <row r="829" spans="1:18" ht="14" x14ac:dyDescent="0.15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</row>
    <row r="830" spans="1:18" ht="14" x14ac:dyDescent="0.15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</row>
    <row r="831" spans="1:18" ht="14" x14ac:dyDescent="0.15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</row>
    <row r="832" spans="1:18" ht="14" x14ac:dyDescent="0.15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</row>
    <row r="833" spans="1:18" ht="14" x14ac:dyDescent="0.15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</row>
    <row r="834" spans="1:18" ht="14" x14ac:dyDescent="0.15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</row>
    <row r="835" spans="1:18" ht="14" x14ac:dyDescent="0.1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</row>
    <row r="836" spans="1:18" ht="14" x14ac:dyDescent="0.15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</row>
    <row r="837" spans="1:18" ht="14" x14ac:dyDescent="0.15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</row>
    <row r="838" spans="1:18" ht="14" x14ac:dyDescent="0.15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</row>
    <row r="839" spans="1:18" ht="14" x14ac:dyDescent="0.15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</row>
    <row r="840" spans="1:18" ht="14" x14ac:dyDescent="0.15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</row>
    <row r="841" spans="1:18" ht="14" x14ac:dyDescent="0.15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</row>
    <row r="842" spans="1:18" ht="14" x14ac:dyDescent="0.15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</row>
    <row r="843" spans="1:18" ht="14" x14ac:dyDescent="0.15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</row>
    <row r="844" spans="1:18" ht="14" x14ac:dyDescent="0.15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</row>
    <row r="845" spans="1:18" ht="14" x14ac:dyDescent="0.1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</row>
    <row r="846" spans="1:18" ht="14" x14ac:dyDescent="0.15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</row>
    <row r="847" spans="1:18" ht="14" x14ac:dyDescent="0.15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</row>
    <row r="848" spans="1:18" ht="14" x14ac:dyDescent="0.15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</row>
    <row r="849" spans="1:18" ht="14" x14ac:dyDescent="0.15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</row>
    <row r="850" spans="1:18" ht="14" x14ac:dyDescent="0.15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</row>
    <row r="851" spans="1:18" ht="14" x14ac:dyDescent="0.15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</row>
    <row r="852" spans="1:18" ht="14" x14ac:dyDescent="0.15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</row>
    <row r="853" spans="1:18" ht="14" x14ac:dyDescent="0.15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</row>
    <row r="854" spans="1:18" ht="14" x14ac:dyDescent="0.15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</row>
    <row r="855" spans="1:18" ht="14" x14ac:dyDescent="0.1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</row>
    <row r="856" spans="1:18" ht="14" x14ac:dyDescent="0.15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</row>
    <row r="857" spans="1:18" ht="14" x14ac:dyDescent="0.15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</row>
    <row r="858" spans="1:18" ht="14" x14ac:dyDescent="0.15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</row>
    <row r="859" spans="1:18" ht="14" x14ac:dyDescent="0.15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</row>
    <row r="860" spans="1:18" ht="14" x14ac:dyDescent="0.15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</row>
    <row r="861" spans="1:18" ht="14" x14ac:dyDescent="0.15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</row>
    <row r="862" spans="1:18" ht="14" x14ac:dyDescent="0.15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</row>
    <row r="863" spans="1:18" ht="14" x14ac:dyDescent="0.15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</row>
    <row r="864" spans="1:18" ht="14" x14ac:dyDescent="0.15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</row>
    <row r="865" spans="1:18" ht="14" x14ac:dyDescent="0.1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</row>
    <row r="866" spans="1:18" ht="14" x14ac:dyDescent="0.15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</row>
    <row r="867" spans="1:18" ht="14" x14ac:dyDescent="0.15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</row>
    <row r="868" spans="1:18" ht="14" x14ac:dyDescent="0.15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</row>
    <row r="869" spans="1:18" ht="14" x14ac:dyDescent="0.15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</row>
    <row r="870" spans="1:18" ht="14" x14ac:dyDescent="0.15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</row>
    <row r="871" spans="1:18" ht="14" x14ac:dyDescent="0.15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</row>
    <row r="872" spans="1:18" ht="14" x14ac:dyDescent="0.15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</row>
    <row r="873" spans="1:18" ht="14" x14ac:dyDescent="0.15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</row>
    <row r="874" spans="1:18" ht="14" x14ac:dyDescent="0.15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</row>
    <row r="875" spans="1:18" ht="14" x14ac:dyDescent="0.1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</row>
    <row r="876" spans="1:18" ht="14" x14ac:dyDescent="0.15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</row>
    <row r="877" spans="1:18" ht="14" x14ac:dyDescent="0.15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</row>
    <row r="878" spans="1:18" ht="14" x14ac:dyDescent="0.15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</row>
    <row r="879" spans="1:18" ht="14" x14ac:dyDescent="0.15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</row>
    <row r="880" spans="1:18" ht="14" x14ac:dyDescent="0.15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</row>
    <row r="881" spans="1:18" ht="14" x14ac:dyDescent="0.15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</row>
    <row r="882" spans="1:18" ht="14" x14ac:dyDescent="0.15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</row>
    <row r="883" spans="1:18" ht="14" x14ac:dyDescent="0.15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</row>
    <row r="884" spans="1:18" ht="14" x14ac:dyDescent="0.15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</row>
    <row r="885" spans="1:18" ht="14" x14ac:dyDescent="0.1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</row>
    <row r="886" spans="1:18" ht="14" x14ac:dyDescent="0.15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</row>
    <row r="887" spans="1:18" ht="14" x14ac:dyDescent="0.15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</row>
    <row r="888" spans="1:18" ht="14" x14ac:dyDescent="0.15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</row>
    <row r="889" spans="1:18" ht="14" x14ac:dyDescent="0.15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</row>
    <row r="890" spans="1:18" ht="14" x14ac:dyDescent="0.15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</row>
    <row r="891" spans="1:18" ht="14" x14ac:dyDescent="0.15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</row>
    <row r="892" spans="1:18" ht="14" x14ac:dyDescent="0.15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</row>
    <row r="893" spans="1:18" ht="14" x14ac:dyDescent="0.15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</row>
    <row r="894" spans="1:18" ht="14" x14ac:dyDescent="0.15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</row>
    <row r="895" spans="1:18" ht="14" x14ac:dyDescent="0.1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</row>
    <row r="896" spans="1:18" ht="14" x14ac:dyDescent="0.15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</row>
    <row r="897" spans="1:18" ht="14" x14ac:dyDescent="0.15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</row>
    <row r="898" spans="1:18" ht="14" x14ac:dyDescent="0.15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</row>
    <row r="899" spans="1:18" ht="14" x14ac:dyDescent="0.15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</row>
    <row r="900" spans="1:18" ht="14" x14ac:dyDescent="0.15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</row>
    <row r="901" spans="1:18" ht="14" x14ac:dyDescent="0.15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</row>
    <row r="902" spans="1:18" ht="14" x14ac:dyDescent="0.15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</row>
    <row r="903" spans="1:18" ht="14" x14ac:dyDescent="0.15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</row>
    <row r="904" spans="1:18" ht="14" x14ac:dyDescent="0.15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</row>
    <row r="905" spans="1:18" ht="14" x14ac:dyDescent="0.1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</row>
    <row r="906" spans="1:18" ht="14" x14ac:dyDescent="0.15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</row>
    <row r="907" spans="1:18" ht="14" x14ac:dyDescent="0.15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</row>
    <row r="908" spans="1:18" ht="14" x14ac:dyDescent="0.15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</row>
    <row r="909" spans="1:18" ht="14" x14ac:dyDescent="0.15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</row>
    <row r="910" spans="1:18" ht="14" x14ac:dyDescent="0.15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</row>
    <row r="911" spans="1:18" ht="14" x14ac:dyDescent="0.15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</row>
    <row r="912" spans="1:18" ht="14" x14ac:dyDescent="0.15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</row>
    <row r="913" spans="1:18" ht="14" x14ac:dyDescent="0.15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</row>
    <row r="914" spans="1:18" ht="14" x14ac:dyDescent="0.15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</row>
    <row r="915" spans="1:18" ht="14" x14ac:dyDescent="0.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</row>
    <row r="916" spans="1:18" ht="14" x14ac:dyDescent="0.15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</row>
    <row r="917" spans="1:18" ht="14" x14ac:dyDescent="0.15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</row>
    <row r="918" spans="1:18" ht="14" x14ac:dyDescent="0.15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</row>
    <row r="919" spans="1:18" ht="14" x14ac:dyDescent="0.15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</row>
    <row r="920" spans="1:18" ht="14" x14ac:dyDescent="0.15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</row>
    <row r="921" spans="1:18" ht="14" x14ac:dyDescent="0.15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</row>
    <row r="922" spans="1:18" ht="14" x14ac:dyDescent="0.15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</row>
    <row r="923" spans="1:18" ht="14" x14ac:dyDescent="0.15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</row>
    <row r="924" spans="1:18" ht="14" x14ac:dyDescent="0.15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</row>
    <row r="925" spans="1:18" ht="14" x14ac:dyDescent="0.1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</row>
    <row r="926" spans="1:18" ht="14" x14ac:dyDescent="0.15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</row>
    <row r="927" spans="1:18" ht="14" x14ac:dyDescent="0.15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</row>
    <row r="928" spans="1:18" ht="14" x14ac:dyDescent="0.15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</row>
    <row r="929" spans="1:18" ht="14" x14ac:dyDescent="0.15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</row>
    <row r="930" spans="1:18" ht="14" x14ac:dyDescent="0.15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</row>
    <row r="931" spans="1:18" ht="14" x14ac:dyDescent="0.15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</row>
    <row r="932" spans="1:18" ht="14" x14ac:dyDescent="0.15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</row>
    <row r="933" spans="1:18" ht="14" x14ac:dyDescent="0.15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</row>
    <row r="934" spans="1:18" ht="14" x14ac:dyDescent="0.15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</row>
    <row r="935" spans="1:18" ht="14" x14ac:dyDescent="0.1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</row>
    <row r="936" spans="1:18" ht="14" x14ac:dyDescent="0.15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</row>
    <row r="937" spans="1:18" ht="14" x14ac:dyDescent="0.15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</row>
    <row r="938" spans="1:18" ht="14" x14ac:dyDescent="0.15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</row>
    <row r="939" spans="1:18" ht="14" x14ac:dyDescent="0.15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</row>
    <row r="940" spans="1:18" ht="14" x14ac:dyDescent="0.15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</row>
    <row r="941" spans="1:18" ht="14" x14ac:dyDescent="0.15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</row>
    <row r="942" spans="1:18" ht="14" x14ac:dyDescent="0.15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</row>
    <row r="943" spans="1:18" ht="14" x14ac:dyDescent="0.15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</row>
    <row r="944" spans="1:18" ht="14" x14ac:dyDescent="0.15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</row>
    <row r="945" spans="1:18" ht="14" x14ac:dyDescent="0.1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</row>
    <row r="946" spans="1:18" ht="14" x14ac:dyDescent="0.15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</row>
    <row r="947" spans="1:18" ht="14" x14ac:dyDescent="0.15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</row>
    <row r="948" spans="1:18" ht="14" x14ac:dyDescent="0.15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</row>
    <row r="949" spans="1:18" ht="14" x14ac:dyDescent="0.15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</row>
    <row r="950" spans="1:18" ht="14" x14ac:dyDescent="0.15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</row>
    <row r="951" spans="1:18" ht="14" x14ac:dyDescent="0.15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</row>
    <row r="952" spans="1:18" ht="14" x14ac:dyDescent="0.15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</row>
    <row r="953" spans="1:18" ht="14" x14ac:dyDescent="0.15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</row>
    <row r="954" spans="1:18" ht="14" x14ac:dyDescent="0.15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</row>
    <row r="955" spans="1:18" ht="14" x14ac:dyDescent="0.1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</row>
    <row r="956" spans="1:18" ht="14" x14ac:dyDescent="0.15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</row>
    <row r="957" spans="1:18" ht="14" x14ac:dyDescent="0.15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</row>
    <row r="958" spans="1:18" ht="14" x14ac:dyDescent="0.15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</row>
    <row r="959" spans="1:18" ht="14" x14ac:dyDescent="0.15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</row>
    <row r="960" spans="1:18" ht="14" x14ac:dyDescent="0.15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</row>
    <row r="961" spans="1:18" ht="14" x14ac:dyDescent="0.15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</row>
    <row r="962" spans="1:18" ht="14" x14ac:dyDescent="0.15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</row>
    <row r="963" spans="1:18" ht="14" x14ac:dyDescent="0.15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</row>
    <row r="964" spans="1:18" ht="14" x14ac:dyDescent="0.15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</row>
    <row r="965" spans="1:18" ht="14" x14ac:dyDescent="0.1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</row>
    <row r="966" spans="1:18" ht="14" x14ac:dyDescent="0.15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</row>
    <row r="967" spans="1:18" ht="14" x14ac:dyDescent="0.15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</row>
    <row r="968" spans="1:18" ht="14" x14ac:dyDescent="0.15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</row>
    <row r="969" spans="1:18" ht="14" x14ac:dyDescent="0.15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</row>
    <row r="970" spans="1:18" ht="14" x14ac:dyDescent="0.15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</row>
    <row r="971" spans="1:18" ht="14" x14ac:dyDescent="0.15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</row>
    <row r="972" spans="1:18" ht="14" x14ac:dyDescent="0.15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</row>
    <row r="973" spans="1:18" ht="14" x14ac:dyDescent="0.15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</row>
    <row r="974" spans="1:18" ht="14" x14ac:dyDescent="0.15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</row>
    <row r="975" spans="1:18" ht="14" x14ac:dyDescent="0.1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</row>
    <row r="976" spans="1:18" ht="14" x14ac:dyDescent="0.15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</row>
    <row r="977" spans="1:18" ht="14" x14ac:dyDescent="0.15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</row>
    <row r="978" spans="1:18" ht="14" x14ac:dyDescent="0.15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</row>
    <row r="979" spans="1:18" ht="14" x14ac:dyDescent="0.15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</row>
    <row r="980" spans="1:18" ht="14" x14ac:dyDescent="0.15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</row>
    <row r="981" spans="1:18" ht="14" x14ac:dyDescent="0.15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</row>
    <row r="982" spans="1:18" ht="14" x14ac:dyDescent="0.15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</row>
    <row r="983" spans="1:18" ht="14" x14ac:dyDescent="0.15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</row>
    <row r="984" spans="1:18" ht="14" x14ac:dyDescent="0.15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</row>
    <row r="985" spans="1:18" ht="14" x14ac:dyDescent="0.1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</row>
    <row r="986" spans="1:18" ht="14" x14ac:dyDescent="0.15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</row>
    <row r="987" spans="1:18" ht="14" x14ac:dyDescent="0.15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</row>
    <row r="988" spans="1:18" ht="14" x14ac:dyDescent="0.15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</row>
    <row r="989" spans="1:18" ht="14" x14ac:dyDescent="0.15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</row>
    <row r="990" spans="1:18" ht="14" x14ac:dyDescent="0.15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</row>
    <row r="991" spans="1:18" ht="14" x14ac:dyDescent="0.15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</row>
    <row r="992" spans="1:18" ht="14" x14ac:dyDescent="0.15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</row>
    <row r="993" spans="1:18" ht="14" x14ac:dyDescent="0.15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</row>
    <row r="994" spans="1:18" ht="14" x14ac:dyDescent="0.15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</row>
    <row r="995" spans="1:18" ht="14" x14ac:dyDescent="0.1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</row>
    <row r="996" spans="1:18" ht="14" x14ac:dyDescent="0.15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</row>
    <row r="997" spans="1:18" ht="14" x14ac:dyDescent="0.15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</row>
    <row r="998" spans="1:18" ht="14" x14ac:dyDescent="0.15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</row>
    <row r="999" spans="1:18" ht="14" x14ac:dyDescent="0.15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</row>
    <row r="1000" spans="1:18" ht="14" x14ac:dyDescent="0.15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</row>
  </sheetData>
  <mergeCells count="4">
    <mergeCell ref="A2:A3"/>
    <mergeCell ref="B2:B3"/>
    <mergeCell ref="E2:G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9"/>
  <sheetViews>
    <sheetView tabSelected="1" workbookViewId="0">
      <selection activeCell="B3" sqref="B3"/>
    </sheetView>
  </sheetViews>
  <sheetFormatPr baseColWidth="10" defaultColWidth="12.6640625" defaultRowHeight="15" customHeight="1" x14ac:dyDescent="0.15"/>
  <cols>
    <col min="1" max="1" width="3.5" customWidth="1"/>
    <col min="2" max="2" width="6.1640625" customWidth="1"/>
    <col min="4" max="4" width="14.1640625" customWidth="1"/>
    <col min="5" max="5" width="16.5" customWidth="1"/>
    <col min="6" max="6" width="16.83203125" customWidth="1"/>
    <col min="7" max="7" width="5.83203125" customWidth="1"/>
    <col min="8" max="8" width="9.1640625" customWidth="1"/>
    <col min="9" max="10" width="6.5" customWidth="1"/>
    <col min="11" max="11" width="29.83203125" customWidth="1"/>
    <col min="12" max="12" width="6.83203125" customWidth="1"/>
    <col min="13" max="13" width="5" customWidth="1"/>
    <col min="14" max="14" width="78.83203125" customWidth="1"/>
    <col min="15" max="15" width="63" customWidth="1"/>
  </cols>
  <sheetData>
    <row r="1" spans="1:29" ht="14" x14ac:dyDescent="0.1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2"/>
      <c r="L1" s="131"/>
      <c r="M1" s="131"/>
      <c r="N1" s="131"/>
      <c r="O1" s="131"/>
      <c r="P1" s="131"/>
      <c r="Q1" s="131"/>
      <c r="R1" s="131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</row>
    <row r="2" spans="1:29" ht="14" x14ac:dyDescent="0.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2"/>
      <c r="L2" s="131"/>
      <c r="M2" s="131"/>
      <c r="N2" s="131"/>
      <c r="O2" s="131"/>
      <c r="P2" s="131"/>
      <c r="Q2" s="131"/>
      <c r="R2" s="131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</row>
    <row r="3" spans="1:29" ht="14" x14ac:dyDescent="0.15">
      <c r="A3" s="188" t="s">
        <v>1</v>
      </c>
      <c r="B3" s="9" t="s">
        <v>4149</v>
      </c>
      <c r="C3" s="188" t="s">
        <v>2</v>
      </c>
      <c r="D3" s="188" t="s">
        <v>3</v>
      </c>
      <c r="E3" s="204" t="s">
        <v>8</v>
      </c>
      <c r="F3" s="170"/>
      <c r="G3" s="188" t="s">
        <v>4</v>
      </c>
      <c r="H3" s="205" t="s">
        <v>5</v>
      </c>
      <c r="I3" s="169"/>
      <c r="J3" s="183"/>
      <c r="K3" s="201" t="s">
        <v>6</v>
      </c>
      <c r="L3" s="169"/>
      <c r="M3" s="169"/>
      <c r="N3" s="169"/>
      <c r="O3" s="169"/>
      <c r="P3" s="169"/>
      <c r="Q3" s="170"/>
      <c r="R3" s="188" t="s">
        <v>7</v>
      </c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</row>
    <row r="4" spans="1:29" ht="14" x14ac:dyDescent="0.15">
      <c r="A4" s="181"/>
      <c r="B4" s="9"/>
      <c r="C4" s="181"/>
      <c r="D4" s="181"/>
      <c r="E4" s="184"/>
      <c r="F4" s="190"/>
      <c r="G4" s="181"/>
      <c r="H4" s="184"/>
      <c r="I4" s="185"/>
      <c r="J4" s="186"/>
      <c r="K4" s="171"/>
      <c r="L4" s="172"/>
      <c r="M4" s="172"/>
      <c r="N4" s="172"/>
      <c r="O4" s="172"/>
      <c r="P4" s="172"/>
      <c r="Q4" s="173"/>
      <c r="R4" s="181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</row>
    <row r="5" spans="1:29" ht="14" x14ac:dyDescent="0.15">
      <c r="A5" s="181"/>
      <c r="B5" s="9"/>
      <c r="C5" s="181"/>
      <c r="D5" s="181"/>
      <c r="E5" s="184"/>
      <c r="F5" s="190"/>
      <c r="G5" s="181"/>
      <c r="H5" s="171"/>
      <c r="I5" s="172"/>
      <c r="J5" s="187"/>
      <c r="K5" s="133" t="s">
        <v>9</v>
      </c>
      <c r="L5" s="202" t="s">
        <v>10</v>
      </c>
      <c r="M5" s="175"/>
      <c r="N5" s="175"/>
      <c r="O5" s="176"/>
      <c r="P5" s="202" t="s">
        <v>11</v>
      </c>
      <c r="Q5" s="176"/>
      <c r="R5" s="181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</row>
    <row r="6" spans="1:29" ht="14" x14ac:dyDescent="0.15">
      <c r="A6" s="181"/>
      <c r="B6" s="9"/>
      <c r="C6" s="181"/>
      <c r="D6" s="181"/>
      <c r="E6" s="171"/>
      <c r="F6" s="173"/>
      <c r="G6" s="178"/>
      <c r="H6" s="134" t="s">
        <v>12</v>
      </c>
      <c r="I6" s="134" t="s">
        <v>13</v>
      </c>
      <c r="J6" s="135" t="s">
        <v>14</v>
      </c>
      <c r="K6" s="203" t="s">
        <v>15</v>
      </c>
      <c r="L6" s="179" t="s">
        <v>16</v>
      </c>
      <c r="M6" s="179" t="s">
        <v>17</v>
      </c>
      <c r="N6" s="179" t="s">
        <v>18</v>
      </c>
      <c r="O6" s="179" t="s">
        <v>19</v>
      </c>
      <c r="P6" s="179" t="s">
        <v>20</v>
      </c>
      <c r="Q6" s="179" t="s">
        <v>21</v>
      </c>
      <c r="R6" s="178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</row>
    <row r="7" spans="1:29" ht="14" x14ac:dyDescent="0.15">
      <c r="A7" s="178"/>
      <c r="B7" s="9"/>
      <c r="C7" s="178"/>
      <c r="D7" s="178"/>
      <c r="E7" s="136" t="s">
        <v>22</v>
      </c>
      <c r="F7" s="136" t="s">
        <v>23</v>
      </c>
      <c r="G7" s="137">
        <f>COUNT(G10:G2000)</f>
        <v>985</v>
      </c>
      <c r="H7" s="138">
        <f t="shared" ref="H7:I7" si="0">SUM(H10:H2000)</f>
        <v>274037</v>
      </c>
      <c r="I7" s="139">
        <f t="shared" si="0"/>
        <v>269404</v>
      </c>
      <c r="J7" s="140">
        <f>SUM(H7:I7)</f>
        <v>543441</v>
      </c>
      <c r="K7" s="178"/>
      <c r="L7" s="178"/>
      <c r="M7" s="178"/>
      <c r="N7" s="178"/>
      <c r="O7" s="178"/>
      <c r="P7" s="178"/>
      <c r="Q7" s="178"/>
      <c r="R7" s="9">
        <f>COUNTIF(R10:R994,"ISI LOKASI TPS")</f>
        <v>184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</row>
    <row r="8" spans="1:29" ht="14" x14ac:dyDescent="0.15">
      <c r="A8" s="141">
        <v>1</v>
      </c>
      <c r="B8" s="142"/>
      <c r="C8" s="142">
        <f>A8+1</f>
        <v>2</v>
      </c>
      <c r="D8" s="142">
        <f>C8+1</f>
        <v>3</v>
      </c>
      <c r="E8" s="143"/>
      <c r="F8" s="143"/>
      <c r="G8" s="142">
        <f>D8+1</f>
        <v>4</v>
      </c>
      <c r="H8" s="142">
        <f t="shared" ref="H8:R8" si="1">G8+1</f>
        <v>5</v>
      </c>
      <c r="I8" s="142">
        <f t="shared" si="1"/>
        <v>6</v>
      </c>
      <c r="J8" s="142">
        <f t="shared" si="1"/>
        <v>7</v>
      </c>
      <c r="K8" s="144">
        <f t="shared" si="1"/>
        <v>8</v>
      </c>
      <c r="L8" s="142">
        <f t="shared" si="1"/>
        <v>9</v>
      </c>
      <c r="M8" s="142">
        <f t="shared" si="1"/>
        <v>10</v>
      </c>
      <c r="N8" s="142">
        <f t="shared" si="1"/>
        <v>11</v>
      </c>
      <c r="O8" s="142">
        <f t="shared" si="1"/>
        <v>12</v>
      </c>
      <c r="P8" s="142">
        <f t="shared" si="1"/>
        <v>13</v>
      </c>
      <c r="Q8" s="142">
        <f t="shared" si="1"/>
        <v>14</v>
      </c>
      <c r="R8" s="142">
        <f t="shared" si="1"/>
        <v>15</v>
      </c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</row>
    <row r="9" spans="1:29" ht="13" x14ac:dyDescent="0.1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45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</row>
    <row r="10" spans="1:29" ht="13" x14ac:dyDescent="0.1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45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</row>
    <row r="11" spans="1:29" ht="13" x14ac:dyDescent="0.1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45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</row>
    <row r="12" spans="1:29" ht="15.75" customHeight="1" x14ac:dyDescent="0.15">
      <c r="A12" s="146">
        <v>1</v>
      </c>
      <c r="B12" s="143" t="s">
        <v>4163</v>
      </c>
      <c r="C12" s="143" t="s">
        <v>3477</v>
      </c>
      <c r="D12" s="143" t="s">
        <v>2927</v>
      </c>
      <c r="E12" s="143"/>
      <c r="F12" s="143"/>
      <c r="G12" s="147">
        <v>1</v>
      </c>
      <c r="H12" s="148">
        <v>262</v>
      </c>
      <c r="I12" s="148">
        <v>252</v>
      </c>
      <c r="J12" s="149">
        <f t="shared" ref="J12:J266" si="2">SUM(H12:I12)</f>
        <v>514</v>
      </c>
      <c r="K12" s="150" t="s">
        <v>3240</v>
      </c>
      <c r="L12" s="151" t="s">
        <v>28</v>
      </c>
      <c r="M12" s="151" t="s">
        <v>28</v>
      </c>
      <c r="N12" s="152" t="s">
        <v>3732</v>
      </c>
      <c r="O12" s="152" t="s">
        <v>3733</v>
      </c>
      <c r="P12" s="151" t="s">
        <v>3734</v>
      </c>
      <c r="Q12" s="151" t="s">
        <v>3735</v>
      </c>
      <c r="R12" s="151" t="str">
        <f t="shared" ref="R12:R266" si="3">IF(COUNTBLANK(K12:Q12)=0,"","ISI LOKASI TPS")</f>
        <v/>
      </c>
      <c r="S12" s="103"/>
      <c r="T12" s="103"/>
      <c r="U12" s="131"/>
      <c r="V12" s="131"/>
      <c r="W12" s="131"/>
      <c r="X12" s="131"/>
      <c r="Y12" s="131"/>
      <c r="Z12" s="131"/>
      <c r="AA12" s="131"/>
      <c r="AB12" s="131"/>
      <c r="AC12" s="131"/>
    </row>
    <row r="13" spans="1:29" ht="15.75" customHeight="1" x14ac:dyDescent="0.15">
      <c r="A13" s="153">
        <f t="shared" ref="A13:A267" si="4">A12+1</f>
        <v>2</v>
      </c>
      <c r="B13" s="143" t="s">
        <v>4163</v>
      </c>
      <c r="C13" s="143" t="s">
        <v>3477</v>
      </c>
      <c r="D13" s="143" t="s">
        <v>2927</v>
      </c>
      <c r="E13" s="143"/>
      <c r="F13" s="143"/>
      <c r="G13" s="147">
        <v>2</v>
      </c>
      <c r="H13" s="148">
        <v>233</v>
      </c>
      <c r="I13" s="148">
        <v>236</v>
      </c>
      <c r="J13" s="149">
        <f t="shared" si="2"/>
        <v>469</v>
      </c>
      <c r="K13" s="150" t="s">
        <v>3736</v>
      </c>
      <c r="L13" s="151" t="s">
        <v>27</v>
      </c>
      <c r="M13" s="151" t="s">
        <v>107</v>
      </c>
      <c r="N13" s="152" t="s">
        <v>3737</v>
      </c>
      <c r="O13" s="152" t="s">
        <v>3738</v>
      </c>
      <c r="P13" s="151" t="s">
        <v>3739</v>
      </c>
      <c r="Q13" s="151" t="s">
        <v>3740</v>
      </c>
      <c r="R13" s="151" t="str">
        <f t="shared" si="3"/>
        <v/>
      </c>
      <c r="S13" s="103"/>
      <c r="T13" s="103"/>
      <c r="U13" s="131"/>
      <c r="V13" s="131"/>
      <c r="W13" s="131"/>
      <c r="X13" s="131"/>
      <c r="Y13" s="131"/>
      <c r="Z13" s="131"/>
      <c r="AA13" s="131"/>
      <c r="AB13" s="131"/>
      <c r="AC13" s="131"/>
    </row>
    <row r="14" spans="1:29" ht="15.75" customHeight="1" x14ac:dyDescent="0.15">
      <c r="A14" s="153">
        <f t="shared" si="4"/>
        <v>3</v>
      </c>
      <c r="B14" s="143" t="s">
        <v>4163</v>
      </c>
      <c r="C14" s="143" t="s">
        <v>3477</v>
      </c>
      <c r="D14" s="143" t="s">
        <v>2927</v>
      </c>
      <c r="E14" s="154" t="s">
        <v>4165</v>
      </c>
      <c r="F14" s="154" t="s">
        <v>3746</v>
      </c>
      <c r="G14" s="155">
        <v>3</v>
      </c>
      <c r="H14" s="148">
        <v>262</v>
      </c>
      <c r="I14" s="148">
        <v>288</v>
      </c>
      <c r="J14" s="149">
        <f t="shared" si="2"/>
        <v>550</v>
      </c>
      <c r="K14" s="150" t="s">
        <v>3741</v>
      </c>
      <c r="L14" s="151" t="s">
        <v>28</v>
      </c>
      <c r="M14" s="151" t="s">
        <v>469</v>
      </c>
      <c r="N14" s="152" t="s">
        <v>3742</v>
      </c>
      <c r="O14" s="152" t="s">
        <v>3743</v>
      </c>
      <c r="P14" s="151" t="s">
        <v>3744</v>
      </c>
      <c r="Q14" s="151" t="s">
        <v>3745</v>
      </c>
      <c r="R14" s="151" t="str">
        <f t="shared" si="3"/>
        <v/>
      </c>
      <c r="S14" s="103"/>
      <c r="T14" s="103"/>
      <c r="U14" s="131"/>
      <c r="V14" s="131"/>
      <c r="W14" s="131"/>
      <c r="X14" s="131"/>
      <c r="Y14" s="131"/>
      <c r="Z14" s="131"/>
      <c r="AA14" s="131"/>
      <c r="AB14" s="131"/>
      <c r="AC14" s="131"/>
    </row>
    <row r="15" spans="1:29" ht="15.75" customHeight="1" x14ac:dyDescent="0.15">
      <c r="A15" s="153">
        <f t="shared" si="4"/>
        <v>4</v>
      </c>
      <c r="B15" s="143" t="s">
        <v>4163</v>
      </c>
      <c r="C15" s="143" t="s">
        <v>3477</v>
      </c>
      <c r="D15" s="143" t="s">
        <v>2927</v>
      </c>
      <c r="E15" s="143"/>
      <c r="F15" s="143"/>
      <c r="G15" s="147">
        <v>4</v>
      </c>
      <c r="H15" s="148">
        <v>282</v>
      </c>
      <c r="I15" s="148">
        <v>286</v>
      </c>
      <c r="J15" s="149">
        <f t="shared" si="2"/>
        <v>568</v>
      </c>
      <c r="K15" s="150" t="s">
        <v>2381</v>
      </c>
      <c r="L15" s="151" t="s">
        <v>27</v>
      </c>
      <c r="M15" s="151" t="s">
        <v>27</v>
      </c>
      <c r="N15" s="152" t="s">
        <v>3747</v>
      </c>
      <c r="O15" s="152" t="s">
        <v>3748</v>
      </c>
      <c r="P15" s="151" t="s">
        <v>3749</v>
      </c>
      <c r="Q15" s="151" t="s">
        <v>3750</v>
      </c>
      <c r="R15" s="151" t="str">
        <f t="shared" si="3"/>
        <v/>
      </c>
      <c r="S15" s="103"/>
      <c r="T15" s="103"/>
      <c r="U15" s="131"/>
      <c r="V15" s="131"/>
      <c r="W15" s="131"/>
      <c r="X15" s="131"/>
      <c r="Y15" s="131"/>
      <c r="Z15" s="131"/>
      <c r="AA15" s="131"/>
      <c r="AB15" s="131"/>
      <c r="AC15" s="131"/>
    </row>
    <row r="16" spans="1:29" ht="15.75" customHeight="1" x14ac:dyDescent="0.15">
      <c r="A16" s="153">
        <f t="shared" si="4"/>
        <v>5</v>
      </c>
      <c r="B16" s="143" t="s">
        <v>4163</v>
      </c>
      <c r="C16" s="143" t="s">
        <v>3477</v>
      </c>
      <c r="D16" s="143" t="s">
        <v>2927</v>
      </c>
      <c r="E16" s="143"/>
      <c r="F16" s="143"/>
      <c r="G16" s="147">
        <v>5</v>
      </c>
      <c r="H16" s="148">
        <v>271</v>
      </c>
      <c r="I16" s="148">
        <v>266</v>
      </c>
      <c r="J16" s="149">
        <f t="shared" si="2"/>
        <v>537</v>
      </c>
      <c r="K16" s="150" t="s">
        <v>3510</v>
      </c>
      <c r="L16" s="151" t="s">
        <v>42</v>
      </c>
      <c r="M16" s="151" t="s">
        <v>63</v>
      </c>
      <c r="N16" s="152" t="s">
        <v>3751</v>
      </c>
      <c r="O16" s="152" t="s">
        <v>3752</v>
      </c>
      <c r="P16" s="151" t="s">
        <v>3753</v>
      </c>
      <c r="Q16" s="151" t="s">
        <v>3754</v>
      </c>
      <c r="R16" s="151" t="str">
        <f t="shared" si="3"/>
        <v/>
      </c>
      <c r="S16" s="103"/>
      <c r="T16" s="103"/>
      <c r="U16" s="131"/>
      <c r="V16" s="131"/>
      <c r="W16" s="131"/>
      <c r="X16" s="131"/>
      <c r="Y16" s="131"/>
      <c r="Z16" s="131"/>
      <c r="AA16" s="131"/>
      <c r="AB16" s="131"/>
      <c r="AC16" s="131"/>
    </row>
    <row r="17" spans="1:29" ht="15.75" customHeight="1" x14ac:dyDescent="0.15">
      <c r="A17" s="153">
        <f t="shared" si="4"/>
        <v>6</v>
      </c>
      <c r="B17" s="143" t="s">
        <v>4163</v>
      </c>
      <c r="C17" s="143" t="s">
        <v>3477</v>
      </c>
      <c r="D17" s="143" t="s">
        <v>2927</v>
      </c>
      <c r="E17" s="143"/>
      <c r="F17" s="143"/>
      <c r="G17" s="147">
        <v>6</v>
      </c>
      <c r="H17" s="148">
        <v>292</v>
      </c>
      <c r="I17" s="148">
        <v>292</v>
      </c>
      <c r="J17" s="149">
        <f t="shared" si="2"/>
        <v>584</v>
      </c>
      <c r="K17" s="150" t="s">
        <v>3650</v>
      </c>
      <c r="L17" s="151" t="s">
        <v>27</v>
      </c>
      <c r="M17" s="151" t="s">
        <v>42</v>
      </c>
      <c r="N17" s="152" t="s">
        <v>3755</v>
      </c>
      <c r="O17" s="152" t="s">
        <v>3756</v>
      </c>
      <c r="P17" s="151" t="s">
        <v>3757</v>
      </c>
      <c r="Q17" s="151" t="s">
        <v>3758</v>
      </c>
      <c r="R17" s="151" t="str">
        <f t="shared" si="3"/>
        <v/>
      </c>
      <c r="S17" s="103"/>
      <c r="T17" s="103"/>
      <c r="U17" s="131"/>
      <c r="V17" s="131"/>
      <c r="W17" s="131"/>
      <c r="X17" s="131"/>
      <c r="Y17" s="131"/>
      <c r="Z17" s="131"/>
      <c r="AA17" s="131"/>
      <c r="AB17" s="131"/>
      <c r="AC17" s="131"/>
    </row>
    <row r="18" spans="1:29" ht="15.75" customHeight="1" x14ac:dyDescent="0.15">
      <c r="A18" s="153">
        <f t="shared" si="4"/>
        <v>7</v>
      </c>
      <c r="B18" s="143" t="s">
        <v>4163</v>
      </c>
      <c r="C18" s="143" t="s">
        <v>3477</v>
      </c>
      <c r="D18" s="143" t="s">
        <v>2927</v>
      </c>
      <c r="E18" s="143"/>
      <c r="F18" s="143"/>
      <c r="G18" s="147">
        <v>7</v>
      </c>
      <c r="H18" s="148">
        <v>279</v>
      </c>
      <c r="I18" s="148">
        <v>276</v>
      </c>
      <c r="J18" s="149">
        <f t="shared" si="2"/>
        <v>555</v>
      </c>
      <c r="K18" s="150" t="s">
        <v>3650</v>
      </c>
      <c r="L18" s="151" t="s">
        <v>27</v>
      </c>
      <c r="M18" s="151" t="s">
        <v>42</v>
      </c>
      <c r="N18" s="152" t="s">
        <v>3759</v>
      </c>
      <c r="O18" s="152" t="s">
        <v>3760</v>
      </c>
      <c r="P18" s="151" t="s">
        <v>3761</v>
      </c>
      <c r="Q18" s="151" t="s">
        <v>3762</v>
      </c>
      <c r="R18" s="151" t="str">
        <f t="shared" si="3"/>
        <v/>
      </c>
      <c r="S18" s="103"/>
      <c r="T18" s="103"/>
      <c r="U18" s="131"/>
      <c r="V18" s="131"/>
      <c r="W18" s="131"/>
      <c r="X18" s="131"/>
      <c r="Y18" s="131"/>
      <c r="Z18" s="131"/>
      <c r="AA18" s="131"/>
      <c r="AB18" s="131"/>
      <c r="AC18" s="131"/>
    </row>
    <row r="19" spans="1:29" ht="15.75" customHeight="1" x14ac:dyDescent="0.15">
      <c r="A19" s="153">
        <f t="shared" si="4"/>
        <v>8</v>
      </c>
      <c r="B19" s="143" t="s">
        <v>4163</v>
      </c>
      <c r="C19" s="143" t="s">
        <v>3477</v>
      </c>
      <c r="D19" s="143" t="s">
        <v>2927</v>
      </c>
      <c r="E19" s="143"/>
      <c r="F19" s="143"/>
      <c r="G19" s="147">
        <v>8</v>
      </c>
      <c r="H19" s="148">
        <v>298</v>
      </c>
      <c r="I19" s="148">
        <v>297</v>
      </c>
      <c r="J19" s="149">
        <f t="shared" si="2"/>
        <v>595</v>
      </c>
      <c r="K19" s="150" t="s">
        <v>3763</v>
      </c>
      <c r="L19" s="151" t="s">
        <v>27</v>
      </c>
      <c r="M19" s="151" t="s">
        <v>36</v>
      </c>
      <c r="N19" s="152" t="s">
        <v>3764</v>
      </c>
      <c r="O19" s="152" t="s">
        <v>291</v>
      </c>
      <c r="P19" s="151" t="s">
        <v>3765</v>
      </c>
      <c r="Q19" s="151" t="s">
        <v>3766</v>
      </c>
      <c r="R19" s="151" t="str">
        <f t="shared" si="3"/>
        <v/>
      </c>
      <c r="S19" s="103"/>
      <c r="T19" s="103"/>
      <c r="U19" s="131"/>
      <c r="V19" s="131"/>
      <c r="W19" s="131"/>
      <c r="X19" s="131"/>
      <c r="Y19" s="131"/>
      <c r="Z19" s="131"/>
      <c r="AA19" s="131"/>
      <c r="AB19" s="131"/>
      <c r="AC19" s="131"/>
    </row>
    <row r="20" spans="1:29" ht="15.75" customHeight="1" x14ac:dyDescent="0.15">
      <c r="A20" s="153">
        <f t="shared" si="4"/>
        <v>9</v>
      </c>
      <c r="B20" s="143" t="s">
        <v>4163</v>
      </c>
      <c r="C20" s="143" t="s">
        <v>3477</v>
      </c>
      <c r="D20" s="143" t="s">
        <v>2927</v>
      </c>
      <c r="E20" s="143"/>
      <c r="F20" s="143"/>
      <c r="G20" s="147">
        <v>9</v>
      </c>
      <c r="H20" s="148">
        <v>281</v>
      </c>
      <c r="I20" s="148">
        <v>298</v>
      </c>
      <c r="J20" s="149">
        <f t="shared" si="2"/>
        <v>579</v>
      </c>
      <c r="K20" s="150" t="s">
        <v>3763</v>
      </c>
      <c r="L20" s="151" t="s">
        <v>28</v>
      </c>
      <c r="M20" s="151" t="s">
        <v>478</v>
      </c>
      <c r="N20" s="152" t="s">
        <v>3767</v>
      </c>
      <c r="O20" s="152" t="s">
        <v>3768</v>
      </c>
      <c r="P20" s="151" t="s">
        <v>3769</v>
      </c>
      <c r="Q20" s="151" t="s">
        <v>3770</v>
      </c>
      <c r="R20" s="151" t="str">
        <f t="shared" si="3"/>
        <v/>
      </c>
      <c r="S20" s="103"/>
      <c r="T20" s="103"/>
      <c r="U20" s="131"/>
      <c r="V20" s="131"/>
      <c r="W20" s="131"/>
      <c r="X20" s="131"/>
      <c r="Y20" s="131"/>
      <c r="Z20" s="131"/>
      <c r="AA20" s="131"/>
      <c r="AB20" s="131"/>
      <c r="AC20" s="131"/>
    </row>
    <row r="21" spans="1:29" ht="15.75" customHeight="1" x14ac:dyDescent="0.15">
      <c r="A21" s="153">
        <f t="shared" si="4"/>
        <v>10</v>
      </c>
      <c r="B21" s="143" t="s">
        <v>4163</v>
      </c>
      <c r="C21" s="143" t="s">
        <v>3477</v>
      </c>
      <c r="D21" s="143" t="s">
        <v>2927</v>
      </c>
      <c r="E21" s="143"/>
      <c r="F21" s="143"/>
      <c r="G21" s="147">
        <v>10</v>
      </c>
      <c r="H21" s="148">
        <v>303</v>
      </c>
      <c r="I21" s="148">
        <v>286</v>
      </c>
      <c r="J21" s="149">
        <f t="shared" si="2"/>
        <v>589</v>
      </c>
      <c r="K21" s="150" t="s">
        <v>3763</v>
      </c>
      <c r="L21" s="151" t="s">
        <v>42</v>
      </c>
      <c r="M21" s="151" t="s">
        <v>57</v>
      </c>
      <c r="N21" s="152" t="s">
        <v>3771</v>
      </c>
      <c r="O21" s="152" t="s">
        <v>3772</v>
      </c>
      <c r="P21" s="151" t="s">
        <v>3773</v>
      </c>
      <c r="Q21" s="151" t="s">
        <v>3774</v>
      </c>
      <c r="R21" s="151" t="str">
        <f t="shared" si="3"/>
        <v/>
      </c>
      <c r="S21" s="103"/>
      <c r="T21" s="103"/>
      <c r="U21" s="131"/>
      <c r="V21" s="131"/>
      <c r="W21" s="131"/>
      <c r="X21" s="131"/>
      <c r="Y21" s="131"/>
      <c r="Z21" s="131"/>
      <c r="AA21" s="131"/>
      <c r="AB21" s="131"/>
      <c r="AC21" s="131"/>
    </row>
    <row r="22" spans="1:29" ht="15.75" customHeight="1" x14ac:dyDescent="0.15">
      <c r="A22" s="153">
        <f t="shared" si="4"/>
        <v>11</v>
      </c>
      <c r="B22" s="143" t="s">
        <v>4163</v>
      </c>
      <c r="C22" s="143" t="s">
        <v>3477</v>
      </c>
      <c r="D22" s="143" t="s">
        <v>2927</v>
      </c>
      <c r="E22" s="143"/>
      <c r="F22" s="143"/>
      <c r="G22" s="147">
        <v>11</v>
      </c>
      <c r="H22" s="148">
        <v>292</v>
      </c>
      <c r="I22" s="148">
        <v>284</v>
      </c>
      <c r="J22" s="149">
        <f t="shared" si="2"/>
        <v>576</v>
      </c>
      <c r="K22" s="150" t="s">
        <v>3763</v>
      </c>
      <c r="L22" s="151" t="s">
        <v>63</v>
      </c>
      <c r="M22" s="151" t="s">
        <v>57</v>
      </c>
      <c r="N22" s="152" t="s">
        <v>3775</v>
      </c>
      <c r="O22" s="152" t="s">
        <v>3776</v>
      </c>
      <c r="P22" s="151" t="s">
        <v>3777</v>
      </c>
      <c r="Q22" s="151" t="s">
        <v>3778</v>
      </c>
      <c r="R22" s="151" t="str">
        <f t="shared" si="3"/>
        <v/>
      </c>
      <c r="S22" s="103"/>
      <c r="T22" s="103"/>
      <c r="U22" s="131"/>
      <c r="V22" s="131"/>
      <c r="W22" s="131"/>
      <c r="X22" s="131"/>
      <c r="Y22" s="131"/>
      <c r="Z22" s="131"/>
      <c r="AA22" s="131"/>
      <c r="AB22" s="131"/>
      <c r="AC22" s="131"/>
    </row>
    <row r="23" spans="1:29" ht="15.75" customHeight="1" x14ac:dyDescent="0.15">
      <c r="A23" s="153">
        <f t="shared" si="4"/>
        <v>12</v>
      </c>
      <c r="B23" s="143" t="s">
        <v>4163</v>
      </c>
      <c r="C23" s="143" t="s">
        <v>3477</v>
      </c>
      <c r="D23" s="143" t="s">
        <v>2927</v>
      </c>
      <c r="E23" s="143"/>
      <c r="F23" s="143"/>
      <c r="G23" s="147">
        <v>12</v>
      </c>
      <c r="H23" s="148">
        <v>226</v>
      </c>
      <c r="I23" s="148">
        <v>212</v>
      </c>
      <c r="J23" s="149">
        <f t="shared" si="2"/>
        <v>438</v>
      </c>
      <c r="K23" s="150" t="s">
        <v>3779</v>
      </c>
      <c r="L23" s="151" t="s">
        <v>28</v>
      </c>
      <c r="M23" s="151" t="s">
        <v>101</v>
      </c>
      <c r="N23" s="152" t="s">
        <v>3780</v>
      </c>
      <c r="O23" s="152" t="s">
        <v>3781</v>
      </c>
      <c r="P23" s="151" t="s">
        <v>3782</v>
      </c>
      <c r="Q23" s="151" t="s">
        <v>3783</v>
      </c>
      <c r="R23" s="151" t="str">
        <f t="shared" si="3"/>
        <v/>
      </c>
      <c r="S23" s="103"/>
      <c r="T23" s="103"/>
      <c r="U23" s="131"/>
      <c r="V23" s="131"/>
      <c r="W23" s="131"/>
      <c r="X23" s="131"/>
      <c r="Y23" s="131"/>
      <c r="Z23" s="131"/>
      <c r="AA23" s="131"/>
      <c r="AB23" s="131"/>
      <c r="AC23" s="131"/>
    </row>
    <row r="24" spans="1:29" ht="15.75" customHeight="1" x14ac:dyDescent="0.15">
      <c r="A24" s="153">
        <f t="shared" si="4"/>
        <v>13</v>
      </c>
      <c r="B24" s="143" t="s">
        <v>4163</v>
      </c>
      <c r="C24" s="143" t="s">
        <v>3477</v>
      </c>
      <c r="D24" s="143" t="s">
        <v>2927</v>
      </c>
      <c r="E24" s="143"/>
      <c r="F24" s="143"/>
      <c r="G24" s="147">
        <v>13</v>
      </c>
      <c r="H24" s="148">
        <v>250</v>
      </c>
      <c r="I24" s="148">
        <v>267</v>
      </c>
      <c r="J24" s="149">
        <f t="shared" si="2"/>
        <v>517</v>
      </c>
      <c r="K24" s="150" t="s">
        <v>3784</v>
      </c>
      <c r="L24" s="151" t="s">
        <v>42</v>
      </c>
      <c r="M24" s="151" t="s">
        <v>463</v>
      </c>
      <c r="N24" s="152" t="s">
        <v>3785</v>
      </c>
      <c r="O24" s="152" t="s">
        <v>3786</v>
      </c>
      <c r="P24" s="151" t="s">
        <v>3787</v>
      </c>
      <c r="Q24" s="151" t="s">
        <v>3788</v>
      </c>
      <c r="R24" s="151" t="str">
        <f t="shared" si="3"/>
        <v/>
      </c>
      <c r="S24" s="103"/>
      <c r="T24" s="103"/>
      <c r="U24" s="131"/>
      <c r="V24" s="131"/>
      <c r="W24" s="131"/>
      <c r="X24" s="131"/>
      <c r="Y24" s="131"/>
      <c r="Z24" s="131"/>
      <c r="AA24" s="131"/>
      <c r="AB24" s="131"/>
      <c r="AC24" s="131"/>
    </row>
    <row r="25" spans="1:29" ht="15.75" customHeight="1" x14ac:dyDescent="0.15">
      <c r="A25" s="153">
        <f t="shared" si="4"/>
        <v>14</v>
      </c>
      <c r="B25" s="143" t="s">
        <v>4163</v>
      </c>
      <c r="C25" s="143" t="s">
        <v>3477</v>
      </c>
      <c r="D25" s="143" t="s">
        <v>2927</v>
      </c>
      <c r="E25" s="143"/>
      <c r="F25" s="143"/>
      <c r="G25" s="147">
        <v>14</v>
      </c>
      <c r="H25" s="148">
        <v>287</v>
      </c>
      <c r="I25" s="148">
        <v>271</v>
      </c>
      <c r="J25" s="149">
        <f t="shared" si="2"/>
        <v>558</v>
      </c>
      <c r="K25" s="150" t="s">
        <v>3789</v>
      </c>
      <c r="L25" s="151" t="s">
        <v>63</v>
      </c>
      <c r="M25" s="151" t="s">
        <v>64</v>
      </c>
      <c r="N25" s="152" t="s">
        <v>3790</v>
      </c>
      <c r="O25" s="152" t="s">
        <v>3791</v>
      </c>
      <c r="P25" s="151" t="s">
        <v>3792</v>
      </c>
      <c r="Q25" s="151" t="s">
        <v>3793</v>
      </c>
      <c r="R25" s="151" t="str">
        <f t="shared" si="3"/>
        <v/>
      </c>
      <c r="S25" s="103"/>
      <c r="T25" s="103"/>
      <c r="U25" s="131"/>
      <c r="V25" s="131"/>
      <c r="W25" s="131"/>
      <c r="X25" s="131"/>
      <c r="Y25" s="131"/>
      <c r="Z25" s="131"/>
      <c r="AA25" s="131"/>
      <c r="AB25" s="131"/>
      <c r="AC25" s="131"/>
    </row>
    <row r="26" spans="1:29" ht="15.75" customHeight="1" x14ac:dyDescent="0.15">
      <c r="A26" s="153">
        <f t="shared" si="4"/>
        <v>15</v>
      </c>
      <c r="B26" s="143" t="s">
        <v>4163</v>
      </c>
      <c r="C26" s="143" t="s">
        <v>3477</v>
      </c>
      <c r="D26" s="143" t="s">
        <v>2927</v>
      </c>
      <c r="E26" s="143"/>
      <c r="F26" s="143"/>
      <c r="G26" s="147">
        <v>15</v>
      </c>
      <c r="H26" s="148">
        <v>259</v>
      </c>
      <c r="I26" s="148">
        <v>236</v>
      </c>
      <c r="J26" s="149">
        <f t="shared" si="2"/>
        <v>495</v>
      </c>
      <c r="K26" s="150" t="s">
        <v>3789</v>
      </c>
      <c r="L26" s="151" t="s">
        <v>28</v>
      </c>
      <c r="M26" s="151" t="s">
        <v>64</v>
      </c>
      <c r="N26" s="152" t="s">
        <v>3794</v>
      </c>
      <c r="O26" s="152" t="s">
        <v>3795</v>
      </c>
      <c r="P26" s="151" t="s">
        <v>3796</v>
      </c>
      <c r="Q26" s="151" t="s">
        <v>3797</v>
      </c>
      <c r="R26" s="151" t="str">
        <f t="shared" si="3"/>
        <v/>
      </c>
      <c r="S26" s="103"/>
      <c r="T26" s="103"/>
      <c r="U26" s="131"/>
      <c r="V26" s="131"/>
      <c r="W26" s="131"/>
      <c r="X26" s="131"/>
      <c r="Y26" s="131"/>
      <c r="Z26" s="131"/>
      <c r="AA26" s="131"/>
      <c r="AB26" s="131"/>
      <c r="AC26" s="131"/>
    </row>
    <row r="27" spans="1:29" ht="15.75" customHeight="1" x14ac:dyDescent="0.15">
      <c r="A27" s="153">
        <f t="shared" si="4"/>
        <v>16</v>
      </c>
      <c r="B27" s="143" t="s">
        <v>4163</v>
      </c>
      <c r="C27" s="143" t="s">
        <v>3477</v>
      </c>
      <c r="D27" s="143" t="s">
        <v>2927</v>
      </c>
      <c r="E27" s="143"/>
      <c r="F27" s="143"/>
      <c r="G27" s="147">
        <v>16</v>
      </c>
      <c r="H27" s="148">
        <v>255</v>
      </c>
      <c r="I27" s="148">
        <v>267</v>
      </c>
      <c r="J27" s="149">
        <f t="shared" si="2"/>
        <v>522</v>
      </c>
      <c r="K27" s="150" t="s">
        <v>3374</v>
      </c>
      <c r="L27" s="151" t="s">
        <v>63</v>
      </c>
      <c r="M27" s="151" t="s">
        <v>483</v>
      </c>
      <c r="N27" s="152" t="s">
        <v>3798</v>
      </c>
      <c r="O27" s="152" t="s">
        <v>3799</v>
      </c>
      <c r="P27" s="151" t="s">
        <v>3800</v>
      </c>
      <c r="Q27" s="151" t="s">
        <v>3801</v>
      </c>
      <c r="R27" s="151" t="str">
        <f t="shared" si="3"/>
        <v/>
      </c>
      <c r="S27" s="103"/>
      <c r="T27" s="103"/>
      <c r="U27" s="131"/>
      <c r="V27" s="131"/>
      <c r="W27" s="131"/>
      <c r="X27" s="131"/>
      <c r="Y27" s="131"/>
      <c r="Z27" s="131"/>
      <c r="AA27" s="131"/>
      <c r="AB27" s="131"/>
      <c r="AC27" s="131"/>
    </row>
    <row r="28" spans="1:29" ht="15.75" customHeight="1" x14ac:dyDescent="0.15">
      <c r="A28" s="153">
        <f t="shared" si="4"/>
        <v>17</v>
      </c>
      <c r="B28" s="143" t="s">
        <v>4163</v>
      </c>
      <c r="C28" s="143" t="s">
        <v>3477</v>
      </c>
      <c r="D28" s="143" t="s">
        <v>3477</v>
      </c>
      <c r="E28" s="143"/>
      <c r="F28" s="143"/>
      <c r="G28" s="147">
        <v>1</v>
      </c>
      <c r="H28" s="148">
        <v>294</v>
      </c>
      <c r="I28" s="148">
        <v>278</v>
      </c>
      <c r="J28" s="149">
        <f t="shared" si="2"/>
        <v>572</v>
      </c>
      <c r="K28" s="150" t="s">
        <v>3590</v>
      </c>
      <c r="L28" s="151" t="s">
        <v>27</v>
      </c>
      <c r="M28" s="151" t="s">
        <v>28</v>
      </c>
      <c r="N28" s="152" t="s">
        <v>3591</v>
      </c>
      <c r="O28" s="152" t="s">
        <v>3592</v>
      </c>
      <c r="P28" s="151" t="s">
        <v>3593</v>
      </c>
      <c r="Q28" s="151" t="s">
        <v>3594</v>
      </c>
      <c r="R28" s="151" t="str">
        <f t="shared" si="3"/>
        <v/>
      </c>
      <c r="S28" s="103"/>
      <c r="T28" s="103"/>
      <c r="U28" s="131"/>
      <c r="V28" s="131"/>
      <c r="W28" s="131"/>
      <c r="X28" s="131"/>
      <c r="Y28" s="131"/>
      <c r="Z28" s="131"/>
      <c r="AA28" s="131"/>
      <c r="AB28" s="131"/>
      <c r="AC28" s="131"/>
    </row>
    <row r="29" spans="1:29" ht="15.75" customHeight="1" x14ac:dyDescent="0.15">
      <c r="A29" s="153">
        <f t="shared" si="4"/>
        <v>18</v>
      </c>
      <c r="B29" s="143" t="s">
        <v>4163</v>
      </c>
      <c r="C29" s="143" t="s">
        <v>3477</v>
      </c>
      <c r="D29" s="143" t="s">
        <v>3477</v>
      </c>
      <c r="E29" s="143"/>
      <c r="F29" s="143"/>
      <c r="G29" s="147">
        <v>2</v>
      </c>
      <c r="H29" s="148">
        <v>294</v>
      </c>
      <c r="I29" s="148">
        <v>304</v>
      </c>
      <c r="J29" s="149">
        <f t="shared" si="2"/>
        <v>598</v>
      </c>
      <c r="K29" s="150" t="s">
        <v>3590</v>
      </c>
      <c r="L29" s="151" t="s">
        <v>27</v>
      </c>
      <c r="M29" s="151" t="s">
        <v>27</v>
      </c>
      <c r="N29" s="152" t="s">
        <v>3595</v>
      </c>
      <c r="O29" s="152" t="s">
        <v>3596</v>
      </c>
      <c r="P29" s="151" t="s">
        <v>3597</v>
      </c>
      <c r="Q29" s="151" t="s">
        <v>3598</v>
      </c>
      <c r="R29" s="151" t="str">
        <f t="shared" si="3"/>
        <v/>
      </c>
      <c r="S29" s="103"/>
      <c r="T29" s="103"/>
      <c r="U29" s="131"/>
      <c r="V29" s="131"/>
      <c r="W29" s="131"/>
      <c r="X29" s="131"/>
      <c r="Y29" s="131"/>
      <c r="Z29" s="131"/>
      <c r="AA29" s="131"/>
      <c r="AB29" s="131"/>
      <c r="AC29" s="131"/>
    </row>
    <row r="30" spans="1:29" ht="15.75" customHeight="1" x14ac:dyDescent="0.15">
      <c r="A30" s="153">
        <f t="shared" si="4"/>
        <v>19</v>
      </c>
      <c r="B30" s="143" t="s">
        <v>4163</v>
      </c>
      <c r="C30" s="143" t="s">
        <v>3477</v>
      </c>
      <c r="D30" s="143" t="s">
        <v>3477</v>
      </c>
      <c r="E30" s="143"/>
      <c r="F30" s="143"/>
      <c r="G30" s="147">
        <v>3</v>
      </c>
      <c r="H30" s="148">
        <v>264</v>
      </c>
      <c r="I30" s="148">
        <v>253</v>
      </c>
      <c r="J30" s="149">
        <f t="shared" si="2"/>
        <v>517</v>
      </c>
      <c r="K30" s="150" t="s">
        <v>3590</v>
      </c>
      <c r="L30" s="151" t="s">
        <v>36</v>
      </c>
      <c r="M30" s="151" t="s">
        <v>27</v>
      </c>
      <c r="N30" s="152" t="s">
        <v>3599</v>
      </c>
      <c r="O30" s="152" t="s">
        <v>3600</v>
      </c>
      <c r="P30" s="151" t="s">
        <v>3601</v>
      </c>
      <c r="Q30" s="151" t="s">
        <v>3602</v>
      </c>
      <c r="R30" s="151" t="str">
        <f t="shared" si="3"/>
        <v/>
      </c>
      <c r="S30" s="103"/>
      <c r="T30" s="103"/>
      <c r="U30" s="131"/>
      <c r="V30" s="131"/>
      <c r="W30" s="131"/>
      <c r="X30" s="131"/>
      <c r="Y30" s="131"/>
      <c r="Z30" s="131"/>
      <c r="AA30" s="131"/>
      <c r="AB30" s="131"/>
      <c r="AC30" s="131"/>
    </row>
    <row r="31" spans="1:29" ht="15.75" customHeight="1" x14ac:dyDescent="0.15">
      <c r="A31" s="153">
        <f t="shared" si="4"/>
        <v>20</v>
      </c>
      <c r="B31" s="143" t="s">
        <v>4163</v>
      </c>
      <c r="C31" s="143" t="s">
        <v>3477</v>
      </c>
      <c r="D31" s="143" t="s">
        <v>3477</v>
      </c>
      <c r="E31" s="143"/>
      <c r="F31" s="143"/>
      <c r="G31" s="147">
        <v>4</v>
      </c>
      <c r="H31" s="148">
        <v>288</v>
      </c>
      <c r="I31" s="148">
        <v>298</v>
      </c>
      <c r="J31" s="149">
        <f t="shared" si="2"/>
        <v>586</v>
      </c>
      <c r="K31" s="150" t="s">
        <v>3603</v>
      </c>
      <c r="L31" s="151" t="s">
        <v>27</v>
      </c>
      <c r="M31" s="151" t="s">
        <v>63</v>
      </c>
      <c r="N31" s="152" t="s">
        <v>3604</v>
      </c>
      <c r="O31" s="152" t="s">
        <v>3605</v>
      </c>
      <c r="P31" s="151" t="s">
        <v>3606</v>
      </c>
      <c r="Q31" s="151" t="s">
        <v>3607</v>
      </c>
      <c r="R31" s="151" t="str">
        <f t="shared" si="3"/>
        <v/>
      </c>
      <c r="S31" s="103"/>
      <c r="T31" s="103"/>
      <c r="U31" s="131"/>
      <c r="V31" s="131"/>
      <c r="W31" s="131"/>
      <c r="X31" s="131"/>
      <c r="Y31" s="131"/>
      <c r="Z31" s="131"/>
      <c r="AA31" s="131"/>
      <c r="AB31" s="131"/>
      <c r="AC31" s="131"/>
    </row>
    <row r="32" spans="1:29" ht="15.75" customHeight="1" x14ac:dyDescent="0.15">
      <c r="A32" s="153">
        <f t="shared" si="4"/>
        <v>21</v>
      </c>
      <c r="B32" s="143" t="s">
        <v>4163</v>
      </c>
      <c r="C32" s="143" t="s">
        <v>3477</v>
      </c>
      <c r="D32" s="143" t="s">
        <v>3477</v>
      </c>
      <c r="E32" s="143"/>
      <c r="F32" s="143"/>
      <c r="G32" s="147">
        <v>5</v>
      </c>
      <c r="H32" s="148">
        <v>298</v>
      </c>
      <c r="I32" s="148">
        <v>302</v>
      </c>
      <c r="J32" s="149">
        <f t="shared" si="2"/>
        <v>600</v>
      </c>
      <c r="K32" s="150" t="s">
        <v>3608</v>
      </c>
      <c r="L32" s="151" t="s">
        <v>63</v>
      </c>
      <c r="M32" s="151" t="s">
        <v>107</v>
      </c>
      <c r="N32" s="152" t="s">
        <v>3609</v>
      </c>
      <c r="O32" s="152" t="s">
        <v>3610</v>
      </c>
      <c r="P32" s="151" t="s">
        <v>3611</v>
      </c>
      <c r="Q32" s="151" t="s">
        <v>3612</v>
      </c>
      <c r="R32" s="151" t="str">
        <f t="shared" si="3"/>
        <v/>
      </c>
      <c r="S32" s="103"/>
      <c r="T32" s="103"/>
      <c r="U32" s="131"/>
      <c r="V32" s="131"/>
      <c r="W32" s="131"/>
      <c r="X32" s="131"/>
      <c r="Y32" s="131"/>
      <c r="Z32" s="131"/>
      <c r="AA32" s="131"/>
      <c r="AB32" s="131"/>
      <c r="AC32" s="131"/>
    </row>
    <row r="33" spans="1:29" ht="15.75" customHeight="1" x14ac:dyDescent="0.15">
      <c r="A33" s="153">
        <f t="shared" si="4"/>
        <v>22</v>
      </c>
      <c r="B33" s="143" t="s">
        <v>4163</v>
      </c>
      <c r="C33" s="143" t="s">
        <v>3477</v>
      </c>
      <c r="D33" s="143" t="s">
        <v>3477</v>
      </c>
      <c r="E33" s="143"/>
      <c r="F33" s="143"/>
      <c r="G33" s="147">
        <v>6</v>
      </c>
      <c r="H33" s="148">
        <v>297</v>
      </c>
      <c r="I33" s="148">
        <v>294</v>
      </c>
      <c r="J33" s="149">
        <f t="shared" si="2"/>
        <v>591</v>
      </c>
      <c r="K33" s="150" t="s">
        <v>3613</v>
      </c>
      <c r="L33" s="151" t="s">
        <v>63</v>
      </c>
      <c r="M33" s="151" t="s">
        <v>42</v>
      </c>
      <c r="N33" s="152" t="s">
        <v>3614</v>
      </c>
      <c r="O33" s="152" t="s">
        <v>3615</v>
      </c>
      <c r="P33" s="151" t="s">
        <v>3616</v>
      </c>
      <c r="Q33" s="151" t="s">
        <v>3617</v>
      </c>
      <c r="R33" s="151" t="str">
        <f t="shared" si="3"/>
        <v/>
      </c>
      <c r="S33" s="103"/>
      <c r="T33" s="103"/>
      <c r="U33" s="131"/>
      <c r="V33" s="131"/>
      <c r="W33" s="131"/>
      <c r="X33" s="131"/>
      <c r="Y33" s="131"/>
      <c r="Z33" s="131"/>
      <c r="AA33" s="131"/>
      <c r="AB33" s="131"/>
      <c r="AC33" s="131"/>
    </row>
    <row r="34" spans="1:29" ht="15.75" customHeight="1" x14ac:dyDescent="0.15">
      <c r="A34" s="153">
        <f t="shared" si="4"/>
        <v>23</v>
      </c>
      <c r="B34" s="143" t="s">
        <v>4163</v>
      </c>
      <c r="C34" s="143" t="s">
        <v>3477</v>
      </c>
      <c r="D34" s="143" t="s">
        <v>3477</v>
      </c>
      <c r="E34" s="143"/>
      <c r="F34" s="143"/>
      <c r="G34" s="147">
        <v>7</v>
      </c>
      <c r="H34" s="148">
        <v>295</v>
      </c>
      <c r="I34" s="148">
        <v>292</v>
      </c>
      <c r="J34" s="149">
        <f t="shared" si="2"/>
        <v>587</v>
      </c>
      <c r="K34" s="150" t="s">
        <v>3618</v>
      </c>
      <c r="L34" s="151" t="s">
        <v>27</v>
      </c>
      <c r="M34" s="151" t="s">
        <v>36</v>
      </c>
      <c r="N34" s="152" t="s">
        <v>3619</v>
      </c>
      <c r="O34" s="152" t="s">
        <v>3620</v>
      </c>
      <c r="P34" s="151" t="s">
        <v>3621</v>
      </c>
      <c r="Q34" s="151" t="s">
        <v>3622</v>
      </c>
      <c r="R34" s="151" t="str">
        <f t="shared" si="3"/>
        <v/>
      </c>
      <c r="S34" s="103"/>
      <c r="T34" s="103"/>
      <c r="U34" s="131"/>
      <c r="V34" s="131"/>
      <c r="W34" s="131"/>
      <c r="X34" s="131"/>
      <c r="Y34" s="131"/>
      <c r="Z34" s="131"/>
      <c r="AA34" s="131"/>
      <c r="AB34" s="131"/>
      <c r="AC34" s="131"/>
    </row>
    <row r="35" spans="1:29" ht="15.75" customHeight="1" x14ac:dyDescent="0.15">
      <c r="A35" s="153">
        <f t="shared" si="4"/>
        <v>24</v>
      </c>
      <c r="B35" s="143" t="s">
        <v>4163</v>
      </c>
      <c r="C35" s="143" t="s">
        <v>3477</v>
      </c>
      <c r="D35" s="143" t="s">
        <v>3477</v>
      </c>
      <c r="E35" s="143"/>
      <c r="F35" s="143"/>
      <c r="G35" s="147">
        <v>8</v>
      </c>
      <c r="H35" s="148">
        <v>296</v>
      </c>
      <c r="I35" s="148">
        <v>298</v>
      </c>
      <c r="J35" s="149">
        <f t="shared" si="2"/>
        <v>594</v>
      </c>
      <c r="K35" s="150" t="s">
        <v>2331</v>
      </c>
      <c r="L35" s="151" t="s">
        <v>27</v>
      </c>
      <c r="M35" s="151" t="s">
        <v>57</v>
      </c>
      <c r="N35" s="152" t="s">
        <v>3623</v>
      </c>
      <c r="O35" s="152" t="s">
        <v>3624</v>
      </c>
      <c r="P35" s="151" t="s">
        <v>3625</v>
      </c>
      <c r="Q35" s="151" t="s">
        <v>3626</v>
      </c>
      <c r="R35" s="151" t="str">
        <f t="shared" si="3"/>
        <v/>
      </c>
      <c r="S35" s="103"/>
      <c r="T35" s="103"/>
      <c r="U35" s="131"/>
      <c r="V35" s="131"/>
      <c r="W35" s="131"/>
      <c r="X35" s="131"/>
      <c r="Y35" s="131"/>
      <c r="Z35" s="131"/>
      <c r="AA35" s="131"/>
      <c r="AB35" s="131"/>
      <c r="AC35" s="131"/>
    </row>
    <row r="36" spans="1:29" ht="15.75" customHeight="1" x14ac:dyDescent="0.15">
      <c r="A36" s="153">
        <f t="shared" si="4"/>
        <v>25</v>
      </c>
      <c r="B36" s="143" t="s">
        <v>4163</v>
      </c>
      <c r="C36" s="143" t="s">
        <v>3477</v>
      </c>
      <c r="D36" s="143" t="s">
        <v>3477</v>
      </c>
      <c r="E36" s="143"/>
      <c r="F36" s="143"/>
      <c r="G36" s="155">
        <v>9</v>
      </c>
      <c r="H36" s="148">
        <v>282</v>
      </c>
      <c r="I36" s="148">
        <v>299</v>
      </c>
      <c r="J36" s="149">
        <f t="shared" si="2"/>
        <v>581</v>
      </c>
      <c r="K36" s="150" t="s">
        <v>2331</v>
      </c>
      <c r="L36" s="151" t="s">
        <v>27</v>
      </c>
      <c r="M36" s="151" t="s">
        <v>101</v>
      </c>
      <c r="N36" s="152" t="s">
        <v>3627</v>
      </c>
      <c r="O36" s="152" t="s">
        <v>3628</v>
      </c>
      <c r="P36" s="151" t="s">
        <v>3629</v>
      </c>
      <c r="Q36" s="151" t="s">
        <v>3630</v>
      </c>
      <c r="R36" s="151" t="str">
        <f t="shared" si="3"/>
        <v/>
      </c>
      <c r="S36" s="103"/>
      <c r="T36" s="103"/>
      <c r="U36" s="131"/>
      <c r="V36" s="131"/>
      <c r="W36" s="131"/>
      <c r="X36" s="131"/>
      <c r="Y36" s="131"/>
      <c r="Z36" s="131"/>
      <c r="AA36" s="131"/>
      <c r="AB36" s="131"/>
      <c r="AC36" s="131"/>
    </row>
    <row r="37" spans="1:29" ht="15.75" customHeight="1" x14ac:dyDescent="0.15">
      <c r="A37" s="153">
        <f t="shared" si="4"/>
        <v>26</v>
      </c>
      <c r="B37" s="143" t="s">
        <v>4163</v>
      </c>
      <c r="C37" s="143" t="s">
        <v>3477</v>
      </c>
      <c r="D37" s="143" t="s">
        <v>3674</v>
      </c>
      <c r="E37" s="143"/>
      <c r="F37" s="143"/>
      <c r="G37" s="147">
        <v>1</v>
      </c>
      <c r="H37" s="148">
        <v>291</v>
      </c>
      <c r="I37" s="148">
        <v>274</v>
      </c>
      <c r="J37" s="149">
        <f t="shared" si="2"/>
        <v>565</v>
      </c>
      <c r="K37" s="150" t="s">
        <v>3675</v>
      </c>
      <c r="L37" s="151" t="s">
        <v>28</v>
      </c>
      <c r="M37" s="151" t="s">
        <v>28</v>
      </c>
      <c r="N37" s="152" t="s">
        <v>3676</v>
      </c>
      <c r="O37" s="152" t="s">
        <v>3677</v>
      </c>
      <c r="P37" s="151" t="s">
        <v>3678</v>
      </c>
      <c r="Q37" s="151" t="s">
        <v>3679</v>
      </c>
      <c r="R37" s="151" t="str">
        <f t="shared" si="3"/>
        <v/>
      </c>
      <c r="S37" s="103"/>
      <c r="T37" s="103"/>
      <c r="U37" s="131"/>
      <c r="V37" s="131"/>
      <c r="W37" s="131"/>
      <c r="X37" s="131"/>
      <c r="Y37" s="131"/>
      <c r="Z37" s="131"/>
      <c r="AA37" s="131"/>
      <c r="AB37" s="131"/>
      <c r="AC37" s="131"/>
    </row>
    <row r="38" spans="1:29" ht="15.75" customHeight="1" x14ac:dyDescent="0.15">
      <c r="A38" s="153">
        <f t="shared" si="4"/>
        <v>27</v>
      </c>
      <c r="B38" s="143" t="s">
        <v>4163</v>
      </c>
      <c r="C38" s="143" t="s">
        <v>3477</v>
      </c>
      <c r="D38" s="143" t="s">
        <v>3674</v>
      </c>
      <c r="E38" s="143"/>
      <c r="F38" s="143"/>
      <c r="G38" s="147">
        <v>2</v>
      </c>
      <c r="H38" s="148">
        <v>267</v>
      </c>
      <c r="I38" s="148">
        <v>265</v>
      </c>
      <c r="J38" s="149">
        <f t="shared" si="2"/>
        <v>532</v>
      </c>
      <c r="K38" s="150" t="s">
        <v>3680</v>
      </c>
      <c r="L38" s="151" t="s">
        <v>27</v>
      </c>
      <c r="M38" s="151" t="s">
        <v>27</v>
      </c>
      <c r="N38" s="152" t="s">
        <v>3681</v>
      </c>
      <c r="O38" s="152" t="s">
        <v>3682</v>
      </c>
      <c r="P38" s="151" t="s">
        <v>3683</v>
      </c>
      <c r="Q38" s="151" t="s">
        <v>3684</v>
      </c>
      <c r="R38" s="151" t="str">
        <f t="shared" si="3"/>
        <v/>
      </c>
      <c r="S38" s="103"/>
      <c r="T38" s="103"/>
      <c r="U38" s="131"/>
      <c r="V38" s="131"/>
      <c r="W38" s="131"/>
      <c r="X38" s="131"/>
      <c r="Y38" s="131"/>
      <c r="Z38" s="131"/>
      <c r="AA38" s="131"/>
      <c r="AB38" s="131"/>
      <c r="AC38" s="131"/>
    </row>
    <row r="39" spans="1:29" ht="15.75" customHeight="1" x14ac:dyDescent="0.15">
      <c r="A39" s="153">
        <f t="shared" si="4"/>
        <v>28</v>
      </c>
      <c r="B39" s="143" t="s">
        <v>4163</v>
      </c>
      <c r="C39" s="143" t="s">
        <v>3477</v>
      </c>
      <c r="D39" s="143" t="s">
        <v>3674</v>
      </c>
      <c r="E39" s="143"/>
      <c r="F39" s="143"/>
      <c r="G39" s="147">
        <v>3</v>
      </c>
      <c r="H39" s="148">
        <v>282</v>
      </c>
      <c r="I39" s="148">
        <v>264</v>
      </c>
      <c r="J39" s="149">
        <f t="shared" si="2"/>
        <v>546</v>
      </c>
      <c r="K39" s="150" t="s">
        <v>3685</v>
      </c>
      <c r="L39" s="151" t="s">
        <v>27</v>
      </c>
      <c r="M39" s="151" t="s">
        <v>63</v>
      </c>
      <c r="N39" s="152" t="s">
        <v>3686</v>
      </c>
      <c r="O39" s="152" t="s">
        <v>3687</v>
      </c>
      <c r="P39" s="151" t="s">
        <v>3688</v>
      </c>
      <c r="Q39" s="151" t="s">
        <v>3689</v>
      </c>
      <c r="R39" s="151" t="str">
        <f t="shared" si="3"/>
        <v/>
      </c>
      <c r="S39" s="103"/>
      <c r="T39" s="103"/>
      <c r="U39" s="131"/>
      <c r="V39" s="131"/>
      <c r="W39" s="131"/>
      <c r="X39" s="131"/>
      <c r="Y39" s="131"/>
      <c r="Z39" s="131"/>
      <c r="AA39" s="131"/>
      <c r="AB39" s="131"/>
      <c r="AC39" s="131"/>
    </row>
    <row r="40" spans="1:29" ht="15.75" customHeight="1" x14ac:dyDescent="0.15">
      <c r="A40" s="153">
        <f t="shared" si="4"/>
        <v>29</v>
      </c>
      <c r="B40" s="143" t="s">
        <v>4163</v>
      </c>
      <c r="C40" s="143" t="s">
        <v>3477</v>
      </c>
      <c r="D40" s="143" t="s">
        <v>3674</v>
      </c>
      <c r="E40" s="143"/>
      <c r="F40" s="143"/>
      <c r="G40" s="155">
        <v>4</v>
      </c>
      <c r="H40" s="148">
        <v>269</v>
      </c>
      <c r="I40" s="148">
        <v>267</v>
      </c>
      <c r="J40" s="149">
        <f t="shared" si="2"/>
        <v>536</v>
      </c>
      <c r="K40" s="150" t="s">
        <v>3690</v>
      </c>
      <c r="L40" s="151" t="s">
        <v>28</v>
      </c>
      <c r="M40" s="151" t="s">
        <v>42</v>
      </c>
      <c r="N40" s="152" t="s">
        <v>3691</v>
      </c>
      <c r="O40" s="152" t="s">
        <v>3692</v>
      </c>
      <c r="P40" s="151" t="s">
        <v>3693</v>
      </c>
      <c r="Q40" s="151" t="s">
        <v>3694</v>
      </c>
      <c r="R40" s="151" t="str">
        <f t="shared" si="3"/>
        <v/>
      </c>
      <c r="S40" s="103"/>
      <c r="T40" s="103"/>
      <c r="U40" s="131"/>
      <c r="V40" s="131"/>
      <c r="W40" s="131"/>
      <c r="X40" s="131"/>
      <c r="Y40" s="131"/>
      <c r="Z40" s="131"/>
      <c r="AA40" s="131"/>
      <c r="AB40" s="131"/>
      <c r="AC40" s="131"/>
    </row>
    <row r="41" spans="1:29" ht="15.75" customHeight="1" x14ac:dyDescent="0.15">
      <c r="A41" s="153">
        <f t="shared" si="4"/>
        <v>30</v>
      </c>
      <c r="B41" s="143" t="s">
        <v>4163</v>
      </c>
      <c r="C41" s="143" t="s">
        <v>3477</v>
      </c>
      <c r="D41" s="143" t="s">
        <v>3674</v>
      </c>
      <c r="E41" s="143"/>
      <c r="F41" s="143"/>
      <c r="G41" s="155">
        <v>5</v>
      </c>
      <c r="H41" s="148">
        <v>302</v>
      </c>
      <c r="I41" s="148">
        <v>282</v>
      </c>
      <c r="J41" s="149">
        <f t="shared" si="2"/>
        <v>584</v>
      </c>
      <c r="K41" s="150" t="s">
        <v>1787</v>
      </c>
      <c r="L41" s="151" t="s">
        <v>27</v>
      </c>
      <c r="M41" s="151" t="s">
        <v>36</v>
      </c>
      <c r="N41" s="152" t="s">
        <v>3695</v>
      </c>
      <c r="O41" s="152" t="s">
        <v>3696</v>
      </c>
      <c r="P41" s="151" t="s">
        <v>3697</v>
      </c>
      <c r="Q41" s="151" t="s">
        <v>3698</v>
      </c>
      <c r="R41" s="151" t="str">
        <f t="shared" si="3"/>
        <v/>
      </c>
      <c r="S41" s="103"/>
      <c r="T41" s="103"/>
      <c r="U41" s="131"/>
      <c r="V41" s="131"/>
      <c r="W41" s="131"/>
      <c r="X41" s="131"/>
      <c r="Y41" s="131"/>
      <c r="Z41" s="131"/>
      <c r="AA41" s="131"/>
      <c r="AB41" s="131"/>
      <c r="AC41" s="131"/>
    </row>
    <row r="42" spans="1:29" ht="15.75" customHeight="1" x14ac:dyDescent="0.15">
      <c r="A42" s="153">
        <f t="shared" si="4"/>
        <v>31</v>
      </c>
      <c r="B42" s="143" t="s">
        <v>4163</v>
      </c>
      <c r="C42" s="143" t="s">
        <v>3477</v>
      </c>
      <c r="D42" s="143" t="s">
        <v>3674</v>
      </c>
      <c r="E42" s="143"/>
      <c r="F42" s="143"/>
      <c r="G42" s="147">
        <v>6</v>
      </c>
      <c r="H42" s="148">
        <v>308</v>
      </c>
      <c r="I42" s="148">
        <v>275</v>
      </c>
      <c r="J42" s="149">
        <f t="shared" si="2"/>
        <v>583</v>
      </c>
      <c r="K42" s="150" t="s">
        <v>3699</v>
      </c>
      <c r="L42" s="151" t="s">
        <v>28</v>
      </c>
      <c r="M42" s="151" t="s">
        <v>57</v>
      </c>
      <c r="N42" s="152" t="s">
        <v>3700</v>
      </c>
      <c r="O42" s="152" t="s">
        <v>3701</v>
      </c>
      <c r="P42" s="151" t="s">
        <v>3702</v>
      </c>
      <c r="Q42" s="151" t="s">
        <v>3703</v>
      </c>
      <c r="R42" s="151" t="str">
        <f t="shared" si="3"/>
        <v/>
      </c>
      <c r="S42" s="103"/>
      <c r="T42" s="103"/>
      <c r="U42" s="131"/>
      <c r="V42" s="131"/>
      <c r="W42" s="131"/>
      <c r="X42" s="131"/>
      <c r="Y42" s="131"/>
      <c r="Z42" s="131"/>
      <c r="AA42" s="131"/>
      <c r="AB42" s="131"/>
      <c r="AC42" s="131"/>
    </row>
    <row r="43" spans="1:29" ht="15.75" customHeight="1" x14ac:dyDescent="0.15">
      <c r="A43" s="153">
        <f t="shared" si="4"/>
        <v>32</v>
      </c>
      <c r="B43" s="143" t="s">
        <v>4163</v>
      </c>
      <c r="C43" s="143" t="s">
        <v>3477</v>
      </c>
      <c r="D43" s="143" t="s">
        <v>3674</v>
      </c>
      <c r="E43" s="143"/>
      <c r="F43" s="143"/>
      <c r="G43" s="147">
        <v>7</v>
      </c>
      <c r="H43" s="148">
        <v>318</v>
      </c>
      <c r="I43" s="148">
        <v>272</v>
      </c>
      <c r="J43" s="149">
        <f t="shared" si="2"/>
        <v>590</v>
      </c>
      <c r="K43" s="150" t="s">
        <v>3704</v>
      </c>
      <c r="L43" s="151" t="s">
        <v>28</v>
      </c>
      <c r="M43" s="151" t="s">
        <v>463</v>
      </c>
      <c r="N43" s="152" t="s">
        <v>3705</v>
      </c>
      <c r="O43" s="152" t="s">
        <v>3706</v>
      </c>
      <c r="P43" s="151" t="s">
        <v>3707</v>
      </c>
      <c r="Q43" s="151" t="s">
        <v>3708</v>
      </c>
      <c r="R43" s="151" t="str">
        <f t="shared" si="3"/>
        <v/>
      </c>
      <c r="S43" s="103"/>
      <c r="T43" s="103"/>
      <c r="U43" s="131"/>
      <c r="V43" s="131"/>
      <c r="W43" s="131"/>
      <c r="X43" s="131"/>
      <c r="Y43" s="131"/>
      <c r="Z43" s="131"/>
      <c r="AA43" s="131"/>
      <c r="AB43" s="131"/>
      <c r="AC43" s="131"/>
    </row>
    <row r="44" spans="1:29" ht="15.75" customHeight="1" x14ac:dyDescent="0.15">
      <c r="A44" s="153">
        <f t="shared" si="4"/>
        <v>33</v>
      </c>
      <c r="B44" s="143" t="s">
        <v>4163</v>
      </c>
      <c r="C44" s="143" t="s">
        <v>3477</v>
      </c>
      <c r="D44" s="143" t="s">
        <v>3674</v>
      </c>
      <c r="E44" s="143"/>
      <c r="F44" s="143"/>
      <c r="G44" s="147">
        <v>8</v>
      </c>
      <c r="H44" s="148">
        <v>284</v>
      </c>
      <c r="I44" s="148">
        <v>298</v>
      </c>
      <c r="J44" s="149">
        <f t="shared" si="2"/>
        <v>582</v>
      </c>
      <c r="K44" s="150" t="s">
        <v>3709</v>
      </c>
      <c r="L44" s="151" t="s">
        <v>28</v>
      </c>
      <c r="M44" s="151" t="s">
        <v>101</v>
      </c>
      <c r="N44" s="152" t="s">
        <v>3710</v>
      </c>
      <c r="O44" s="152" t="s">
        <v>3711</v>
      </c>
      <c r="P44" s="151" t="s">
        <v>3712</v>
      </c>
      <c r="Q44" s="151" t="s">
        <v>3713</v>
      </c>
      <c r="R44" s="151" t="str">
        <f t="shared" si="3"/>
        <v/>
      </c>
      <c r="S44" s="103"/>
      <c r="T44" s="103"/>
      <c r="U44" s="131"/>
      <c r="V44" s="131"/>
      <c r="W44" s="131"/>
      <c r="X44" s="131"/>
      <c r="Y44" s="131"/>
      <c r="Z44" s="131"/>
      <c r="AA44" s="131"/>
      <c r="AB44" s="131"/>
      <c r="AC44" s="131"/>
    </row>
    <row r="45" spans="1:29" ht="15.75" customHeight="1" x14ac:dyDescent="0.15">
      <c r="A45" s="153">
        <f t="shared" si="4"/>
        <v>34</v>
      </c>
      <c r="B45" s="143" t="s">
        <v>4163</v>
      </c>
      <c r="C45" s="143" t="s">
        <v>3477</v>
      </c>
      <c r="D45" s="143" t="s">
        <v>3674</v>
      </c>
      <c r="E45" s="143"/>
      <c r="F45" s="143"/>
      <c r="G45" s="147">
        <v>9</v>
      </c>
      <c r="H45" s="148">
        <v>283</v>
      </c>
      <c r="I45" s="148">
        <v>283</v>
      </c>
      <c r="J45" s="149">
        <f t="shared" si="2"/>
        <v>566</v>
      </c>
      <c r="K45" s="150" t="s">
        <v>3714</v>
      </c>
      <c r="L45" s="151" t="s">
        <v>42</v>
      </c>
      <c r="M45" s="151" t="s">
        <v>101</v>
      </c>
      <c r="N45" s="152" t="s">
        <v>3715</v>
      </c>
      <c r="O45" s="152" t="s">
        <v>3716</v>
      </c>
      <c r="P45" s="151" t="s">
        <v>3717</v>
      </c>
      <c r="Q45" s="151" t="s">
        <v>3718</v>
      </c>
      <c r="R45" s="151" t="str">
        <f t="shared" si="3"/>
        <v/>
      </c>
      <c r="S45" s="103"/>
      <c r="T45" s="103"/>
      <c r="U45" s="131"/>
      <c r="V45" s="131"/>
      <c r="W45" s="131"/>
      <c r="X45" s="131"/>
      <c r="Y45" s="131"/>
      <c r="Z45" s="131"/>
      <c r="AA45" s="131"/>
      <c r="AB45" s="131"/>
      <c r="AC45" s="131"/>
    </row>
    <row r="46" spans="1:29" ht="15.75" customHeight="1" x14ac:dyDescent="0.15">
      <c r="A46" s="153">
        <f t="shared" si="4"/>
        <v>35</v>
      </c>
      <c r="B46" s="143" t="s">
        <v>4163</v>
      </c>
      <c r="C46" s="143" t="s">
        <v>3477</v>
      </c>
      <c r="D46" s="143" t="s">
        <v>3674</v>
      </c>
      <c r="E46" s="143"/>
      <c r="F46" s="143"/>
      <c r="G46" s="147">
        <v>10</v>
      </c>
      <c r="H46" s="148">
        <v>300</v>
      </c>
      <c r="I46" s="148">
        <v>294</v>
      </c>
      <c r="J46" s="149">
        <f t="shared" si="2"/>
        <v>594</v>
      </c>
      <c r="K46" s="150" t="s">
        <v>3719</v>
      </c>
      <c r="L46" s="151" t="s">
        <v>27</v>
      </c>
      <c r="M46" s="151" t="s">
        <v>64</v>
      </c>
      <c r="N46" s="152" t="s">
        <v>3720</v>
      </c>
      <c r="O46" s="152" t="s">
        <v>3721</v>
      </c>
      <c r="P46" s="151" t="s">
        <v>3722</v>
      </c>
      <c r="Q46" s="151" t="s">
        <v>3723</v>
      </c>
      <c r="R46" s="151" t="str">
        <f t="shared" si="3"/>
        <v/>
      </c>
      <c r="S46" s="103"/>
      <c r="T46" s="103"/>
      <c r="U46" s="131"/>
      <c r="V46" s="131"/>
      <c r="W46" s="131"/>
      <c r="X46" s="131"/>
      <c r="Y46" s="131"/>
      <c r="Z46" s="131"/>
      <c r="AA46" s="131"/>
      <c r="AB46" s="131"/>
      <c r="AC46" s="131"/>
    </row>
    <row r="47" spans="1:29" ht="15.75" customHeight="1" x14ac:dyDescent="0.15">
      <c r="A47" s="153">
        <f t="shared" si="4"/>
        <v>36</v>
      </c>
      <c r="B47" s="143" t="s">
        <v>4163</v>
      </c>
      <c r="C47" s="143" t="s">
        <v>3477</v>
      </c>
      <c r="D47" s="143" t="s">
        <v>3674</v>
      </c>
      <c r="E47" s="143"/>
      <c r="F47" s="143"/>
      <c r="G47" s="147">
        <v>11</v>
      </c>
      <c r="H47" s="148">
        <v>275</v>
      </c>
      <c r="I47" s="148">
        <v>300</v>
      </c>
      <c r="J47" s="149">
        <f t="shared" si="2"/>
        <v>575</v>
      </c>
      <c r="K47" s="150" t="s">
        <v>3724</v>
      </c>
      <c r="L47" s="151" t="s">
        <v>27</v>
      </c>
      <c r="M47" s="151" t="s">
        <v>107</v>
      </c>
      <c r="N47" s="152" t="s">
        <v>3725</v>
      </c>
      <c r="O47" s="152" t="s">
        <v>2347</v>
      </c>
      <c r="P47" s="151" t="s">
        <v>3726</v>
      </c>
      <c r="Q47" s="151" t="s">
        <v>3727</v>
      </c>
      <c r="R47" s="151" t="str">
        <f t="shared" si="3"/>
        <v/>
      </c>
      <c r="S47" s="103"/>
      <c r="T47" s="103"/>
      <c r="U47" s="131"/>
      <c r="V47" s="131"/>
      <c r="W47" s="131"/>
      <c r="X47" s="131"/>
      <c r="Y47" s="131"/>
      <c r="Z47" s="131"/>
      <c r="AA47" s="131"/>
      <c r="AB47" s="131"/>
      <c r="AC47" s="131"/>
    </row>
    <row r="48" spans="1:29" ht="15.75" customHeight="1" x14ac:dyDescent="0.15">
      <c r="A48" s="153">
        <f t="shared" si="4"/>
        <v>37</v>
      </c>
      <c r="B48" s="143" t="s">
        <v>4163</v>
      </c>
      <c r="C48" s="143" t="s">
        <v>3477</v>
      </c>
      <c r="D48" s="143" t="s">
        <v>3674</v>
      </c>
      <c r="E48" s="143"/>
      <c r="F48" s="143"/>
      <c r="G48" s="147">
        <v>12</v>
      </c>
      <c r="H48" s="148">
        <v>280</v>
      </c>
      <c r="I48" s="148">
        <v>297</v>
      </c>
      <c r="J48" s="149">
        <f t="shared" si="2"/>
        <v>577</v>
      </c>
      <c r="K48" s="150" t="s">
        <v>3724</v>
      </c>
      <c r="L48" s="151" t="s">
        <v>101</v>
      </c>
      <c r="M48" s="151" t="s">
        <v>107</v>
      </c>
      <c r="N48" s="152" t="s">
        <v>3728</v>
      </c>
      <c r="O48" s="152" t="s">
        <v>3729</v>
      </c>
      <c r="P48" s="151" t="s">
        <v>3730</v>
      </c>
      <c r="Q48" s="151" t="s">
        <v>3731</v>
      </c>
      <c r="R48" s="151" t="str">
        <f t="shared" si="3"/>
        <v/>
      </c>
      <c r="S48" s="103"/>
      <c r="T48" s="103"/>
      <c r="U48" s="131"/>
      <c r="V48" s="131"/>
      <c r="W48" s="131"/>
      <c r="X48" s="131"/>
      <c r="Y48" s="131"/>
      <c r="Z48" s="131"/>
      <c r="AA48" s="131"/>
      <c r="AB48" s="131"/>
      <c r="AC48" s="131"/>
    </row>
    <row r="49" spans="1:29" ht="15.75" customHeight="1" x14ac:dyDescent="0.15">
      <c r="A49" s="153">
        <f t="shared" si="4"/>
        <v>38</v>
      </c>
      <c r="B49" s="143" t="s">
        <v>4163</v>
      </c>
      <c r="C49" s="143" t="s">
        <v>3477</v>
      </c>
      <c r="D49" s="143" t="s">
        <v>3631</v>
      </c>
      <c r="E49" s="143"/>
      <c r="F49" s="143"/>
      <c r="G49" s="147">
        <v>1</v>
      </c>
      <c r="H49" s="148">
        <v>305</v>
      </c>
      <c r="I49" s="148">
        <v>287</v>
      </c>
      <c r="J49" s="149">
        <f t="shared" si="2"/>
        <v>592</v>
      </c>
      <c r="K49" s="150" t="s">
        <v>3632</v>
      </c>
      <c r="L49" s="151" t="s">
        <v>28</v>
      </c>
      <c r="M49" s="151" t="s">
        <v>28</v>
      </c>
      <c r="N49" s="152" t="s">
        <v>3633</v>
      </c>
      <c r="O49" s="152" t="s">
        <v>3634</v>
      </c>
      <c r="P49" s="151" t="s">
        <v>3635</v>
      </c>
      <c r="Q49" s="151" t="s">
        <v>3636</v>
      </c>
      <c r="R49" s="151" t="str">
        <f t="shared" si="3"/>
        <v/>
      </c>
      <c r="S49" s="103"/>
      <c r="T49" s="103"/>
      <c r="U49" s="131"/>
      <c r="V49" s="131"/>
      <c r="W49" s="131"/>
      <c r="X49" s="131"/>
      <c r="Y49" s="131"/>
      <c r="Z49" s="131"/>
      <c r="AA49" s="131"/>
      <c r="AB49" s="131"/>
      <c r="AC49" s="131"/>
    </row>
    <row r="50" spans="1:29" ht="15.75" customHeight="1" x14ac:dyDescent="0.15">
      <c r="A50" s="153">
        <f t="shared" si="4"/>
        <v>39</v>
      </c>
      <c r="B50" s="143" t="s">
        <v>4163</v>
      </c>
      <c r="C50" s="143" t="s">
        <v>3477</v>
      </c>
      <c r="D50" s="143" t="s">
        <v>3631</v>
      </c>
      <c r="E50" s="143"/>
      <c r="F50" s="143"/>
      <c r="G50" s="147">
        <v>2</v>
      </c>
      <c r="H50" s="148">
        <v>301</v>
      </c>
      <c r="I50" s="148">
        <v>290</v>
      </c>
      <c r="J50" s="149">
        <f t="shared" si="2"/>
        <v>591</v>
      </c>
      <c r="K50" s="150" t="s">
        <v>3632</v>
      </c>
      <c r="L50" s="151" t="s">
        <v>63</v>
      </c>
      <c r="M50" s="151" t="s">
        <v>27</v>
      </c>
      <c r="N50" s="152" t="s">
        <v>3637</v>
      </c>
      <c r="O50" s="152" t="s">
        <v>3638</v>
      </c>
      <c r="P50" s="151" t="s">
        <v>3639</v>
      </c>
      <c r="Q50" s="151" t="s">
        <v>3640</v>
      </c>
      <c r="R50" s="151" t="str">
        <f t="shared" si="3"/>
        <v/>
      </c>
      <c r="S50" s="103"/>
      <c r="T50" s="103"/>
      <c r="U50" s="131"/>
      <c r="V50" s="131"/>
      <c r="W50" s="131"/>
      <c r="X50" s="131"/>
      <c r="Y50" s="131"/>
      <c r="Z50" s="131"/>
      <c r="AA50" s="131"/>
      <c r="AB50" s="131"/>
      <c r="AC50" s="131"/>
    </row>
    <row r="51" spans="1:29" ht="15.75" customHeight="1" x14ac:dyDescent="0.15">
      <c r="A51" s="153">
        <f t="shared" si="4"/>
        <v>40</v>
      </c>
      <c r="B51" s="143" t="s">
        <v>4163</v>
      </c>
      <c r="C51" s="143" t="s">
        <v>3477</v>
      </c>
      <c r="D51" s="143" t="s">
        <v>3631</v>
      </c>
      <c r="E51" s="143"/>
      <c r="F51" s="143"/>
      <c r="G51" s="147">
        <v>3</v>
      </c>
      <c r="H51" s="148">
        <v>296</v>
      </c>
      <c r="I51" s="148">
        <v>293</v>
      </c>
      <c r="J51" s="149">
        <f t="shared" si="2"/>
        <v>589</v>
      </c>
      <c r="K51" s="150" t="s">
        <v>3641</v>
      </c>
      <c r="L51" s="151" t="s">
        <v>28</v>
      </c>
      <c r="M51" s="151" t="s">
        <v>63</v>
      </c>
      <c r="N51" s="152" t="s">
        <v>3642</v>
      </c>
      <c r="O51" s="152" t="s">
        <v>3643</v>
      </c>
      <c r="P51" s="151" t="s">
        <v>3644</v>
      </c>
      <c r="Q51" s="151" t="s">
        <v>3645</v>
      </c>
      <c r="R51" s="151" t="str">
        <f t="shared" si="3"/>
        <v/>
      </c>
      <c r="S51" s="103"/>
      <c r="T51" s="103"/>
      <c r="U51" s="131"/>
      <c r="V51" s="131"/>
      <c r="W51" s="131"/>
      <c r="X51" s="131"/>
      <c r="Y51" s="131"/>
      <c r="Z51" s="131"/>
      <c r="AA51" s="131"/>
      <c r="AB51" s="131"/>
      <c r="AC51" s="131"/>
    </row>
    <row r="52" spans="1:29" ht="15.75" customHeight="1" x14ac:dyDescent="0.15">
      <c r="A52" s="153">
        <f t="shared" si="4"/>
        <v>41</v>
      </c>
      <c r="B52" s="143" t="s">
        <v>4163</v>
      </c>
      <c r="C52" s="143" t="s">
        <v>3477</v>
      </c>
      <c r="D52" s="143" t="s">
        <v>3631</v>
      </c>
      <c r="E52" s="143"/>
      <c r="F52" s="143"/>
      <c r="G52" s="147">
        <v>4</v>
      </c>
      <c r="H52" s="148">
        <v>270</v>
      </c>
      <c r="I52" s="148">
        <v>255</v>
      </c>
      <c r="J52" s="149">
        <f t="shared" si="2"/>
        <v>525</v>
      </c>
      <c r="K52" s="150" t="s">
        <v>3641</v>
      </c>
      <c r="L52" s="151" t="s">
        <v>28</v>
      </c>
      <c r="M52" s="151" t="s">
        <v>42</v>
      </c>
      <c r="N52" s="152" t="s">
        <v>3646</v>
      </c>
      <c r="O52" s="152" t="s">
        <v>3647</v>
      </c>
      <c r="P52" s="151" t="s">
        <v>3648</v>
      </c>
      <c r="Q52" s="151" t="s">
        <v>3649</v>
      </c>
      <c r="R52" s="151" t="str">
        <f t="shared" si="3"/>
        <v/>
      </c>
      <c r="S52" s="103"/>
      <c r="T52" s="103"/>
      <c r="U52" s="131"/>
      <c r="V52" s="131"/>
      <c r="W52" s="131"/>
      <c r="X52" s="131"/>
      <c r="Y52" s="131"/>
      <c r="Z52" s="131"/>
      <c r="AA52" s="131"/>
      <c r="AB52" s="131"/>
      <c r="AC52" s="131"/>
    </row>
    <row r="53" spans="1:29" ht="15.75" customHeight="1" x14ac:dyDescent="0.15">
      <c r="A53" s="153">
        <f t="shared" si="4"/>
        <v>42</v>
      </c>
      <c r="B53" s="143" t="s">
        <v>4163</v>
      </c>
      <c r="C53" s="143" t="s">
        <v>3477</v>
      </c>
      <c r="D53" s="143" t="s">
        <v>3631</v>
      </c>
      <c r="E53" s="143"/>
      <c r="F53" s="143"/>
      <c r="G53" s="147">
        <v>5</v>
      </c>
      <c r="H53" s="148">
        <v>194</v>
      </c>
      <c r="I53" s="148">
        <v>210</v>
      </c>
      <c r="J53" s="149">
        <f t="shared" si="2"/>
        <v>404</v>
      </c>
      <c r="K53" s="150" t="s">
        <v>3650</v>
      </c>
      <c r="L53" s="151" t="s">
        <v>27</v>
      </c>
      <c r="M53" s="151" t="s">
        <v>36</v>
      </c>
      <c r="N53" s="152" t="s">
        <v>3651</v>
      </c>
      <c r="O53" s="152" t="s">
        <v>3652</v>
      </c>
      <c r="P53" s="151" t="s">
        <v>3653</v>
      </c>
      <c r="Q53" s="151" t="s">
        <v>3654</v>
      </c>
      <c r="R53" s="151" t="str">
        <f t="shared" si="3"/>
        <v/>
      </c>
      <c r="S53" s="103"/>
      <c r="T53" s="103"/>
      <c r="U53" s="131"/>
      <c r="V53" s="131"/>
      <c r="W53" s="131"/>
      <c r="X53" s="131"/>
      <c r="Y53" s="131"/>
      <c r="Z53" s="131"/>
      <c r="AA53" s="131"/>
      <c r="AB53" s="131"/>
      <c r="AC53" s="131"/>
    </row>
    <row r="54" spans="1:29" ht="15.75" customHeight="1" x14ac:dyDescent="0.15">
      <c r="A54" s="153">
        <f t="shared" si="4"/>
        <v>43</v>
      </c>
      <c r="B54" s="143" t="s">
        <v>4163</v>
      </c>
      <c r="C54" s="143" t="s">
        <v>3477</v>
      </c>
      <c r="D54" s="143" t="s">
        <v>3631</v>
      </c>
      <c r="E54" s="143"/>
      <c r="F54" s="143"/>
      <c r="G54" s="147">
        <v>6</v>
      </c>
      <c r="H54" s="148">
        <v>272</v>
      </c>
      <c r="I54" s="148">
        <v>249</v>
      </c>
      <c r="J54" s="149">
        <f t="shared" si="2"/>
        <v>521</v>
      </c>
      <c r="K54" s="150" t="s">
        <v>3655</v>
      </c>
      <c r="L54" s="151" t="s">
        <v>63</v>
      </c>
      <c r="M54" s="151" t="s">
        <v>57</v>
      </c>
      <c r="N54" s="152" t="s">
        <v>3656</v>
      </c>
      <c r="O54" s="152" t="s">
        <v>3657</v>
      </c>
      <c r="P54" s="151" t="s">
        <v>3658</v>
      </c>
      <c r="Q54" s="151" t="s">
        <v>3659</v>
      </c>
      <c r="R54" s="151" t="str">
        <f t="shared" si="3"/>
        <v/>
      </c>
      <c r="S54" s="103"/>
      <c r="T54" s="103"/>
      <c r="U54" s="131"/>
      <c r="V54" s="131"/>
      <c r="W54" s="131"/>
      <c r="X54" s="131"/>
      <c r="Y54" s="131"/>
      <c r="Z54" s="131"/>
      <c r="AA54" s="131"/>
      <c r="AB54" s="131"/>
      <c r="AC54" s="131"/>
    </row>
    <row r="55" spans="1:29" ht="15.75" customHeight="1" x14ac:dyDescent="0.15">
      <c r="A55" s="153">
        <f t="shared" si="4"/>
        <v>44</v>
      </c>
      <c r="B55" s="143" t="s">
        <v>4163</v>
      </c>
      <c r="C55" s="143" t="s">
        <v>3477</v>
      </c>
      <c r="D55" s="143" t="s">
        <v>3631</v>
      </c>
      <c r="E55" s="143"/>
      <c r="F55" s="143"/>
      <c r="G55" s="147">
        <v>7</v>
      </c>
      <c r="H55" s="148">
        <v>230</v>
      </c>
      <c r="I55" s="148">
        <v>221</v>
      </c>
      <c r="J55" s="149">
        <f t="shared" si="2"/>
        <v>451</v>
      </c>
      <c r="K55" s="150" t="s">
        <v>3660</v>
      </c>
      <c r="L55" s="151" t="s">
        <v>28</v>
      </c>
      <c r="M55" s="151" t="s">
        <v>101</v>
      </c>
      <c r="N55" s="152" t="s">
        <v>3661</v>
      </c>
      <c r="O55" s="152" t="s">
        <v>3662</v>
      </c>
      <c r="P55" s="151" t="s">
        <v>3663</v>
      </c>
      <c r="Q55" s="151" t="s">
        <v>3664</v>
      </c>
      <c r="R55" s="151" t="str">
        <f t="shared" si="3"/>
        <v/>
      </c>
      <c r="S55" s="103"/>
      <c r="T55" s="103"/>
      <c r="U55" s="131"/>
      <c r="V55" s="131"/>
      <c r="W55" s="131"/>
      <c r="X55" s="131"/>
      <c r="Y55" s="131"/>
      <c r="Z55" s="131"/>
      <c r="AA55" s="131"/>
      <c r="AB55" s="131"/>
      <c r="AC55" s="131"/>
    </row>
    <row r="56" spans="1:29" ht="15.75" customHeight="1" x14ac:dyDescent="0.15">
      <c r="A56" s="153">
        <f t="shared" si="4"/>
        <v>45</v>
      </c>
      <c r="B56" s="143" t="s">
        <v>4163</v>
      </c>
      <c r="C56" s="143" t="s">
        <v>3477</v>
      </c>
      <c r="D56" s="143" t="s">
        <v>3631</v>
      </c>
      <c r="E56" s="143"/>
      <c r="F56" s="143"/>
      <c r="G56" s="147">
        <v>8</v>
      </c>
      <c r="H56" s="148">
        <v>254</v>
      </c>
      <c r="I56" s="148">
        <v>246</v>
      </c>
      <c r="J56" s="149">
        <f t="shared" si="2"/>
        <v>500</v>
      </c>
      <c r="K56" s="150" t="s">
        <v>3665</v>
      </c>
      <c r="L56" s="151" t="s">
        <v>63</v>
      </c>
      <c r="M56" s="151" t="s">
        <v>64</v>
      </c>
      <c r="N56" s="152" t="s">
        <v>3666</v>
      </c>
      <c r="O56" s="152" t="s">
        <v>3667</v>
      </c>
      <c r="P56" s="151" t="s">
        <v>3668</v>
      </c>
      <c r="Q56" s="151" t="s">
        <v>3669</v>
      </c>
      <c r="R56" s="151" t="str">
        <f t="shared" si="3"/>
        <v/>
      </c>
      <c r="S56" s="103"/>
      <c r="T56" s="103"/>
      <c r="U56" s="131"/>
      <c r="V56" s="131"/>
      <c r="W56" s="131"/>
      <c r="X56" s="131"/>
      <c r="Y56" s="131"/>
      <c r="Z56" s="131"/>
      <c r="AA56" s="131"/>
      <c r="AB56" s="131"/>
      <c r="AC56" s="131"/>
    </row>
    <row r="57" spans="1:29" ht="15.75" customHeight="1" x14ac:dyDescent="0.15">
      <c r="A57" s="153">
        <f t="shared" si="4"/>
        <v>46</v>
      </c>
      <c r="B57" s="143" t="s">
        <v>4163</v>
      </c>
      <c r="C57" s="143" t="s">
        <v>3477</v>
      </c>
      <c r="D57" s="143" t="s">
        <v>3631</v>
      </c>
      <c r="E57" s="143"/>
      <c r="F57" s="143"/>
      <c r="G57" s="147">
        <v>9</v>
      </c>
      <c r="H57" s="148">
        <v>256</v>
      </c>
      <c r="I57" s="148">
        <v>260</v>
      </c>
      <c r="J57" s="149">
        <f t="shared" si="2"/>
        <v>516</v>
      </c>
      <c r="K57" s="150" t="s">
        <v>3670</v>
      </c>
      <c r="L57" s="151" t="s">
        <v>42</v>
      </c>
      <c r="M57" s="151" t="s">
        <v>107</v>
      </c>
      <c r="N57" s="152" t="s">
        <v>3671</v>
      </c>
      <c r="O57" s="152" t="s">
        <v>2449</v>
      </c>
      <c r="P57" s="151" t="s">
        <v>3672</v>
      </c>
      <c r="Q57" s="151" t="s">
        <v>3673</v>
      </c>
      <c r="R57" s="151" t="str">
        <f t="shared" si="3"/>
        <v/>
      </c>
      <c r="S57" s="103"/>
      <c r="T57" s="103"/>
      <c r="U57" s="131"/>
      <c r="V57" s="131"/>
      <c r="W57" s="131"/>
      <c r="X57" s="131"/>
      <c r="Y57" s="131"/>
      <c r="Z57" s="131"/>
      <c r="AA57" s="131"/>
      <c r="AB57" s="131"/>
      <c r="AC57" s="131"/>
    </row>
    <row r="58" spans="1:29" ht="15.75" customHeight="1" x14ac:dyDescent="0.15">
      <c r="A58" s="153">
        <f t="shared" si="4"/>
        <v>47</v>
      </c>
      <c r="B58" s="143" t="s">
        <v>4163</v>
      </c>
      <c r="C58" s="143" t="s">
        <v>3477</v>
      </c>
      <c r="D58" s="143" t="s">
        <v>3802</v>
      </c>
      <c r="E58" s="143"/>
      <c r="F58" s="143"/>
      <c r="G58" s="147">
        <v>1</v>
      </c>
      <c r="H58" s="148">
        <v>292</v>
      </c>
      <c r="I58" s="148">
        <v>283</v>
      </c>
      <c r="J58" s="149">
        <f t="shared" si="2"/>
        <v>575</v>
      </c>
      <c r="K58" s="150" t="s">
        <v>3590</v>
      </c>
      <c r="L58" s="151" t="s">
        <v>28</v>
      </c>
      <c r="M58" s="151" t="s">
        <v>28</v>
      </c>
      <c r="N58" s="152" t="s">
        <v>3803</v>
      </c>
      <c r="O58" s="152" t="s">
        <v>3804</v>
      </c>
      <c r="P58" s="151" t="s">
        <v>3805</v>
      </c>
      <c r="Q58" s="151" t="s">
        <v>3806</v>
      </c>
      <c r="R58" s="151" t="str">
        <f t="shared" si="3"/>
        <v/>
      </c>
      <c r="S58" s="103"/>
      <c r="T58" s="103"/>
      <c r="U58" s="131"/>
      <c r="V58" s="131"/>
      <c r="W58" s="131"/>
      <c r="X58" s="131"/>
      <c r="Y58" s="131"/>
      <c r="Z58" s="131"/>
      <c r="AA58" s="131"/>
      <c r="AB58" s="131"/>
      <c r="AC58" s="131"/>
    </row>
    <row r="59" spans="1:29" ht="15.75" customHeight="1" x14ac:dyDescent="0.15">
      <c r="A59" s="153">
        <f t="shared" si="4"/>
        <v>48</v>
      </c>
      <c r="B59" s="143" t="s">
        <v>4163</v>
      </c>
      <c r="C59" s="143" t="s">
        <v>3477</v>
      </c>
      <c r="D59" s="143" t="s">
        <v>3802</v>
      </c>
      <c r="E59" s="143"/>
      <c r="F59" s="143"/>
      <c r="G59" s="155">
        <v>2</v>
      </c>
      <c r="H59" s="148">
        <v>297</v>
      </c>
      <c r="I59" s="148">
        <v>298</v>
      </c>
      <c r="J59" s="149">
        <f t="shared" si="2"/>
        <v>595</v>
      </c>
      <c r="K59" s="150" t="s">
        <v>3590</v>
      </c>
      <c r="L59" s="151" t="s">
        <v>28</v>
      </c>
      <c r="M59" s="151" t="s">
        <v>27</v>
      </c>
      <c r="N59" s="152" t="s">
        <v>3807</v>
      </c>
      <c r="O59" s="152" t="s">
        <v>3808</v>
      </c>
      <c r="P59" s="151" t="s">
        <v>3809</v>
      </c>
      <c r="Q59" s="151" t="s">
        <v>3810</v>
      </c>
      <c r="R59" s="151" t="str">
        <f t="shared" si="3"/>
        <v/>
      </c>
      <c r="S59" s="103"/>
      <c r="T59" s="103"/>
      <c r="U59" s="131"/>
      <c r="V59" s="131"/>
      <c r="W59" s="131"/>
      <c r="X59" s="131"/>
      <c r="Y59" s="131"/>
      <c r="Z59" s="131"/>
      <c r="AA59" s="131"/>
      <c r="AB59" s="131"/>
      <c r="AC59" s="131"/>
    </row>
    <row r="60" spans="1:29" ht="15.75" customHeight="1" x14ac:dyDescent="0.15">
      <c r="A60" s="153">
        <f t="shared" si="4"/>
        <v>49</v>
      </c>
      <c r="B60" s="143" t="s">
        <v>4163</v>
      </c>
      <c r="C60" s="143" t="s">
        <v>3477</v>
      </c>
      <c r="D60" s="143" t="s">
        <v>3802</v>
      </c>
      <c r="E60" s="143"/>
      <c r="F60" s="143"/>
      <c r="G60" s="147">
        <v>3</v>
      </c>
      <c r="H60" s="148">
        <v>290</v>
      </c>
      <c r="I60" s="148">
        <v>309</v>
      </c>
      <c r="J60" s="149">
        <f t="shared" si="2"/>
        <v>599</v>
      </c>
      <c r="K60" s="150" t="s">
        <v>3811</v>
      </c>
      <c r="L60" s="151" t="s">
        <v>28</v>
      </c>
      <c r="M60" s="151" t="s">
        <v>63</v>
      </c>
      <c r="N60" s="152" t="s">
        <v>3812</v>
      </c>
      <c r="O60" s="152" t="s">
        <v>3813</v>
      </c>
      <c r="P60" s="151" t="s">
        <v>3814</v>
      </c>
      <c r="Q60" s="151" t="s">
        <v>3815</v>
      </c>
      <c r="R60" s="151" t="str">
        <f t="shared" si="3"/>
        <v/>
      </c>
      <c r="S60" s="103"/>
      <c r="T60" s="103"/>
      <c r="U60" s="131"/>
      <c r="V60" s="131"/>
      <c r="W60" s="131"/>
      <c r="X60" s="131"/>
      <c r="Y60" s="131"/>
      <c r="Z60" s="131"/>
      <c r="AA60" s="131"/>
      <c r="AB60" s="131"/>
      <c r="AC60" s="131"/>
    </row>
    <row r="61" spans="1:29" ht="15.75" customHeight="1" x14ac:dyDescent="0.15">
      <c r="A61" s="153">
        <f t="shared" si="4"/>
        <v>50</v>
      </c>
      <c r="B61" s="143" t="s">
        <v>4163</v>
      </c>
      <c r="C61" s="143" t="s">
        <v>3477</v>
      </c>
      <c r="D61" s="143" t="s">
        <v>3802</v>
      </c>
      <c r="E61" s="143"/>
      <c r="F61" s="143"/>
      <c r="G61" s="147">
        <v>4</v>
      </c>
      <c r="H61" s="148">
        <v>270</v>
      </c>
      <c r="I61" s="148">
        <v>252</v>
      </c>
      <c r="J61" s="149">
        <f t="shared" si="2"/>
        <v>522</v>
      </c>
      <c r="K61" s="150" t="s">
        <v>3816</v>
      </c>
      <c r="L61" s="151" t="s">
        <v>28</v>
      </c>
      <c r="M61" s="151" t="s">
        <v>42</v>
      </c>
      <c r="N61" s="152" t="s">
        <v>3817</v>
      </c>
      <c r="O61" s="152" t="s">
        <v>3818</v>
      </c>
      <c r="P61" s="151" t="s">
        <v>3819</v>
      </c>
      <c r="Q61" s="151" t="s">
        <v>3820</v>
      </c>
      <c r="R61" s="151" t="str">
        <f t="shared" si="3"/>
        <v/>
      </c>
      <c r="S61" s="103"/>
      <c r="T61" s="103"/>
      <c r="U61" s="131"/>
      <c r="V61" s="131"/>
      <c r="W61" s="131"/>
      <c r="X61" s="131"/>
      <c r="Y61" s="131"/>
      <c r="Z61" s="131"/>
      <c r="AA61" s="131"/>
      <c r="AB61" s="131"/>
      <c r="AC61" s="131"/>
    </row>
    <row r="62" spans="1:29" ht="15.75" customHeight="1" x14ac:dyDescent="0.15">
      <c r="A62" s="153">
        <f t="shared" si="4"/>
        <v>51</v>
      </c>
      <c r="B62" s="143" t="s">
        <v>4163</v>
      </c>
      <c r="C62" s="143" t="s">
        <v>3477</v>
      </c>
      <c r="D62" s="143" t="s">
        <v>3802</v>
      </c>
      <c r="E62" s="143"/>
      <c r="F62" s="143"/>
      <c r="G62" s="147">
        <v>5</v>
      </c>
      <c r="H62" s="148">
        <v>224</v>
      </c>
      <c r="I62" s="148">
        <v>211</v>
      </c>
      <c r="J62" s="149">
        <f t="shared" si="2"/>
        <v>435</v>
      </c>
      <c r="K62" s="150" t="s">
        <v>3821</v>
      </c>
      <c r="L62" s="151" t="s">
        <v>27</v>
      </c>
      <c r="M62" s="151" t="s">
        <v>36</v>
      </c>
      <c r="N62" s="152" t="s">
        <v>3822</v>
      </c>
      <c r="O62" s="152" t="s">
        <v>2715</v>
      </c>
      <c r="P62" s="151" t="s">
        <v>3823</v>
      </c>
      <c r="Q62" s="151" t="s">
        <v>3824</v>
      </c>
      <c r="R62" s="151" t="str">
        <f t="shared" si="3"/>
        <v/>
      </c>
      <c r="S62" s="103"/>
      <c r="T62" s="103"/>
      <c r="U62" s="131"/>
      <c r="V62" s="131"/>
      <c r="W62" s="131"/>
      <c r="X62" s="131"/>
      <c r="Y62" s="131"/>
      <c r="Z62" s="131"/>
      <c r="AA62" s="131"/>
      <c r="AB62" s="131"/>
      <c r="AC62" s="131"/>
    </row>
    <row r="63" spans="1:29" ht="15.75" customHeight="1" x14ac:dyDescent="0.15">
      <c r="A63" s="153">
        <f t="shared" si="4"/>
        <v>52</v>
      </c>
      <c r="B63" s="143" t="s">
        <v>4163</v>
      </c>
      <c r="C63" s="143" t="s">
        <v>3477</v>
      </c>
      <c r="D63" s="143" t="s">
        <v>3802</v>
      </c>
      <c r="E63" s="143"/>
      <c r="F63" s="143"/>
      <c r="G63" s="155">
        <v>6</v>
      </c>
      <c r="H63" s="148">
        <v>257</v>
      </c>
      <c r="I63" s="148">
        <v>252</v>
      </c>
      <c r="J63" s="149">
        <f t="shared" si="2"/>
        <v>509</v>
      </c>
      <c r="K63" s="150" t="s">
        <v>3825</v>
      </c>
      <c r="L63" s="151" t="s">
        <v>27</v>
      </c>
      <c r="M63" s="151" t="s">
        <v>57</v>
      </c>
      <c r="N63" s="152" t="s">
        <v>3826</v>
      </c>
      <c r="O63" s="152" t="s">
        <v>262</v>
      </c>
      <c r="P63" s="151" t="s">
        <v>3827</v>
      </c>
      <c r="Q63" s="151" t="s">
        <v>3828</v>
      </c>
      <c r="R63" s="151" t="str">
        <f t="shared" si="3"/>
        <v/>
      </c>
      <c r="S63" s="103"/>
      <c r="T63" s="103"/>
      <c r="U63" s="131"/>
      <c r="V63" s="131"/>
      <c r="W63" s="131"/>
      <c r="X63" s="131"/>
      <c r="Y63" s="131"/>
      <c r="Z63" s="131"/>
      <c r="AA63" s="131"/>
      <c r="AB63" s="131"/>
      <c r="AC63" s="131"/>
    </row>
    <row r="64" spans="1:29" ht="15.75" customHeight="1" x14ac:dyDescent="0.15">
      <c r="A64" s="153">
        <f t="shared" si="4"/>
        <v>53</v>
      </c>
      <c r="B64" s="143" t="s">
        <v>4163</v>
      </c>
      <c r="C64" s="143" t="s">
        <v>3477</v>
      </c>
      <c r="D64" s="143" t="s">
        <v>3802</v>
      </c>
      <c r="E64" s="143"/>
      <c r="F64" s="143"/>
      <c r="G64" s="147">
        <v>7</v>
      </c>
      <c r="H64" s="148">
        <v>229</v>
      </c>
      <c r="I64" s="148">
        <v>217</v>
      </c>
      <c r="J64" s="149">
        <f t="shared" si="2"/>
        <v>446</v>
      </c>
      <c r="K64" s="150" t="s">
        <v>3829</v>
      </c>
      <c r="L64" s="151" t="s">
        <v>28</v>
      </c>
      <c r="M64" s="151" t="s">
        <v>101</v>
      </c>
      <c r="N64" s="152" t="s">
        <v>3830</v>
      </c>
      <c r="O64" s="152" t="s">
        <v>2314</v>
      </c>
      <c r="P64" s="151" t="s">
        <v>3831</v>
      </c>
      <c r="Q64" s="151" t="s">
        <v>3832</v>
      </c>
      <c r="R64" s="151" t="str">
        <f t="shared" si="3"/>
        <v/>
      </c>
      <c r="S64" s="103"/>
      <c r="T64" s="103"/>
      <c r="U64" s="131"/>
      <c r="V64" s="131"/>
      <c r="W64" s="131"/>
      <c r="X64" s="131"/>
      <c r="Y64" s="131"/>
      <c r="Z64" s="131"/>
      <c r="AA64" s="131"/>
      <c r="AB64" s="131"/>
      <c r="AC64" s="131"/>
    </row>
    <row r="65" spans="1:29" ht="15.75" customHeight="1" x14ac:dyDescent="0.15">
      <c r="A65" s="153">
        <f t="shared" si="4"/>
        <v>54</v>
      </c>
      <c r="B65" s="143" t="s">
        <v>4163</v>
      </c>
      <c r="C65" s="143" t="s">
        <v>3477</v>
      </c>
      <c r="D65" s="143" t="s">
        <v>3802</v>
      </c>
      <c r="E65" s="143"/>
      <c r="F65" s="143"/>
      <c r="G65" s="147">
        <v>8</v>
      </c>
      <c r="H65" s="148">
        <v>303</v>
      </c>
      <c r="I65" s="148">
        <v>283</v>
      </c>
      <c r="J65" s="149">
        <f t="shared" si="2"/>
        <v>586</v>
      </c>
      <c r="K65" s="150" t="s">
        <v>3833</v>
      </c>
      <c r="L65" s="151" t="s">
        <v>27</v>
      </c>
      <c r="M65" s="151" t="s">
        <v>469</v>
      </c>
      <c r="N65" s="152" t="s">
        <v>3834</v>
      </c>
      <c r="O65" s="152" t="s">
        <v>3835</v>
      </c>
      <c r="P65" s="151" t="s">
        <v>3836</v>
      </c>
      <c r="Q65" s="151" t="s">
        <v>3837</v>
      </c>
      <c r="R65" s="151" t="str">
        <f t="shared" si="3"/>
        <v/>
      </c>
      <c r="S65" s="103"/>
      <c r="T65" s="103"/>
      <c r="U65" s="131"/>
      <c r="V65" s="131"/>
      <c r="W65" s="131"/>
      <c r="X65" s="131"/>
      <c r="Y65" s="131"/>
      <c r="Z65" s="131"/>
      <c r="AA65" s="131"/>
      <c r="AB65" s="131"/>
      <c r="AC65" s="131"/>
    </row>
    <row r="66" spans="1:29" ht="15.75" customHeight="1" x14ac:dyDescent="0.15">
      <c r="A66" s="153">
        <f t="shared" si="4"/>
        <v>55</v>
      </c>
      <c r="B66" s="143" t="s">
        <v>4163</v>
      </c>
      <c r="C66" s="143" t="s">
        <v>3477</v>
      </c>
      <c r="D66" s="143" t="s">
        <v>3802</v>
      </c>
      <c r="E66" s="143"/>
      <c r="F66" s="143"/>
      <c r="G66" s="155">
        <v>9</v>
      </c>
      <c r="H66" s="148">
        <v>256</v>
      </c>
      <c r="I66" s="148">
        <v>242</v>
      </c>
      <c r="J66" s="149">
        <f t="shared" si="2"/>
        <v>498</v>
      </c>
      <c r="K66" s="150" t="s">
        <v>3838</v>
      </c>
      <c r="L66" s="151" t="s">
        <v>27</v>
      </c>
      <c r="M66" s="151" t="s">
        <v>107</v>
      </c>
      <c r="N66" s="152" t="s">
        <v>3839</v>
      </c>
      <c r="O66" s="152" t="s">
        <v>3840</v>
      </c>
      <c r="P66" s="151" t="s">
        <v>3841</v>
      </c>
      <c r="Q66" s="151" t="s">
        <v>3842</v>
      </c>
      <c r="R66" s="151" t="str">
        <f t="shared" si="3"/>
        <v/>
      </c>
      <c r="S66" s="103"/>
      <c r="T66" s="103"/>
      <c r="U66" s="131"/>
      <c r="V66" s="131"/>
      <c r="W66" s="131"/>
      <c r="X66" s="131"/>
      <c r="Y66" s="131"/>
      <c r="Z66" s="131"/>
      <c r="AA66" s="131"/>
      <c r="AB66" s="131"/>
      <c r="AC66" s="131"/>
    </row>
    <row r="67" spans="1:29" ht="15.75" customHeight="1" x14ac:dyDescent="0.15">
      <c r="A67" s="153">
        <f t="shared" si="4"/>
        <v>56</v>
      </c>
      <c r="B67" s="143" t="s">
        <v>4163</v>
      </c>
      <c r="C67" s="143" t="s">
        <v>3477</v>
      </c>
      <c r="D67" s="143" t="s">
        <v>3802</v>
      </c>
      <c r="E67" s="143"/>
      <c r="F67" s="143"/>
      <c r="G67" s="147">
        <v>10</v>
      </c>
      <c r="H67" s="148">
        <v>287</v>
      </c>
      <c r="I67" s="148">
        <v>303</v>
      </c>
      <c r="J67" s="149">
        <f t="shared" si="2"/>
        <v>590</v>
      </c>
      <c r="K67" s="150" t="s">
        <v>3843</v>
      </c>
      <c r="L67" s="151" t="s">
        <v>63</v>
      </c>
      <c r="M67" s="151" t="s">
        <v>463</v>
      </c>
      <c r="N67" s="152" t="s">
        <v>3844</v>
      </c>
      <c r="O67" s="152" t="s">
        <v>3845</v>
      </c>
      <c r="P67" s="151" t="s">
        <v>3846</v>
      </c>
      <c r="Q67" s="151" t="s">
        <v>3847</v>
      </c>
      <c r="R67" s="151" t="str">
        <f t="shared" si="3"/>
        <v/>
      </c>
      <c r="S67" s="103"/>
      <c r="T67" s="103"/>
      <c r="U67" s="131"/>
      <c r="V67" s="131"/>
      <c r="W67" s="131"/>
      <c r="X67" s="131"/>
      <c r="Y67" s="131"/>
      <c r="Z67" s="131"/>
      <c r="AA67" s="131"/>
      <c r="AB67" s="131"/>
      <c r="AC67" s="131"/>
    </row>
    <row r="68" spans="1:29" ht="15.75" customHeight="1" x14ac:dyDescent="0.15">
      <c r="A68" s="153">
        <f t="shared" si="4"/>
        <v>57</v>
      </c>
      <c r="B68" s="143" t="s">
        <v>4163</v>
      </c>
      <c r="C68" s="143" t="s">
        <v>3477</v>
      </c>
      <c r="D68" s="143" t="s">
        <v>3802</v>
      </c>
      <c r="E68" s="143"/>
      <c r="F68" s="143"/>
      <c r="G68" s="147">
        <v>11</v>
      </c>
      <c r="H68" s="148">
        <v>306</v>
      </c>
      <c r="I68" s="148">
        <v>291</v>
      </c>
      <c r="J68" s="149">
        <f t="shared" si="2"/>
        <v>597</v>
      </c>
      <c r="K68" s="150" t="s">
        <v>3848</v>
      </c>
      <c r="L68" s="151" t="s">
        <v>42</v>
      </c>
      <c r="M68" s="151" t="s">
        <v>463</v>
      </c>
      <c r="N68" s="152" t="s">
        <v>3849</v>
      </c>
      <c r="O68" s="152" t="s">
        <v>3850</v>
      </c>
      <c r="P68" s="151" t="s">
        <v>3851</v>
      </c>
      <c r="Q68" s="151" t="s">
        <v>3852</v>
      </c>
      <c r="R68" s="151" t="str">
        <f t="shared" si="3"/>
        <v/>
      </c>
      <c r="S68" s="103"/>
      <c r="T68" s="103"/>
      <c r="U68" s="131"/>
      <c r="V68" s="131"/>
      <c r="W68" s="131"/>
      <c r="X68" s="131"/>
      <c r="Y68" s="131"/>
      <c r="Z68" s="131"/>
      <c r="AA68" s="131"/>
      <c r="AB68" s="131"/>
      <c r="AC68" s="131"/>
    </row>
    <row r="69" spans="1:29" ht="15.75" customHeight="1" x14ac:dyDescent="0.15">
      <c r="A69" s="153">
        <f t="shared" si="4"/>
        <v>58</v>
      </c>
      <c r="B69" s="143" t="s">
        <v>4163</v>
      </c>
      <c r="C69" s="143" t="s">
        <v>3477</v>
      </c>
      <c r="D69" s="143" t="s">
        <v>3478</v>
      </c>
      <c r="E69" s="154" t="s">
        <v>4165</v>
      </c>
      <c r="F69" s="154" t="s">
        <v>754</v>
      </c>
      <c r="G69" s="147">
        <v>1</v>
      </c>
      <c r="H69" s="148">
        <v>310</v>
      </c>
      <c r="I69" s="148">
        <v>274</v>
      </c>
      <c r="J69" s="149">
        <f t="shared" si="2"/>
        <v>584</v>
      </c>
      <c r="K69" s="150" t="s">
        <v>3478</v>
      </c>
      <c r="L69" s="151" t="s">
        <v>28</v>
      </c>
      <c r="M69" s="151" t="s">
        <v>28</v>
      </c>
      <c r="N69" s="152" t="s">
        <v>3479</v>
      </c>
      <c r="O69" s="152" t="s">
        <v>3480</v>
      </c>
      <c r="P69" s="151" t="s">
        <v>2935</v>
      </c>
      <c r="Q69" s="151" t="s">
        <v>3481</v>
      </c>
      <c r="R69" s="151" t="str">
        <f t="shared" si="3"/>
        <v/>
      </c>
      <c r="S69" s="103"/>
      <c r="T69" s="103"/>
      <c r="U69" s="131"/>
      <c r="V69" s="131"/>
      <c r="W69" s="131"/>
      <c r="X69" s="131"/>
      <c r="Y69" s="131"/>
      <c r="Z69" s="131"/>
      <c r="AA69" s="131"/>
      <c r="AB69" s="131"/>
      <c r="AC69" s="131"/>
    </row>
    <row r="70" spans="1:29" ht="15.75" customHeight="1" x14ac:dyDescent="0.15">
      <c r="A70" s="153">
        <f t="shared" si="4"/>
        <v>59</v>
      </c>
      <c r="B70" s="143" t="s">
        <v>4163</v>
      </c>
      <c r="C70" s="143" t="s">
        <v>3477</v>
      </c>
      <c r="D70" s="143" t="s">
        <v>3478</v>
      </c>
      <c r="E70" s="143"/>
      <c r="F70" s="143"/>
      <c r="G70" s="147">
        <v>2</v>
      </c>
      <c r="H70" s="148">
        <v>262</v>
      </c>
      <c r="I70" s="148">
        <v>299</v>
      </c>
      <c r="J70" s="149">
        <f t="shared" si="2"/>
        <v>561</v>
      </c>
      <c r="K70" s="150" t="s">
        <v>3478</v>
      </c>
      <c r="L70" s="151" t="s">
        <v>28</v>
      </c>
      <c r="M70" s="151" t="s">
        <v>28</v>
      </c>
      <c r="N70" s="152" t="s">
        <v>3482</v>
      </c>
      <c r="O70" s="152" t="s">
        <v>3480</v>
      </c>
      <c r="P70" s="151" t="s">
        <v>3483</v>
      </c>
      <c r="Q70" s="151" t="s">
        <v>3484</v>
      </c>
      <c r="R70" s="151" t="str">
        <f t="shared" si="3"/>
        <v/>
      </c>
      <c r="S70" s="103"/>
      <c r="T70" s="103"/>
      <c r="U70" s="131"/>
      <c r="V70" s="131"/>
      <c r="W70" s="131"/>
      <c r="X70" s="131"/>
      <c r="Y70" s="131"/>
      <c r="Z70" s="131"/>
      <c r="AA70" s="131"/>
      <c r="AB70" s="131"/>
      <c r="AC70" s="131"/>
    </row>
    <row r="71" spans="1:29" ht="15.75" customHeight="1" x14ac:dyDescent="0.15">
      <c r="A71" s="153">
        <f t="shared" si="4"/>
        <v>60</v>
      </c>
      <c r="B71" s="143" t="s">
        <v>4163</v>
      </c>
      <c r="C71" s="143" t="s">
        <v>3477</v>
      </c>
      <c r="D71" s="143" t="s">
        <v>3478</v>
      </c>
      <c r="E71" s="143"/>
      <c r="F71" s="143"/>
      <c r="G71" s="147">
        <v>3</v>
      </c>
      <c r="H71" s="148">
        <v>247</v>
      </c>
      <c r="I71" s="148">
        <v>250</v>
      </c>
      <c r="J71" s="149">
        <f t="shared" si="2"/>
        <v>497</v>
      </c>
      <c r="K71" s="150" t="s">
        <v>3478</v>
      </c>
      <c r="L71" s="151" t="s">
        <v>27</v>
      </c>
      <c r="M71" s="151" t="s">
        <v>27</v>
      </c>
      <c r="N71" s="152" t="s">
        <v>3485</v>
      </c>
      <c r="O71" s="152" t="s">
        <v>3486</v>
      </c>
      <c r="P71" s="151" t="s">
        <v>3487</v>
      </c>
      <c r="Q71" s="151" t="s">
        <v>3488</v>
      </c>
      <c r="R71" s="151" t="str">
        <f t="shared" si="3"/>
        <v/>
      </c>
      <c r="S71" s="103"/>
      <c r="T71" s="103"/>
      <c r="U71" s="131"/>
      <c r="V71" s="131"/>
      <c r="W71" s="131"/>
      <c r="X71" s="131"/>
      <c r="Y71" s="131"/>
      <c r="Z71" s="131"/>
      <c r="AA71" s="131"/>
      <c r="AB71" s="131"/>
      <c r="AC71" s="131"/>
    </row>
    <row r="72" spans="1:29" ht="15.75" customHeight="1" x14ac:dyDescent="0.15">
      <c r="A72" s="153">
        <f t="shared" si="4"/>
        <v>61</v>
      </c>
      <c r="B72" s="143" t="s">
        <v>4163</v>
      </c>
      <c r="C72" s="143" t="s">
        <v>3477</v>
      </c>
      <c r="D72" s="143" t="s">
        <v>3478</v>
      </c>
      <c r="E72" s="143"/>
      <c r="F72" s="143"/>
      <c r="G72" s="147">
        <v>4</v>
      </c>
      <c r="H72" s="148">
        <v>230</v>
      </c>
      <c r="I72" s="148">
        <v>216</v>
      </c>
      <c r="J72" s="149">
        <f t="shared" si="2"/>
        <v>446</v>
      </c>
      <c r="K72" s="150" t="s">
        <v>3478</v>
      </c>
      <c r="L72" s="151" t="s">
        <v>27</v>
      </c>
      <c r="M72" s="151" t="s">
        <v>27</v>
      </c>
      <c r="N72" s="152" t="s">
        <v>3489</v>
      </c>
      <c r="O72" s="152" t="s">
        <v>3486</v>
      </c>
      <c r="P72" s="151" t="s">
        <v>3487</v>
      </c>
      <c r="Q72" s="151" t="s">
        <v>3488</v>
      </c>
      <c r="R72" s="151" t="str">
        <f t="shared" si="3"/>
        <v/>
      </c>
      <c r="S72" s="103"/>
      <c r="T72" s="103"/>
      <c r="U72" s="131"/>
      <c r="V72" s="131"/>
      <c r="W72" s="131"/>
      <c r="X72" s="131"/>
      <c r="Y72" s="131"/>
      <c r="Z72" s="131"/>
      <c r="AA72" s="131"/>
      <c r="AB72" s="131"/>
      <c r="AC72" s="131"/>
    </row>
    <row r="73" spans="1:29" ht="15.75" customHeight="1" x14ac:dyDescent="0.15">
      <c r="A73" s="153">
        <f t="shared" si="4"/>
        <v>62</v>
      </c>
      <c r="B73" s="143" t="s">
        <v>4163</v>
      </c>
      <c r="C73" s="143" t="s">
        <v>3477</v>
      </c>
      <c r="D73" s="143" t="s">
        <v>3478</v>
      </c>
      <c r="E73" s="143"/>
      <c r="F73" s="143"/>
      <c r="G73" s="147">
        <v>5</v>
      </c>
      <c r="H73" s="148">
        <v>289</v>
      </c>
      <c r="I73" s="148">
        <v>296</v>
      </c>
      <c r="J73" s="149">
        <f t="shared" si="2"/>
        <v>585</v>
      </c>
      <c r="K73" s="150" t="s">
        <v>3490</v>
      </c>
      <c r="L73" s="151" t="s">
        <v>63</v>
      </c>
      <c r="M73" s="151" t="s">
        <v>63</v>
      </c>
      <c r="N73" s="152" t="s">
        <v>3491</v>
      </c>
      <c r="O73" s="152" t="s">
        <v>3492</v>
      </c>
      <c r="P73" s="151" t="s">
        <v>3493</v>
      </c>
      <c r="Q73" s="151" t="s">
        <v>3494</v>
      </c>
      <c r="R73" s="151" t="str">
        <f t="shared" si="3"/>
        <v/>
      </c>
      <c r="S73" s="103"/>
      <c r="T73" s="103"/>
      <c r="U73" s="131"/>
      <c r="V73" s="131"/>
      <c r="W73" s="131"/>
      <c r="X73" s="131"/>
      <c r="Y73" s="131"/>
      <c r="Z73" s="131"/>
      <c r="AA73" s="131"/>
      <c r="AB73" s="131"/>
      <c r="AC73" s="131"/>
    </row>
    <row r="74" spans="1:29" ht="15.75" customHeight="1" x14ac:dyDescent="0.15">
      <c r="A74" s="153">
        <f t="shared" si="4"/>
        <v>63</v>
      </c>
      <c r="B74" s="143" t="s">
        <v>4163</v>
      </c>
      <c r="C74" s="143" t="s">
        <v>3477</v>
      </c>
      <c r="D74" s="143" t="s">
        <v>3478</v>
      </c>
      <c r="E74" s="143"/>
      <c r="F74" s="143"/>
      <c r="G74" s="147">
        <v>6</v>
      </c>
      <c r="H74" s="148">
        <v>306</v>
      </c>
      <c r="I74" s="148">
        <v>282</v>
      </c>
      <c r="J74" s="149">
        <f t="shared" si="2"/>
        <v>588</v>
      </c>
      <c r="K74" s="150" t="s">
        <v>3495</v>
      </c>
      <c r="L74" s="151" t="s">
        <v>28</v>
      </c>
      <c r="M74" s="151" t="s">
        <v>101</v>
      </c>
      <c r="N74" s="152" t="s">
        <v>3496</v>
      </c>
      <c r="O74" s="152" t="s">
        <v>3497</v>
      </c>
      <c r="P74" s="151" t="s">
        <v>3498</v>
      </c>
      <c r="Q74" s="151" t="s">
        <v>3499</v>
      </c>
      <c r="R74" s="151" t="str">
        <f t="shared" si="3"/>
        <v/>
      </c>
      <c r="S74" s="103"/>
      <c r="T74" s="103"/>
      <c r="U74" s="131"/>
      <c r="V74" s="131"/>
      <c r="W74" s="131"/>
      <c r="X74" s="131"/>
      <c r="Y74" s="131"/>
      <c r="Z74" s="131"/>
      <c r="AA74" s="131"/>
      <c r="AB74" s="131"/>
      <c r="AC74" s="131"/>
    </row>
    <row r="75" spans="1:29" ht="15.75" customHeight="1" x14ac:dyDescent="0.15">
      <c r="A75" s="153">
        <f t="shared" si="4"/>
        <v>64</v>
      </c>
      <c r="B75" s="143" t="s">
        <v>4163</v>
      </c>
      <c r="C75" s="143" t="s">
        <v>3477</v>
      </c>
      <c r="D75" s="143" t="s">
        <v>3478</v>
      </c>
      <c r="E75" s="143"/>
      <c r="F75" s="143"/>
      <c r="G75" s="147">
        <v>7</v>
      </c>
      <c r="H75" s="148">
        <v>255</v>
      </c>
      <c r="I75" s="148">
        <v>241</v>
      </c>
      <c r="J75" s="149">
        <f t="shared" si="2"/>
        <v>496</v>
      </c>
      <c r="K75" s="150" t="s">
        <v>3500</v>
      </c>
      <c r="L75" s="151" t="s">
        <v>28</v>
      </c>
      <c r="M75" s="151" t="s">
        <v>42</v>
      </c>
      <c r="N75" s="152" t="s">
        <v>3501</v>
      </c>
      <c r="O75" s="152" t="s">
        <v>3502</v>
      </c>
      <c r="P75" s="151" t="s">
        <v>3503</v>
      </c>
      <c r="Q75" s="151" t="s">
        <v>3504</v>
      </c>
      <c r="R75" s="151" t="str">
        <f t="shared" si="3"/>
        <v/>
      </c>
      <c r="S75" s="103"/>
      <c r="T75" s="103"/>
      <c r="U75" s="131"/>
      <c r="V75" s="131"/>
      <c r="W75" s="131"/>
      <c r="X75" s="131"/>
      <c r="Y75" s="131"/>
      <c r="Z75" s="131"/>
      <c r="AA75" s="131"/>
      <c r="AB75" s="131"/>
      <c r="AC75" s="131"/>
    </row>
    <row r="76" spans="1:29" ht="15.75" customHeight="1" x14ac:dyDescent="0.15">
      <c r="A76" s="153">
        <f t="shared" si="4"/>
        <v>65</v>
      </c>
      <c r="B76" s="143" t="s">
        <v>4163</v>
      </c>
      <c r="C76" s="143" t="s">
        <v>3477</v>
      </c>
      <c r="D76" s="143" t="s">
        <v>3478</v>
      </c>
      <c r="E76" s="143"/>
      <c r="F76" s="143"/>
      <c r="G76" s="155">
        <v>8</v>
      </c>
      <c r="H76" s="148">
        <v>231</v>
      </c>
      <c r="I76" s="148">
        <v>226</v>
      </c>
      <c r="J76" s="149">
        <f t="shared" si="2"/>
        <v>457</v>
      </c>
      <c r="K76" s="150" t="s">
        <v>3500</v>
      </c>
      <c r="L76" s="151" t="s">
        <v>28</v>
      </c>
      <c r="M76" s="151" t="s">
        <v>42</v>
      </c>
      <c r="N76" s="152" t="s">
        <v>3505</v>
      </c>
      <c r="O76" s="152" t="s">
        <v>3502</v>
      </c>
      <c r="P76" s="151" t="s">
        <v>3503</v>
      </c>
      <c r="Q76" s="151" t="s">
        <v>3504</v>
      </c>
      <c r="R76" s="151" t="str">
        <f t="shared" si="3"/>
        <v/>
      </c>
      <c r="S76" s="103"/>
      <c r="T76" s="103"/>
      <c r="U76" s="131"/>
      <c r="V76" s="131"/>
      <c r="W76" s="131"/>
      <c r="X76" s="131"/>
      <c r="Y76" s="131"/>
      <c r="Z76" s="131"/>
      <c r="AA76" s="131"/>
      <c r="AB76" s="131"/>
      <c r="AC76" s="131"/>
    </row>
    <row r="77" spans="1:29" ht="15.75" customHeight="1" x14ac:dyDescent="0.15">
      <c r="A77" s="153">
        <f t="shared" si="4"/>
        <v>66</v>
      </c>
      <c r="B77" s="143" t="s">
        <v>4163</v>
      </c>
      <c r="C77" s="143" t="s">
        <v>3477</v>
      </c>
      <c r="D77" s="143" t="s">
        <v>3478</v>
      </c>
      <c r="E77" s="143"/>
      <c r="F77" s="143"/>
      <c r="G77" s="147">
        <v>9</v>
      </c>
      <c r="H77" s="148">
        <v>250</v>
      </c>
      <c r="I77" s="148">
        <v>251</v>
      </c>
      <c r="J77" s="149">
        <f t="shared" si="2"/>
        <v>501</v>
      </c>
      <c r="K77" s="150" t="s">
        <v>3500</v>
      </c>
      <c r="L77" s="151" t="s">
        <v>27</v>
      </c>
      <c r="M77" s="151" t="s">
        <v>36</v>
      </c>
      <c r="N77" s="152" t="s">
        <v>3506</v>
      </c>
      <c r="O77" s="152" t="s">
        <v>3507</v>
      </c>
      <c r="P77" s="151" t="s">
        <v>3508</v>
      </c>
      <c r="Q77" s="151" t="s">
        <v>3509</v>
      </c>
      <c r="R77" s="151" t="str">
        <f t="shared" si="3"/>
        <v/>
      </c>
      <c r="S77" s="103"/>
      <c r="T77" s="103"/>
      <c r="U77" s="131"/>
      <c r="V77" s="131"/>
      <c r="W77" s="131"/>
      <c r="X77" s="131"/>
      <c r="Y77" s="131"/>
      <c r="Z77" s="131"/>
      <c r="AA77" s="131"/>
      <c r="AB77" s="131"/>
      <c r="AC77" s="131"/>
    </row>
    <row r="78" spans="1:29" ht="15.75" customHeight="1" x14ac:dyDescent="0.15">
      <c r="A78" s="153">
        <f t="shared" si="4"/>
        <v>67</v>
      </c>
      <c r="B78" s="143" t="s">
        <v>4163</v>
      </c>
      <c r="C78" s="143" t="s">
        <v>3477</v>
      </c>
      <c r="D78" s="143" t="s">
        <v>3478</v>
      </c>
      <c r="E78" s="143"/>
      <c r="F78" s="143"/>
      <c r="G78" s="147">
        <v>10</v>
      </c>
      <c r="H78" s="148">
        <v>233</v>
      </c>
      <c r="I78" s="148">
        <v>203</v>
      </c>
      <c r="J78" s="149">
        <f t="shared" si="2"/>
        <v>436</v>
      </c>
      <c r="K78" s="150" t="s">
        <v>3510</v>
      </c>
      <c r="L78" s="151" t="s">
        <v>28</v>
      </c>
      <c r="M78" s="151" t="s">
        <v>57</v>
      </c>
      <c r="N78" s="152" t="s">
        <v>3511</v>
      </c>
      <c r="O78" s="152" t="s">
        <v>3512</v>
      </c>
      <c r="P78" s="151" t="s">
        <v>3513</v>
      </c>
      <c r="Q78" s="151" t="s">
        <v>3514</v>
      </c>
      <c r="R78" s="151" t="str">
        <f t="shared" si="3"/>
        <v/>
      </c>
      <c r="S78" s="103"/>
      <c r="T78" s="103"/>
      <c r="U78" s="131"/>
      <c r="V78" s="131"/>
      <c r="W78" s="131"/>
      <c r="X78" s="131"/>
      <c r="Y78" s="131"/>
      <c r="Z78" s="131"/>
      <c r="AA78" s="131"/>
      <c r="AB78" s="131"/>
      <c r="AC78" s="131"/>
    </row>
    <row r="79" spans="1:29" ht="15.75" customHeight="1" x14ac:dyDescent="0.15">
      <c r="A79" s="153">
        <f t="shared" si="4"/>
        <v>68</v>
      </c>
      <c r="B79" s="143" t="s">
        <v>4163</v>
      </c>
      <c r="C79" s="143" t="s">
        <v>3477</v>
      </c>
      <c r="D79" s="143" t="s">
        <v>3478</v>
      </c>
      <c r="E79" s="143"/>
      <c r="F79" s="143"/>
      <c r="G79" s="147">
        <v>11</v>
      </c>
      <c r="H79" s="148">
        <v>211</v>
      </c>
      <c r="I79" s="148">
        <v>211</v>
      </c>
      <c r="J79" s="149">
        <f t="shared" si="2"/>
        <v>422</v>
      </c>
      <c r="K79" s="150" t="s">
        <v>3515</v>
      </c>
      <c r="L79" s="151" t="s">
        <v>27</v>
      </c>
      <c r="M79" s="151" t="s">
        <v>64</v>
      </c>
      <c r="N79" s="152" t="s">
        <v>3516</v>
      </c>
      <c r="O79" s="152" t="s">
        <v>3517</v>
      </c>
      <c r="P79" s="151" t="s">
        <v>3518</v>
      </c>
      <c r="Q79" s="151" t="s">
        <v>3519</v>
      </c>
      <c r="R79" s="151" t="str">
        <f t="shared" si="3"/>
        <v/>
      </c>
      <c r="S79" s="103"/>
      <c r="T79" s="103"/>
      <c r="U79" s="131"/>
      <c r="V79" s="131"/>
      <c r="W79" s="131"/>
      <c r="X79" s="131"/>
      <c r="Y79" s="131"/>
      <c r="Z79" s="131"/>
      <c r="AA79" s="131"/>
      <c r="AB79" s="131"/>
      <c r="AC79" s="131"/>
    </row>
    <row r="80" spans="1:29" ht="15.75" customHeight="1" x14ac:dyDescent="0.15">
      <c r="A80" s="153">
        <f t="shared" si="4"/>
        <v>69</v>
      </c>
      <c r="B80" s="143" t="s">
        <v>4163</v>
      </c>
      <c r="C80" s="143" t="s">
        <v>3477</v>
      </c>
      <c r="D80" s="143" t="s">
        <v>3520</v>
      </c>
      <c r="E80" s="143"/>
      <c r="F80" s="143"/>
      <c r="G80" s="147">
        <v>1</v>
      </c>
      <c r="H80" s="148">
        <v>296</v>
      </c>
      <c r="I80" s="148">
        <v>299</v>
      </c>
      <c r="J80" s="149">
        <f t="shared" si="2"/>
        <v>595</v>
      </c>
      <c r="K80" s="150" t="s">
        <v>3521</v>
      </c>
      <c r="L80" s="151" t="s">
        <v>27</v>
      </c>
      <c r="M80" s="151" t="s">
        <v>28</v>
      </c>
      <c r="N80" s="152" t="s">
        <v>3522</v>
      </c>
      <c r="O80" s="152" t="s">
        <v>3523</v>
      </c>
      <c r="P80" s="151" t="s">
        <v>3524</v>
      </c>
      <c r="Q80" s="151" t="s">
        <v>3525</v>
      </c>
      <c r="R80" s="151" t="str">
        <f t="shared" si="3"/>
        <v/>
      </c>
      <c r="S80" s="103"/>
      <c r="T80" s="103"/>
      <c r="U80" s="131"/>
      <c r="V80" s="131"/>
      <c r="W80" s="131"/>
      <c r="X80" s="131"/>
      <c r="Y80" s="131"/>
      <c r="Z80" s="131"/>
      <c r="AA80" s="131"/>
      <c r="AB80" s="131"/>
      <c r="AC80" s="131"/>
    </row>
    <row r="81" spans="1:29" ht="15.75" customHeight="1" x14ac:dyDescent="0.15">
      <c r="A81" s="153">
        <f t="shared" si="4"/>
        <v>70</v>
      </c>
      <c r="B81" s="143" t="s">
        <v>4163</v>
      </c>
      <c r="C81" s="143" t="s">
        <v>3477</v>
      </c>
      <c r="D81" s="143" t="s">
        <v>3520</v>
      </c>
      <c r="E81" s="143"/>
      <c r="F81" s="143"/>
      <c r="G81" s="147">
        <v>2</v>
      </c>
      <c r="H81" s="148">
        <v>300</v>
      </c>
      <c r="I81" s="148">
        <v>299</v>
      </c>
      <c r="J81" s="149">
        <f t="shared" si="2"/>
        <v>599</v>
      </c>
      <c r="K81" s="150" t="s">
        <v>3521</v>
      </c>
      <c r="L81" s="151" t="s">
        <v>57</v>
      </c>
      <c r="M81" s="151" t="s">
        <v>28</v>
      </c>
      <c r="N81" s="152" t="s">
        <v>3526</v>
      </c>
      <c r="O81" s="152" t="s">
        <v>3527</v>
      </c>
      <c r="P81" s="151" t="s">
        <v>3528</v>
      </c>
      <c r="Q81" s="151" t="s">
        <v>3529</v>
      </c>
      <c r="R81" s="151" t="str">
        <f t="shared" si="3"/>
        <v/>
      </c>
      <c r="S81" s="103"/>
      <c r="T81" s="103"/>
      <c r="U81" s="131"/>
      <c r="V81" s="131"/>
      <c r="W81" s="131"/>
      <c r="X81" s="131"/>
      <c r="Y81" s="131"/>
      <c r="Z81" s="131"/>
      <c r="AA81" s="131"/>
      <c r="AB81" s="131"/>
      <c r="AC81" s="131"/>
    </row>
    <row r="82" spans="1:29" ht="15.75" customHeight="1" x14ac:dyDescent="0.15">
      <c r="A82" s="153">
        <f t="shared" si="4"/>
        <v>71</v>
      </c>
      <c r="B82" s="143" t="s">
        <v>4163</v>
      </c>
      <c r="C82" s="143" t="s">
        <v>3477</v>
      </c>
      <c r="D82" s="143" t="s">
        <v>3520</v>
      </c>
      <c r="E82" s="143"/>
      <c r="F82" s="143"/>
      <c r="G82" s="155">
        <v>3</v>
      </c>
      <c r="H82" s="148">
        <v>280</v>
      </c>
      <c r="I82" s="148">
        <v>304</v>
      </c>
      <c r="J82" s="149">
        <f t="shared" si="2"/>
        <v>584</v>
      </c>
      <c r="K82" s="150" t="s">
        <v>3530</v>
      </c>
      <c r="L82" s="151" t="s">
        <v>63</v>
      </c>
      <c r="M82" s="151" t="s">
        <v>42</v>
      </c>
      <c r="N82" s="152" t="s">
        <v>3531</v>
      </c>
      <c r="O82" s="152" t="s">
        <v>3532</v>
      </c>
      <c r="P82" s="151" t="s">
        <v>3533</v>
      </c>
      <c r="Q82" s="151" t="s">
        <v>3534</v>
      </c>
      <c r="R82" s="151" t="str">
        <f t="shared" si="3"/>
        <v/>
      </c>
      <c r="S82" s="103"/>
      <c r="T82" s="103"/>
      <c r="U82" s="131"/>
      <c r="V82" s="131"/>
      <c r="W82" s="131"/>
      <c r="X82" s="131"/>
      <c r="Y82" s="131"/>
      <c r="Z82" s="131"/>
      <c r="AA82" s="131"/>
      <c r="AB82" s="131"/>
      <c r="AC82" s="131"/>
    </row>
    <row r="83" spans="1:29" ht="15.75" customHeight="1" x14ac:dyDescent="0.15">
      <c r="A83" s="153">
        <f t="shared" si="4"/>
        <v>72</v>
      </c>
      <c r="B83" s="143" t="s">
        <v>4163</v>
      </c>
      <c r="C83" s="143" t="s">
        <v>3477</v>
      </c>
      <c r="D83" s="143" t="s">
        <v>3520</v>
      </c>
      <c r="E83" s="143"/>
      <c r="F83" s="143"/>
      <c r="G83" s="147">
        <v>4</v>
      </c>
      <c r="H83" s="148">
        <v>306</v>
      </c>
      <c r="I83" s="148">
        <v>285</v>
      </c>
      <c r="J83" s="149">
        <f t="shared" si="2"/>
        <v>591</v>
      </c>
      <c r="K83" s="150" t="s">
        <v>3530</v>
      </c>
      <c r="L83" s="151" t="s">
        <v>36</v>
      </c>
      <c r="M83" s="151" t="s">
        <v>63</v>
      </c>
      <c r="N83" s="152" t="s">
        <v>3535</v>
      </c>
      <c r="O83" s="152" t="s">
        <v>3536</v>
      </c>
      <c r="P83" s="151" t="s">
        <v>3537</v>
      </c>
      <c r="Q83" s="151" t="s">
        <v>3538</v>
      </c>
      <c r="R83" s="151" t="str">
        <f t="shared" si="3"/>
        <v/>
      </c>
      <c r="S83" s="103"/>
      <c r="T83" s="103"/>
      <c r="U83" s="131"/>
      <c r="V83" s="131"/>
      <c r="W83" s="131"/>
      <c r="X83" s="131"/>
      <c r="Y83" s="131"/>
      <c r="Z83" s="131"/>
      <c r="AA83" s="131"/>
      <c r="AB83" s="131"/>
      <c r="AC83" s="131"/>
    </row>
    <row r="84" spans="1:29" ht="15.75" customHeight="1" x14ac:dyDescent="0.15">
      <c r="A84" s="153">
        <f t="shared" si="4"/>
        <v>73</v>
      </c>
      <c r="B84" s="143" t="s">
        <v>4163</v>
      </c>
      <c r="C84" s="143" t="s">
        <v>3477</v>
      </c>
      <c r="D84" s="143" t="s">
        <v>3520</v>
      </c>
      <c r="E84" s="143"/>
      <c r="F84" s="143"/>
      <c r="G84" s="147">
        <v>5</v>
      </c>
      <c r="H84" s="148">
        <v>302</v>
      </c>
      <c r="I84" s="148">
        <v>289</v>
      </c>
      <c r="J84" s="149">
        <f t="shared" si="2"/>
        <v>591</v>
      </c>
      <c r="K84" s="150" t="s">
        <v>3539</v>
      </c>
      <c r="L84" s="151" t="s">
        <v>27</v>
      </c>
      <c r="M84" s="151" t="s">
        <v>63</v>
      </c>
      <c r="N84" s="152" t="s">
        <v>3540</v>
      </c>
      <c r="O84" s="152" t="s">
        <v>3541</v>
      </c>
      <c r="P84" s="151" t="s">
        <v>3542</v>
      </c>
      <c r="Q84" s="151" t="s">
        <v>3543</v>
      </c>
      <c r="R84" s="151" t="str">
        <f t="shared" si="3"/>
        <v/>
      </c>
      <c r="S84" s="103"/>
      <c r="T84" s="103"/>
      <c r="U84" s="131"/>
      <c r="V84" s="131"/>
      <c r="W84" s="131"/>
      <c r="X84" s="131"/>
      <c r="Y84" s="131"/>
      <c r="Z84" s="131"/>
      <c r="AA84" s="131"/>
      <c r="AB84" s="131"/>
      <c r="AC84" s="131"/>
    </row>
    <row r="85" spans="1:29" ht="15.75" customHeight="1" x14ac:dyDescent="0.15">
      <c r="A85" s="153">
        <f t="shared" si="4"/>
        <v>74</v>
      </c>
      <c r="B85" s="143" t="s">
        <v>4163</v>
      </c>
      <c r="C85" s="143" t="s">
        <v>3477</v>
      </c>
      <c r="D85" s="143" t="s">
        <v>3520</v>
      </c>
      <c r="E85" s="143"/>
      <c r="F85" s="143"/>
      <c r="G85" s="155">
        <v>6</v>
      </c>
      <c r="H85" s="148">
        <v>272</v>
      </c>
      <c r="I85" s="148">
        <v>280</v>
      </c>
      <c r="J85" s="149">
        <f t="shared" si="2"/>
        <v>552</v>
      </c>
      <c r="K85" s="150" t="s">
        <v>3544</v>
      </c>
      <c r="L85" s="151" t="s">
        <v>27</v>
      </c>
      <c r="M85" s="151" t="s">
        <v>64</v>
      </c>
      <c r="N85" s="152" t="s">
        <v>3545</v>
      </c>
      <c r="O85" s="152" t="s">
        <v>3546</v>
      </c>
      <c r="P85" s="151" t="s">
        <v>3547</v>
      </c>
      <c r="Q85" s="151" t="s">
        <v>3548</v>
      </c>
      <c r="R85" s="151" t="str">
        <f t="shared" si="3"/>
        <v/>
      </c>
      <c r="S85" s="103"/>
      <c r="T85" s="103"/>
      <c r="U85" s="131"/>
      <c r="V85" s="131"/>
      <c r="W85" s="131"/>
      <c r="X85" s="131"/>
      <c r="Y85" s="131"/>
      <c r="Z85" s="131"/>
      <c r="AA85" s="131"/>
      <c r="AB85" s="131"/>
      <c r="AC85" s="131"/>
    </row>
    <row r="86" spans="1:29" ht="15.75" customHeight="1" x14ac:dyDescent="0.15">
      <c r="A86" s="153">
        <f t="shared" si="4"/>
        <v>75</v>
      </c>
      <c r="B86" s="143" t="s">
        <v>4163</v>
      </c>
      <c r="C86" s="143" t="s">
        <v>3477</v>
      </c>
      <c r="D86" s="143" t="s">
        <v>3520</v>
      </c>
      <c r="E86" s="143"/>
      <c r="F86" s="143"/>
      <c r="G86" s="147">
        <v>7</v>
      </c>
      <c r="H86" s="148">
        <v>298</v>
      </c>
      <c r="I86" s="148">
        <v>293</v>
      </c>
      <c r="J86" s="149">
        <f t="shared" si="2"/>
        <v>591</v>
      </c>
      <c r="K86" s="150" t="s">
        <v>3549</v>
      </c>
      <c r="L86" s="151" t="s">
        <v>28</v>
      </c>
      <c r="M86" s="151" t="s">
        <v>469</v>
      </c>
      <c r="N86" s="152" t="s">
        <v>3550</v>
      </c>
      <c r="O86" s="152" t="s">
        <v>3551</v>
      </c>
      <c r="P86" s="151" t="s">
        <v>3552</v>
      </c>
      <c r="Q86" s="151" t="s">
        <v>3553</v>
      </c>
      <c r="R86" s="151" t="str">
        <f t="shared" si="3"/>
        <v/>
      </c>
      <c r="S86" s="103"/>
      <c r="T86" s="103"/>
      <c r="U86" s="131"/>
      <c r="V86" s="131"/>
      <c r="W86" s="131"/>
      <c r="X86" s="131"/>
      <c r="Y86" s="131"/>
      <c r="Z86" s="131"/>
      <c r="AA86" s="131"/>
      <c r="AB86" s="131"/>
      <c r="AC86" s="131"/>
    </row>
    <row r="87" spans="1:29" ht="15.75" customHeight="1" x14ac:dyDescent="0.15">
      <c r="A87" s="153">
        <f t="shared" si="4"/>
        <v>76</v>
      </c>
      <c r="B87" s="143" t="s">
        <v>4163</v>
      </c>
      <c r="C87" s="143" t="s">
        <v>3477</v>
      </c>
      <c r="D87" s="143" t="s">
        <v>3520</v>
      </c>
      <c r="E87" s="143"/>
      <c r="F87" s="143"/>
      <c r="G87" s="147">
        <v>8</v>
      </c>
      <c r="H87" s="148">
        <v>260</v>
      </c>
      <c r="I87" s="148">
        <v>275</v>
      </c>
      <c r="J87" s="149">
        <f t="shared" si="2"/>
        <v>535</v>
      </c>
      <c r="K87" s="150" t="s">
        <v>3554</v>
      </c>
      <c r="L87" s="151" t="s">
        <v>28</v>
      </c>
      <c r="M87" s="151" t="s">
        <v>27</v>
      </c>
      <c r="N87" s="152" t="s">
        <v>3555</v>
      </c>
      <c r="O87" s="152" t="s">
        <v>3556</v>
      </c>
      <c r="P87" s="151" t="s">
        <v>3557</v>
      </c>
      <c r="Q87" s="151" t="s">
        <v>3558</v>
      </c>
      <c r="R87" s="151" t="str">
        <f t="shared" si="3"/>
        <v/>
      </c>
      <c r="S87" s="103"/>
      <c r="T87" s="103"/>
      <c r="U87" s="131"/>
      <c r="V87" s="131"/>
      <c r="W87" s="131"/>
      <c r="X87" s="131"/>
      <c r="Y87" s="131"/>
      <c r="Z87" s="131"/>
      <c r="AA87" s="131"/>
      <c r="AB87" s="131"/>
      <c r="AC87" s="131"/>
    </row>
    <row r="88" spans="1:29" ht="15.75" customHeight="1" x14ac:dyDescent="0.15">
      <c r="A88" s="153">
        <f t="shared" si="4"/>
        <v>77</v>
      </c>
      <c r="B88" s="143" t="s">
        <v>4163</v>
      </c>
      <c r="C88" s="143" t="s">
        <v>3477</v>
      </c>
      <c r="D88" s="143" t="s">
        <v>3520</v>
      </c>
      <c r="E88" s="143"/>
      <c r="F88" s="143"/>
      <c r="G88" s="155">
        <v>9</v>
      </c>
      <c r="H88" s="148">
        <v>247</v>
      </c>
      <c r="I88" s="148">
        <v>246</v>
      </c>
      <c r="J88" s="149">
        <f t="shared" si="2"/>
        <v>493</v>
      </c>
      <c r="K88" s="150" t="s">
        <v>3559</v>
      </c>
      <c r="L88" s="151" t="s">
        <v>101</v>
      </c>
      <c r="M88" s="151" t="s">
        <v>101</v>
      </c>
      <c r="N88" s="152" t="s">
        <v>3560</v>
      </c>
      <c r="O88" s="152" t="s">
        <v>3561</v>
      </c>
      <c r="P88" s="151" t="s">
        <v>3562</v>
      </c>
      <c r="Q88" s="151" t="s">
        <v>3563</v>
      </c>
      <c r="R88" s="151" t="str">
        <f t="shared" si="3"/>
        <v/>
      </c>
      <c r="S88" s="103"/>
      <c r="T88" s="103"/>
      <c r="U88" s="131"/>
      <c r="V88" s="131"/>
      <c r="W88" s="131"/>
      <c r="X88" s="131"/>
      <c r="Y88" s="131"/>
      <c r="Z88" s="131"/>
      <c r="AA88" s="131"/>
      <c r="AB88" s="131"/>
      <c r="AC88" s="131"/>
    </row>
    <row r="89" spans="1:29" ht="15.75" customHeight="1" x14ac:dyDescent="0.15">
      <c r="A89" s="153">
        <f t="shared" si="4"/>
        <v>78</v>
      </c>
      <c r="B89" s="143" t="s">
        <v>4163</v>
      </c>
      <c r="C89" s="143" t="s">
        <v>3477</v>
      </c>
      <c r="D89" s="143" t="s">
        <v>3520</v>
      </c>
      <c r="E89" s="143"/>
      <c r="F89" s="143"/>
      <c r="G89" s="147">
        <v>10</v>
      </c>
      <c r="H89" s="148">
        <v>267</v>
      </c>
      <c r="I89" s="148">
        <v>265</v>
      </c>
      <c r="J89" s="149">
        <f t="shared" si="2"/>
        <v>532</v>
      </c>
      <c r="K89" s="150" t="s">
        <v>3559</v>
      </c>
      <c r="L89" s="151" t="s">
        <v>42</v>
      </c>
      <c r="M89" s="151" t="s">
        <v>101</v>
      </c>
      <c r="N89" s="152" t="s">
        <v>3564</v>
      </c>
      <c r="O89" s="152" t="s">
        <v>3565</v>
      </c>
      <c r="P89" s="151" t="s">
        <v>3566</v>
      </c>
      <c r="Q89" s="151" t="s">
        <v>3567</v>
      </c>
      <c r="R89" s="151" t="str">
        <f t="shared" si="3"/>
        <v/>
      </c>
      <c r="S89" s="103"/>
      <c r="T89" s="103"/>
      <c r="U89" s="131"/>
      <c r="V89" s="131"/>
      <c r="W89" s="131"/>
      <c r="X89" s="131"/>
      <c r="Y89" s="131"/>
      <c r="Z89" s="131"/>
      <c r="AA89" s="131"/>
      <c r="AB89" s="131"/>
      <c r="AC89" s="131"/>
    </row>
    <row r="90" spans="1:29" ht="15.75" customHeight="1" x14ac:dyDescent="0.15">
      <c r="A90" s="153">
        <f t="shared" si="4"/>
        <v>79</v>
      </c>
      <c r="B90" s="143" t="s">
        <v>4163</v>
      </c>
      <c r="C90" s="143" t="s">
        <v>3477</v>
      </c>
      <c r="D90" s="143" t="s">
        <v>3520</v>
      </c>
      <c r="E90" s="143"/>
      <c r="F90" s="143"/>
      <c r="G90" s="155">
        <v>11</v>
      </c>
      <c r="H90" s="148">
        <v>248</v>
      </c>
      <c r="I90" s="148">
        <v>251</v>
      </c>
      <c r="J90" s="149">
        <f t="shared" si="2"/>
        <v>499</v>
      </c>
      <c r="K90" s="150" t="s">
        <v>3568</v>
      </c>
      <c r="L90" s="151" t="s">
        <v>36</v>
      </c>
      <c r="M90" s="151" t="s">
        <v>463</v>
      </c>
      <c r="N90" s="152" t="s">
        <v>3569</v>
      </c>
      <c r="O90" s="152" t="s">
        <v>3570</v>
      </c>
      <c r="P90" s="151" t="s">
        <v>3571</v>
      </c>
      <c r="Q90" s="151" t="s">
        <v>3572</v>
      </c>
      <c r="R90" s="151" t="str">
        <f t="shared" si="3"/>
        <v/>
      </c>
      <c r="S90" s="103"/>
      <c r="T90" s="103"/>
      <c r="U90" s="131"/>
      <c r="V90" s="131"/>
      <c r="W90" s="131"/>
      <c r="X90" s="131"/>
      <c r="Y90" s="131"/>
      <c r="Z90" s="131"/>
      <c r="AA90" s="131"/>
      <c r="AB90" s="131"/>
      <c r="AC90" s="131"/>
    </row>
    <row r="91" spans="1:29" ht="15.75" customHeight="1" x14ac:dyDescent="0.15">
      <c r="A91" s="153">
        <f t="shared" si="4"/>
        <v>80</v>
      </c>
      <c r="B91" s="143" t="s">
        <v>4163</v>
      </c>
      <c r="C91" s="143" t="s">
        <v>3477</v>
      </c>
      <c r="D91" s="143" t="s">
        <v>3520</v>
      </c>
      <c r="E91" s="143"/>
      <c r="F91" s="143"/>
      <c r="G91" s="147">
        <v>12</v>
      </c>
      <c r="H91" s="148">
        <v>202</v>
      </c>
      <c r="I91" s="148">
        <v>204</v>
      </c>
      <c r="J91" s="149">
        <f t="shared" si="2"/>
        <v>406</v>
      </c>
      <c r="K91" s="150" t="s">
        <v>3568</v>
      </c>
      <c r="L91" s="151" t="s">
        <v>63</v>
      </c>
      <c r="M91" s="151" t="s">
        <v>36</v>
      </c>
      <c r="N91" s="152" t="s">
        <v>3573</v>
      </c>
      <c r="O91" s="152" t="s">
        <v>3574</v>
      </c>
      <c r="P91" s="151" t="s">
        <v>3575</v>
      </c>
      <c r="Q91" s="151" t="s">
        <v>3576</v>
      </c>
      <c r="R91" s="151" t="str">
        <f t="shared" si="3"/>
        <v/>
      </c>
      <c r="S91" s="103"/>
      <c r="T91" s="103"/>
      <c r="U91" s="131"/>
      <c r="V91" s="131"/>
      <c r="W91" s="131"/>
      <c r="X91" s="131"/>
      <c r="Y91" s="131"/>
      <c r="Z91" s="131"/>
      <c r="AA91" s="131"/>
      <c r="AB91" s="131"/>
      <c r="AC91" s="131"/>
    </row>
    <row r="92" spans="1:29" ht="15.75" customHeight="1" x14ac:dyDescent="0.15">
      <c r="A92" s="153">
        <f t="shared" si="4"/>
        <v>81</v>
      </c>
      <c r="B92" s="143" t="s">
        <v>4163</v>
      </c>
      <c r="C92" s="143" t="s">
        <v>3477</v>
      </c>
      <c r="D92" s="143" t="s">
        <v>3520</v>
      </c>
      <c r="E92" s="143"/>
      <c r="F92" s="143"/>
      <c r="G92" s="147">
        <v>13</v>
      </c>
      <c r="H92" s="148">
        <v>295</v>
      </c>
      <c r="I92" s="148">
        <v>245</v>
      </c>
      <c r="J92" s="149">
        <f t="shared" si="2"/>
        <v>540</v>
      </c>
      <c r="K92" s="150" t="s">
        <v>3568</v>
      </c>
      <c r="L92" s="151" t="s">
        <v>42</v>
      </c>
      <c r="M92" s="151" t="s">
        <v>36</v>
      </c>
      <c r="N92" s="152" t="s">
        <v>3577</v>
      </c>
      <c r="O92" s="152" t="s">
        <v>3578</v>
      </c>
      <c r="P92" s="151" t="s">
        <v>3579</v>
      </c>
      <c r="Q92" s="151" t="s">
        <v>3580</v>
      </c>
      <c r="R92" s="151" t="str">
        <f t="shared" si="3"/>
        <v/>
      </c>
      <c r="S92" s="103"/>
      <c r="T92" s="103"/>
      <c r="U92" s="131"/>
      <c r="V92" s="131"/>
      <c r="W92" s="131"/>
      <c r="X92" s="131"/>
      <c r="Y92" s="131"/>
      <c r="Z92" s="131"/>
      <c r="AA92" s="131"/>
      <c r="AB92" s="131"/>
      <c r="AC92" s="131"/>
    </row>
    <row r="93" spans="1:29" ht="15.75" customHeight="1" x14ac:dyDescent="0.15">
      <c r="A93" s="153">
        <f t="shared" si="4"/>
        <v>82</v>
      </c>
      <c r="B93" s="143" t="s">
        <v>4163</v>
      </c>
      <c r="C93" s="143" t="s">
        <v>3477</v>
      </c>
      <c r="D93" s="143" t="s">
        <v>3520</v>
      </c>
      <c r="E93" s="143"/>
      <c r="F93" s="143"/>
      <c r="G93" s="147">
        <v>14</v>
      </c>
      <c r="H93" s="148">
        <v>304</v>
      </c>
      <c r="I93" s="148">
        <v>281</v>
      </c>
      <c r="J93" s="149">
        <f t="shared" si="2"/>
        <v>585</v>
      </c>
      <c r="K93" s="150" t="s">
        <v>3581</v>
      </c>
      <c r="L93" s="151" t="s">
        <v>27</v>
      </c>
      <c r="M93" s="151" t="s">
        <v>107</v>
      </c>
      <c r="N93" s="152" t="s">
        <v>3582</v>
      </c>
      <c r="O93" s="152" t="s">
        <v>3583</v>
      </c>
      <c r="P93" s="151" t="s">
        <v>3584</v>
      </c>
      <c r="Q93" s="151" t="s">
        <v>3585</v>
      </c>
      <c r="R93" s="151" t="str">
        <f t="shared" si="3"/>
        <v/>
      </c>
      <c r="S93" s="103"/>
      <c r="T93" s="103"/>
      <c r="U93" s="131"/>
      <c r="V93" s="131"/>
      <c r="W93" s="131"/>
      <c r="X93" s="131"/>
      <c r="Y93" s="131"/>
      <c r="Z93" s="131"/>
      <c r="AA93" s="131"/>
      <c r="AB93" s="131"/>
      <c r="AC93" s="131"/>
    </row>
    <row r="94" spans="1:29" ht="15.75" customHeight="1" x14ac:dyDescent="0.15">
      <c r="A94" s="153">
        <f t="shared" si="4"/>
        <v>83</v>
      </c>
      <c r="B94" s="143" t="s">
        <v>4163</v>
      </c>
      <c r="C94" s="143" t="s">
        <v>3477</v>
      </c>
      <c r="D94" s="143" t="s">
        <v>3520</v>
      </c>
      <c r="E94" s="143"/>
      <c r="F94" s="143"/>
      <c r="G94" s="147">
        <v>15</v>
      </c>
      <c r="H94" s="148">
        <v>198</v>
      </c>
      <c r="I94" s="148">
        <v>206</v>
      </c>
      <c r="J94" s="149">
        <f t="shared" si="2"/>
        <v>404</v>
      </c>
      <c r="K94" s="150" t="s">
        <v>2331</v>
      </c>
      <c r="L94" s="151" t="s">
        <v>28</v>
      </c>
      <c r="M94" s="151" t="s">
        <v>57</v>
      </c>
      <c r="N94" s="152" t="s">
        <v>3586</v>
      </c>
      <c r="O94" s="152" t="s">
        <v>3587</v>
      </c>
      <c r="P94" s="151" t="s">
        <v>3588</v>
      </c>
      <c r="Q94" s="151" t="s">
        <v>3589</v>
      </c>
      <c r="R94" s="151" t="str">
        <f t="shared" si="3"/>
        <v/>
      </c>
      <c r="S94" s="103"/>
      <c r="T94" s="103"/>
      <c r="U94" s="131"/>
      <c r="V94" s="131"/>
      <c r="W94" s="131"/>
      <c r="X94" s="131"/>
      <c r="Y94" s="131"/>
      <c r="Z94" s="131"/>
      <c r="AA94" s="131"/>
      <c r="AB94" s="131"/>
      <c r="AC94" s="131"/>
    </row>
    <row r="95" spans="1:29" ht="15.75" customHeight="1" x14ac:dyDescent="0.15">
      <c r="A95" s="153">
        <f t="shared" si="4"/>
        <v>84</v>
      </c>
      <c r="B95" s="143" t="s">
        <v>4163</v>
      </c>
      <c r="C95" s="143" t="s">
        <v>24</v>
      </c>
      <c r="D95" s="143" t="s">
        <v>220</v>
      </c>
      <c r="E95" s="143"/>
      <c r="F95" s="143"/>
      <c r="G95" s="147">
        <v>1</v>
      </c>
      <c r="H95" s="148">
        <v>294</v>
      </c>
      <c r="I95" s="148">
        <v>295</v>
      </c>
      <c r="J95" s="149">
        <f t="shared" si="2"/>
        <v>589</v>
      </c>
      <c r="K95" s="150" t="s">
        <v>221</v>
      </c>
      <c r="L95" s="151" t="s">
        <v>36</v>
      </c>
      <c r="M95" s="151" t="s">
        <v>28</v>
      </c>
      <c r="N95" s="152" t="s">
        <v>222</v>
      </c>
      <c r="O95" s="152" t="s">
        <v>223</v>
      </c>
      <c r="P95" s="151" t="s">
        <v>224</v>
      </c>
      <c r="Q95" s="151" t="s">
        <v>225</v>
      </c>
      <c r="R95" s="151" t="str">
        <f t="shared" si="3"/>
        <v/>
      </c>
      <c r="S95" s="103"/>
      <c r="T95" s="103"/>
      <c r="U95" s="131"/>
      <c r="V95" s="131"/>
      <c r="W95" s="131"/>
      <c r="X95" s="131"/>
      <c r="Y95" s="131"/>
      <c r="Z95" s="131"/>
      <c r="AA95" s="131"/>
      <c r="AB95" s="131"/>
      <c r="AC95" s="131"/>
    </row>
    <row r="96" spans="1:29" ht="15.75" customHeight="1" x14ac:dyDescent="0.15">
      <c r="A96" s="153">
        <f t="shared" si="4"/>
        <v>85</v>
      </c>
      <c r="B96" s="143" t="s">
        <v>4163</v>
      </c>
      <c r="C96" s="143" t="s">
        <v>24</v>
      </c>
      <c r="D96" s="143" t="s">
        <v>220</v>
      </c>
      <c r="E96" s="143"/>
      <c r="F96" s="143"/>
      <c r="G96" s="147">
        <v>2</v>
      </c>
      <c r="H96" s="148">
        <v>300</v>
      </c>
      <c r="I96" s="148">
        <v>290</v>
      </c>
      <c r="J96" s="149">
        <f t="shared" si="2"/>
        <v>590</v>
      </c>
      <c r="K96" s="150" t="s">
        <v>226</v>
      </c>
      <c r="L96" s="151" t="s">
        <v>101</v>
      </c>
      <c r="M96" s="151" t="s">
        <v>27</v>
      </c>
      <c r="N96" s="152" t="s">
        <v>227</v>
      </c>
      <c r="O96" s="152" t="s">
        <v>228</v>
      </c>
      <c r="P96" s="151" t="s">
        <v>229</v>
      </c>
      <c r="Q96" s="151" t="s">
        <v>230</v>
      </c>
      <c r="R96" s="151" t="str">
        <f t="shared" si="3"/>
        <v/>
      </c>
      <c r="S96" s="103"/>
      <c r="T96" s="103"/>
      <c r="U96" s="131"/>
      <c r="V96" s="131"/>
      <c r="W96" s="131"/>
      <c r="X96" s="131"/>
      <c r="Y96" s="131"/>
      <c r="Z96" s="131"/>
      <c r="AA96" s="131"/>
      <c r="AB96" s="131"/>
      <c r="AC96" s="131"/>
    </row>
    <row r="97" spans="1:29" ht="15.75" customHeight="1" x14ac:dyDescent="0.15">
      <c r="A97" s="153">
        <f t="shared" si="4"/>
        <v>86</v>
      </c>
      <c r="B97" s="143" t="s">
        <v>4163</v>
      </c>
      <c r="C97" s="143" t="s">
        <v>24</v>
      </c>
      <c r="D97" s="143" t="s">
        <v>220</v>
      </c>
      <c r="E97" s="143"/>
      <c r="F97" s="143"/>
      <c r="G97" s="147">
        <v>3</v>
      </c>
      <c r="H97" s="148">
        <v>281</v>
      </c>
      <c r="I97" s="148">
        <v>309</v>
      </c>
      <c r="J97" s="149">
        <f t="shared" si="2"/>
        <v>590</v>
      </c>
      <c r="K97" s="150" t="s">
        <v>231</v>
      </c>
      <c r="L97" s="151" t="s">
        <v>42</v>
      </c>
      <c r="M97" s="151" t="s">
        <v>27</v>
      </c>
      <c r="N97" s="152" t="s">
        <v>232</v>
      </c>
      <c r="O97" s="152" t="s">
        <v>233</v>
      </c>
      <c r="P97" s="151" t="s">
        <v>234</v>
      </c>
      <c r="Q97" s="151" t="s">
        <v>235</v>
      </c>
      <c r="R97" s="151" t="str">
        <f t="shared" si="3"/>
        <v/>
      </c>
      <c r="S97" s="103"/>
      <c r="T97" s="103"/>
      <c r="U97" s="131"/>
      <c r="V97" s="131"/>
      <c r="W97" s="131"/>
      <c r="X97" s="131"/>
      <c r="Y97" s="131"/>
      <c r="Z97" s="131"/>
      <c r="AA97" s="131"/>
      <c r="AB97" s="131"/>
      <c r="AC97" s="131"/>
    </row>
    <row r="98" spans="1:29" ht="15.75" customHeight="1" x14ac:dyDescent="0.15">
      <c r="A98" s="153">
        <f t="shared" si="4"/>
        <v>87</v>
      </c>
      <c r="B98" s="143" t="s">
        <v>4163</v>
      </c>
      <c r="C98" s="143" t="s">
        <v>24</v>
      </c>
      <c r="D98" s="143" t="s">
        <v>220</v>
      </c>
      <c r="E98" s="143" t="s">
        <v>33</v>
      </c>
      <c r="F98" s="154" t="s">
        <v>241</v>
      </c>
      <c r="G98" s="155">
        <v>4</v>
      </c>
      <c r="H98" s="148">
        <v>307</v>
      </c>
      <c r="I98" s="148">
        <v>286</v>
      </c>
      <c r="J98" s="149">
        <f t="shared" si="2"/>
        <v>593</v>
      </c>
      <c r="K98" s="150" t="s">
        <v>236</v>
      </c>
      <c r="L98" s="151" t="s">
        <v>101</v>
      </c>
      <c r="M98" s="151" t="s">
        <v>27</v>
      </c>
      <c r="N98" s="152" t="s">
        <v>237</v>
      </c>
      <c r="O98" s="152" t="s">
        <v>238</v>
      </c>
      <c r="P98" s="151" t="s">
        <v>239</v>
      </c>
      <c r="Q98" s="151" t="s">
        <v>240</v>
      </c>
      <c r="R98" s="151" t="str">
        <f t="shared" si="3"/>
        <v/>
      </c>
      <c r="S98" s="103"/>
      <c r="T98" s="103"/>
      <c r="U98" s="131"/>
      <c r="V98" s="131"/>
      <c r="W98" s="131"/>
      <c r="X98" s="131"/>
      <c r="Y98" s="131"/>
      <c r="Z98" s="131"/>
      <c r="AA98" s="131"/>
      <c r="AB98" s="131"/>
      <c r="AC98" s="131"/>
    </row>
    <row r="99" spans="1:29" ht="15.75" customHeight="1" x14ac:dyDescent="0.15">
      <c r="A99" s="153">
        <f t="shared" si="4"/>
        <v>88</v>
      </c>
      <c r="B99" s="143" t="s">
        <v>4163</v>
      </c>
      <c r="C99" s="143" t="s">
        <v>24</v>
      </c>
      <c r="D99" s="143" t="s">
        <v>220</v>
      </c>
      <c r="E99" s="143"/>
      <c r="F99" s="143"/>
      <c r="G99" s="147">
        <v>5</v>
      </c>
      <c r="H99" s="148">
        <v>222</v>
      </c>
      <c r="I99" s="148">
        <v>234</v>
      </c>
      <c r="J99" s="149">
        <f t="shared" si="2"/>
        <v>456</v>
      </c>
      <c r="K99" s="150" t="s">
        <v>242</v>
      </c>
      <c r="L99" s="151" t="s">
        <v>57</v>
      </c>
      <c r="M99" s="151" t="s">
        <v>63</v>
      </c>
      <c r="N99" s="152" t="s">
        <v>243</v>
      </c>
      <c r="O99" s="152" t="s">
        <v>244</v>
      </c>
      <c r="P99" s="151" t="s">
        <v>245</v>
      </c>
      <c r="Q99" s="151" t="s">
        <v>246</v>
      </c>
      <c r="R99" s="151" t="str">
        <f t="shared" si="3"/>
        <v/>
      </c>
      <c r="S99" s="103"/>
      <c r="T99" s="103"/>
      <c r="U99" s="131"/>
      <c r="V99" s="131"/>
      <c r="W99" s="131"/>
      <c r="X99" s="131"/>
      <c r="Y99" s="131"/>
      <c r="Z99" s="131"/>
      <c r="AA99" s="131"/>
      <c r="AB99" s="131"/>
      <c r="AC99" s="131"/>
    </row>
    <row r="100" spans="1:29" ht="15.75" customHeight="1" x14ac:dyDescent="0.15">
      <c r="A100" s="153">
        <f t="shared" si="4"/>
        <v>89</v>
      </c>
      <c r="B100" s="143" t="s">
        <v>4163</v>
      </c>
      <c r="C100" s="143" t="s">
        <v>24</v>
      </c>
      <c r="D100" s="143" t="s">
        <v>220</v>
      </c>
      <c r="E100" s="143"/>
      <c r="F100" s="143"/>
      <c r="G100" s="147">
        <v>6</v>
      </c>
      <c r="H100" s="148">
        <v>192</v>
      </c>
      <c r="I100" s="148">
        <v>187</v>
      </c>
      <c r="J100" s="149">
        <f t="shared" si="2"/>
        <v>379</v>
      </c>
      <c r="K100" s="150" t="s">
        <v>247</v>
      </c>
      <c r="L100" s="151" t="s">
        <v>28</v>
      </c>
      <c r="M100" s="151" t="s">
        <v>42</v>
      </c>
      <c r="N100" s="152" t="s">
        <v>248</v>
      </c>
      <c r="O100" s="152" t="s">
        <v>249</v>
      </c>
      <c r="P100" s="151" t="s">
        <v>250</v>
      </c>
      <c r="Q100" s="151" t="s">
        <v>251</v>
      </c>
      <c r="R100" s="151" t="str">
        <f t="shared" si="3"/>
        <v/>
      </c>
      <c r="S100" s="103"/>
      <c r="T100" s="103"/>
      <c r="U100" s="131"/>
      <c r="V100" s="131"/>
      <c r="W100" s="131"/>
      <c r="X100" s="131"/>
      <c r="Y100" s="131"/>
      <c r="Z100" s="131"/>
      <c r="AA100" s="131"/>
      <c r="AB100" s="131"/>
      <c r="AC100" s="131"/>
    </row>
    <row r="101" spans="1:29" ht="15.75" customHeight="1" x14ac:dyDescent="0.15">
      <c r="A101" s="153">
        <f t="shared" si="4"/>
        <v>90</v>
      </c>
      <c r="B101" s="143" t="s">
        <v>4163</v>
      </c>
      <c r="C101" s="143" t="s">
        <v>24</v>
      </c>
      <c r="D101" s="143" t="s">
        <v>220</v>
      </c>
      <c r="E101" s="143"/>
      <c r="F101" s="143"/>
      <c r="G101" s="147">
        <v>7</v>
      </c>
      <c r="H101" s="148">
        <v>248</v>
      </c>
      <c r="I101" s="148">
        <v>248</v>
      </c>
      <c r="J101" s="149">
        <f t="shared" si="2"/>
        <v>496</v>
      </c>
      <c r="K101" s="150" t="s">
        <v>252</v>
      </c>
      <c r="L101" s="151" t="s">
        <v>36</v>
      </c>
      <c r="M101" s="151" t="s">
        <v>42</v>
      </c>
      <c r="N101" s="152" t="s">
        <v>253</v>
      </c>
      <c r="O101" s="152" t="s">
        <v>254</v>
      </c>
      <c r="P101" s="151" t="s">
        <v>250</v>
      </c>
      <c r="Q101" s="151" t="s">
        <v>251</v>
      </c>
      <c r="R101" s="151" t="str">
        <f t="shared" si="3"/>
        <v/>
      </c>
      <c r="S101" s="103"/>
      <c r="T101" s="103"/>
      <c r="U101" s="131"/>
      <c r="V101" s="131"/>
      <c r="W101" s="131"/>
      <c r="X101" s="131"/>
      <c r="Y101" s="131"/>
      <c r="Z101" s="131"/>
      <c r="AA101" s="131"/>
      <c r="AB101" s="131"/>
      <c r="AC101" s="131"/>
    </row>
    <row r="102" spans="1:29" ht="15.75" customHeight="1" x14ac:dyDescent="0.15">
      <c r="A102" s="153">
        <f t="shared" si="4"/>
        <v>91</v>
      </c>
      <c r="B102" s="143" t="s">
        <v>4163</v>
      </c>
      <c r="C102" s="143" t="s">
        <v>24</v>
      </c>
      <c r="D102" s="143" t="s">
        <v>220</v>
      </c>
      <c r="E102" s="143"/>
      <c r="F102" s="143"/>
      <c r="G102" s="147">
        <v>8</v>
      </c>
      <c r="H102" s="148">
        <v>314</v>
      </c>
      <c r="I102" s="148">
        <v>284</v>
      </c>
      <c r="J102" s="149">
        <f t="shared" si="2"/>
        <v>598</v>
      </c>
      <c r="K102" s="150" t="s">
        <v>255</v>
      </c>
      <c r="L102" s="151" t="s">
        <v>28</v>
      </c>
      <c r="M102" s="151" t="s">
        <v>36</v>
      </c>
      <c r="N102" s="152" t="s">
        <v>256</v>
      </c>
      <c r="O102" s="152" t="s">
        <v>257</v>
      </c>
      <c r="P102" s="151" t="s">
        <v>258</v>
      </c>
      <c r="Q102" s="151" t="s">
        <v>259</v>
      </c>
      <c r="R102" s="151" t="str">
        <f t="shared" si="3"/>
        <v/>
      </c>
      <c r="S102" s="103"/>
      <c r="T102" s="103"/>
      <c r="U102" s="131"/>
      <c r="V102" s="131"/>
      <c r="W102" s="131"/>
      <c r="X102" s="131"/>
      <c r="Y102" s="131"/>
      <c r="Z102" s="131"/>
      <c r="AA102" s="131"/>
      <c r="AB102" s="131"/>
      <c r="AC102" s="131"/>
    </row>
    <row r="103" spans="1:29" ht="15.75" customHeight="1" x14ac:dyDescent="0.15">
      <c r="A103" s="153">
        <f t="shared" si="4"/>
        <v>92</v>
      </c>
      <c r="B103" s="143" t="s">
        <v>4163</v>
      </c>
      <c r="C103" s="143" t="s">
        <v>24</v>
      </c>
      <c r="D103" s="143" t="s">
        <v>220</v>
      </c>
      <c r="E103" s="143"/>
      <c r="F103" s="143"/>
      <c r="G103" s="147">
        <v>9</v>
      </c>
      <c r="H103" s="148">
        <v>290</v>
      </c>
      <c r="I103" s="148">
        <v>299</v>
      </c>
      <c r="J103" s="149">
        <f t="shared" si="2"/>
        <v>589</v>
      </c>
      <c r="K103" s="150" t="s">
        <v>260</v>
      </c>
      <c r="L103" s="151" t="s">
        <v>63</v>
      </c>
      <c r="M103" s="151" t="s">
        <v>36</v>
      </c>
      <c r="N103" s="152" t="s">
        <v>261</v>
      </c>
      <c r="O103" s="152" t="s">
        <v>262</v>
      </c>
      <c r="P103" s="151" t="s">
        <v>263</v>
      </c>
      <c r="Q103" s="151" t="s">
        <v>264</v>
      </c>
      <c r="R103" s="151" t="str">
        <f t="shared" si="3"/>
        <v/>
      </c>
      <c r="S103" s="103"/>
      <c r="T103" s="103"/>
      <c r="U103" s="131"/>
      <c r="V103" s="131"/>
      <c r="W103" s="131"/>
      <c r="X103" s="131"/>
      <c r="Y103" s="131"/>
      <c r="Z103" s="131"/>
      <c r="AA103" s="131"/>
      <c r="AB103" s="131"/>
      <c r="AC103" s="131"/>
    </row>
    <row r="104" spans="1:29" ht="15.75" customHeight="1" x14ac:dyDescent="0.15">
      <c r="A104" s="153">
        <f t="shared" si="4"/>
        <v>93</v>
      </c>
      <c r="B104" s="143" t="s">
        <v>4163</v>
      </c>
      <c r="C104" s="143" t="s">
        <v>24</v>
      </c>
      <c r="D104" s="143" t="s">
        <v>220</v>
      </c>
      <c r="E104" s="143"/>
      <c r="F104" s="143"/>
      <c r="G104" s="147">
        <v>10</v>
      </c>
      <c r="H104" s="148">
        <v>269</v>
      </c>
      <c r="I104" s="148">
        <v>260</v>
      </c>
      <c r="J104" s="149">
        <f t="shared" si="2"/>
        <v>529</v>
      </c>
      <c r="K104" s="150" t="s">
        <v>265</v>
      </c>
      <c r="L104" s="151" t="s">
        <v>27</v>
      </c>
      <c r="M104" s="151" t="s">
        <v>57</v>
      </c>
      <c r="N104" s="152" t="s">
        <v>266</v>
      </c>
      <c r="O104" s="152" t="s">
        <v>267</v>
      </c>
      <c r="P104" s="151" t="s">
        <v>268</v>
      </c>
      <c r="Q104" s="151" t="s">
        <v>269</v>
      </c>
      <c r="R104" s="151" t="str">
        <f t="shared" si="3"/>
        <v/>
      </c>
      <c r="S104" s="103"/>
      <c r="T104" s="103"/>
      <c r="U104" s="131"/>
      <c r="V104" s="131"/>
      <c r="W104" s="131"/>
      <c r="X104" s="131"/>
      <c r="Y104" s="131"/>
      <c r="Z104" s="131"/>
      <c r="AA104" s="131"/>
      <c r="AB104" s="131"/>
      <c r="AC104" s="131"/>
    </row>
    <row r="105" spans="1:29" ht="15.75" customHeight="1" x14ac:dyDescent="0.15">
      <c r="A105" s="153">
        <f t="shared" si="4"/>
        <v>94</v>
      </c>
      <c r="B105" s="143" t="s">
        <v>4163</v>
      </c>
      <c r="C105" s="143" t="s">
        <v>24</v>
      </c>
      <c r="D105" s="143" t="s">
        <v>220</v>
      </c>
      <c r="E105" s="143"/>
      <c r="F105" s="143"/>
      <c r="G105" s="147">
        <v>11</v>
      </c>
      <c r="H105" s="148">
        <v>283</v>
      </c>
      <c r="I105" s="148">
        <v>272</v>
      </c>
      <c r="J105" s="149">
        <f t="shared" si="2"/>
        <v>555</v>
      </c>
      <c r="K105" s="150" t="s">
        <v>270</v>
      </c>
      <c r="L105" s="151" t="s">
        <v>63</v>
      </c>
      <c r="M105" s="151" t="s">
        <v>57</v>
      </c>
      <c r="N105" s="152" t="s">
        <v>271</v>
      </c>
      <c r="O105" s="152" t="s">
        <v>272</v>
      </c>
      <c r="P105" s="151" t="s">
        <v>273</v>
      </c>
      <c r="Q105" s="151" t="s">
        <v>274</v>
      </c>
      <c r="R105" s="151" t="str">
        <f t="shared" si="3"/>
        <v/>
      </c>
      <c r="S105" s="103"/>
      <c r="T105" s="103"/>
      <c r="U105" s="131"/>
      <c r="V105" s="131"/>
      <c r="W105" s="131"/>
      <c r="X105" s="131"/>
      <c r="Y105" s="131"/>
      <c r="Z105" s="131"/>
      <c r="AA105" s="131"/>
      <c r="AB105" s="131"/>
      <c r="AC105" s="131"/>
    </row>
    <row r="106" spans="1:29" ht="15.75" customHeight="1" x14ac:dyDescent="0.15">
      <c r="A106" s="153">
        <f t="shared" si="4"/>
        <v>95</v>
      </c>
      <c r="B106" s="143" t="s">
        <v>4163</v>
      </c>
      <c r="C106" s="143" t="s">
        <v>24</v>
      </c>
      <c r="D106" s="143" t="s">
        <v>220</v>
      </c>
      <c r="E106" s="143"/>
      <c r="F106" s="143"/>
      <c r="G106" s="147">
        <v>12</v>
      </c>
      <c r="H106" s="148">
        <v>236</v>
      </c>
      <c r="I106" s="148">
        <v>233</v>
      </c>
      <c r="J106" s="149">
        <f t="shared" si="2"/>
        <v>469</v>
      </c>
      <c r="K106" s="150" t="s">
        <v>275</v>
      </c>
      <c r="L106" s="151" t="s">
        <v>63</v>
      </c>
      <c r="M106" s="151" t="s">
        <v>101</v>
      </c>
      <c r="N106" s="152" t="s">
        <v>276</v>
      </c>
      <c r="O106" s="152" t="s">
        <v>277</v>
      </c>
      <c r="P106" s="151" t="s">
        <v>278</v>
      </c>
      <c r="Q106" s="151" t="s">
        <v>279</v>
      </c>
      <c r="R106" s="151" t="str">
        <f t="shared" si="3"/>
        <v/>
      </c>
      <c r="S106" s="103"/>
      <c r="T106" s="103"/>
      <c r="U106" s="131"/>
      <c r="V106" s="131"/>
      <c r="W106" s="131"/>
      <c r="X106" s="131"/>
      <c r="Y106" s="131"/>
      <c r="Z106" s="131"/>
      <c r="AA106" s="131"/>
      <c r="AB106" s="131"/>
      <c r="AC106" s="131"/>
    </row>
    <row r="107" spans="1:29" ht="15.75" customHeight="1" x14ac:dyDescent="0.15">
      <c r="A107" s="153">
        <f t="shared" si="4"/>
        <v>96</v>
      </c>
      <c r="B107" s="143" t="s">
        <v>4163</v>
      </c>
      <c r="C107" s="143" t="s">
        <v>24</v>
      </c>
      <c r="D107" s="143" t="s">
        <v>220</v>
      </c>
      <c r="E107" s="143"/>
      <c r="F107" s="143"/>
      <c r="G107" s="147">
        <v>13</v>
      </c>
      <c r="H107" s="148">
        <v>273</v>
      </c>
      <c r="I107" s="148">
        <v>284</v>
      </c>
      <c r="J107" s="149">
        <f t="shared" si="2"/>
        <v>557</v>
      </c>
      <c r="K107" s="150" t="s">
        <v>280</v>
      </c>
      <c r="L107" s="151" t="s">
        <v>36</v>
      </c>
      <c r="M107" s="151" t="s">
        <v>101</v>
      </c>
      <c r="N107" s="152" t="s">
        <v>281</v>
      </c>
      <c r="O107" s="152" t="s">
        <v>282</v>
      </c>
      <c r="P107" s="151" t="s">
        <v>283</v>
      </c>
      <c r="Q107" s="151" t="s">
        <v>284</v>
      </c>
      <c r="R107" s="151" t="str">
        <f t="shared" si="3"/>
        <v/>
      </c>
      <c r="S107" s="103"/>
      <c r="T107" s="103"/>
      <c r="U107" s="131"/>
      <c r="V107" s="131"/>
      <c r="W107" s="131"/>
      <c r="X107" s="131"/>
      <c r="Y107" s="131"/>
      <c r="Z107" s="131"/>
      <c r="AA107" s="131"/>
      <c r="AB107" s="131"/>
      <c r="AC107" s="131"/>
    </row>
    <row r="108" spans="1:29" ht="15.75" customHeight="1" x14ac:dyDescent="0.15">
      <c r="A108" s="153">
        <f t="shared" si="4"/>
        <v>97</v>
      </c>
      <c r="B108" s="143" t="s">
        <v>4163</v>
      </c>
      <c r="C108" s="143" t="s">
        <v>24</v>
      </c>
      <c r="D108" s="143" t="s">
        <v>220</v>
      </c>
      <c r="E108" s="143"/>
      <c r="F108" s="143"/>
      <c r="G108" s="147">
        <v>14</v>
      </c>
      <c r="H108" s="148">
        <v>291</v>
      </c>
      <c r="I108" s="148">
        <v>291</v>
      </c>
      <c r="J108" s="149">
        <f t="shared" si="2"/>
        <v>582</v>
      </c>
      <c r="K108" s="150" t="s">
        <v>285</v>
      </c>
      <c r="L108" s="151" t="s">
        <v>107</v>
      </c>
      <c r="M108" s="151" t="s">
        <v>101</v>
      </c>
      <c r="N108" s="152" t="s">
        <v>286</v>
      </c>
      <c r="O108" s="152" t="s">
        <v>287</v>
      </c>
      <c r="P108" s="151" t="s">
        <v>288</v>
      </c>
      <c r="Q108" s="151" t="s">
        <v>289</v>
      </c>
      <c r="R108" s="151" t="str">
        <f t="shared" si="3"/>
        <v/>
      </c>
      <c r="S108" s="103"/>
      <c r="T108" s="103"/>
      <c r="U108" s="131"/>
      <c r="V108" s="131"/>
      <c r="W108" s="131"/>
      <c r="X108" s="131"/>
      <c r="Y108" s="131"/>
      <c r="Z108" s="131"/>
      <c r="AA108" s="131"/>
      <c r="AB108" s="131"/>
      <c r="AC108" s="131"/>
    </row>
    <row r="109" spans="1:29" ht="15.75" customHeight="1" x14ac:dyDescent="0.15">
      <c r="A109" s="153">
        <f t="shared" si="4"/>
        <v>98</v>
      </c>
      <c r="B109" s="143" t="s">
        <v>4163</v>
      </c>
      <c r="C109" s="143" t="s">
        <v>24</v>
      </c>
      <c r="D109" s="143" t="s">
        <v>220</v>
      </c>
      <c r="E109" s="143"/>
      <c r="F109" s="143"/>
      <c r="G109" s="147">
        <v>15</v>
      </c>
      <c r="H109" s="148">
        <v>315</v>
      </c>
      <c r="I109" s="148">
        <v>276</v>
      </c>
      <c r="J109" s="149">
        <f t="shared" si="2"/>
        <v>591</v>
      </c>
      <c r="K109" s="150" t="s">
        <v>221</v>
      </c>
      <c r="L109" s="151" t="s">
        <v>63</v>
      </c>
      <c r="M109" s="151" t="s">
        <v>64</v>
      </c>
      <c r="N109" s="152" t="s">
        <v>290</v>
      </c>
      <c r="O109" s="152" t="s">
        <v>291</v>
      </c>
      <c r="P109" s="151" t="s">
        <v>292</v>
      </c>
      <c r="Q109" s="151" t="s">
        <v>293</v>
      </c>
      <c r="R109" s="151" t="str">
        <f t="shared" si="3"/>
        <v/>
      </c>
      <c r="S109" s="103"/>
      <c r="T109" s="103"/>
      <c r="U109" s="131"/>
      <c r="V109" s="131"/>
      <c r="W109" s="131"/>
      <c r="X109" s="131"/>
      <c r="Y109" s="131"/>
      <c r="Z109" s="131"/>
      <c r="AA109" s="131"/>
      <c r="AB109" s="131"/>
      <c r="AC109" s="131"/>
    </row>
    <row r="110" spans="1:29" ht="15.75" customHeight="1" x14ac:dyDescent="0.15">
      <c r="A110" s="153">
        <f t="shared" si="4"/>
        <v>99</v>
      </c>
      <c r="B110" s="143" t="s">
        <v>4163</v>
      </c>
      <c r="C110" s="143" t="s">
        <v>24</v>
      </c>
      <c r="D110" s="143" t="s">
        <v>220</v>
      </c>
      <c r="E110" s="143"/>
      <c r="F110" s="143"/>
      <c r="G110" s="147">
        <v>16</v>
      </c>
      <c r="H110" s="148">
        <v>289</v>
      </c>
      <c r="I110" s="148">
        <v>298</v>
      </c>
      <c r="J110" s="149">
        <f t="shared" si="2"/>
        <v>587</v>
      </c>
      <c r="K110" s="150" t="s">
        <v>221</v>
      </c>
      <c r="L110" s="151" t="s">
        <v>63</v>
      </c>
      <c r="M110" s="151" t="s">
        <v>64</v>
      </c>
      <c r="N110" s="152" t="s">
        <v>294</v>
      </c>
      <c r="O110" s="152" t="s">
        <v>291</v>
      </c>
      <c r="P110" s="151" t="s">
        <v>295</v>
      </c>
      <c r="Q110" s="151" t="s">
        <v>296</v>
      </c>
      <c r="R110" s="151" t="str">
        <f t="shared" si="3"/>
        <v/>
      </c>
      <c r="S110" s="103"/>
      <c r="T110" s="103"/>
      <c r="U110" s="131"/>
      <c r="V110" s="131"/>
      <c r="W110" s="131"/>
      <c r="X110" s="131"/>
      <c r="Y110" s="131"/>
      <c r="Z110" s="131"/>
      <c r="AA110" s="131"/>
      <c r="AB110" s="131"/>
      <c r="AC110" s="131"/>
    </row>
    <row r="111" spans="1:29" ht="15.75" customHeight="1" x14ac:dyDescent="0.15">
      <c r="A111" s="153">
        <f t="shared" si="4"/>
        <v>100</v>
      </c>
      <c r="B111" s="143" t="s">
        <v>4163</v>
      </c>
      <c r="C111" s="143" t="s">
        <v>24</v>
      </c>
      <c r="D111" s="143" t="s">
        <v>118</v>
      </c>
      <c r="E111" s="143"/>
      <c r="F111" s="143"/>
      <c r="G111" s="147">
        <v>1</v>
      </c>
      <c r="H111" s="148">
        <v>285</v>
      </c>
      <c r="I111" s="148">
        <v>275</v>
      </c>
      <c r="J111" s="149">
        <f t="shared" si="2"/>
        <v>560</v>
      </c>
      <c r="K111" s="150" t="s">
        <v>119</v>
      </c>
      <c r="L111" s="151" t="s">
        <v>120</v>
      </c>
      <c r="M111" s="151" t="s">
        <v>121</v>
      </c>
      <c r="N111" s="152" t="s">
        <v>122</v>
      </c>
      <c r="O111" s="152" t="s">
        <v>123</v>
      </c>
      <c r="P111" s="151" t="s">
        <v>124</v>
      </c>
      <c r="Q111" s="151" t="s">
        <v>125</v>
      </c>
      <c r="R111" s="151" t="str">
        <f t="shared" si="3"/>
        <v/>
      </c>
      <c r="S111" s="103"/>
      <c r="T111" s="103"/>
      <c r="U111" s="131"/>
      <c r="V111" s="131"/>
      <c r="W111" s="131"/>
      <c r="X111" s="131"/>
      <c r="Y111" s="131"/>
      <c r="Z111" s="131"/>
      <c r="AA111" s="131"/>
      <c r="AB111" s="131"/>
      <c r="AC111" s="131"/>
    </row>
    <row r="112" spans="1:29" ht="15.75" customHeight="1" x14ac:dyDescent="0.15">
      <c r="A112" s="153">
        <f t="shared" si="4"/>
        <v>101</v>
      </c>
      <c r="B112" s="143" t="s">
        <v>4163</v>
      </c>
      <c r="C112" s="143" t="s">
        <v>24</v>
      </c>
      <c r="D112" s="143" t="s">
        <v>118</v>
      </c>
      <c r="E112" s="143" t="s">
        <v>33</v>
      </c>
      <c r="F112" s="154" t="s">
        <v>132</v>
      </c>
      <c r="G112" s="155">
        <v>2</v>
      </c>
      <c r="H112" s="148">
        <v>291</v>
      </c>
      <c r="I112" s="148">
        <v>286</v>
      </c>
      <c r="J112" s="149">
        <f t="shared" si="2"/>
        <v>577</v>
      </c>
      <c r="K112" s="150" t="s">
        <v>126</v>
      </c>
      <c r="L112" s="151" t="s">
        <v>121</v>
      </c>
      <c r="M112" s="151" t="s">
        <v>127</v>
      </c>
      <c r="N112" s="152" t="s">
        <v>128</v>
      </c>
      <c r="O112" s="152" t="s">
        <v>129</v>
      </c>
      <c r="P112" s="151" t="s">
        <v>130</v>
      </c>
      <c r="Q112" s="151" t="s">
        <v>131</v>
      </c>
      <c r="R112" s="151" t="str">
        <f t="shared" si="3"/>
        <v/>
      </c>
      <c r="S112" s="103"/>
      <c r="T112" s="103"/>
      <c r="U112" s="131"/>
      <c r="V112" s="131"/>
      <c r="W112" s="131"/>
      <c r="X112" s="131"/>
      <c r="Y112" s="131"/>
      <c r="Z112" s="131"/>
      <c r="AA112" s="131"/>
      <c r="AB112" s="131"/>
      <c r="AC112" s="131"/>
    </row>
    <row r="113" spans="1:29" ht="15.75" customHeight="1" x14ac:dyDescent="0.15">
      <c r="A113" s="153">
        <f t="shared" si="4"/>
        <v>102</v>
      </c>
      <c r="B113" s="143" t="s">
        <v>4163</v>
      </c>
      <c r="C113" s="143" t="s">
        <v>24</v>
      </c>
      <c r="D113" s="143" t="s">
        <v>118</v>
      </c>
      <c r="E113" s="143"/>
      <c r="F113" s="143"/>
      <c r="G113" s="147">
        <v>3</v>
      </c>
      <c r="H113" s="148">
        <v>284</v>
      </c>
      <c r="I113" s="148">
        <v>289</v>
      </c>
      <c r="J113" s="149">
        <f t="shared" si="2"/>
        <v>573</v>
      </c>
      <c r="K113" s="150" t="s">
        <v>133</v>
      </c>
      <c r="L113" s="151" t="s">
        <v>127</v>
      </c>
      <c r="M113" s="151" t="s">
        <v>134</v>
      </c>
      <c r="N113" s="152" t="s">
        <v>135</v>
      </c>
      <c r="O113" s="152" t="s">
        <v>136</v>
      </c>
      <c r="P113" s="151" t="s">
        <v>137</v>
      </c>
      <c r="Q113" s="151" t="s">
        <v>138</v>
      </c>
      <c r="R113" s="151" t="str">
        <f t="shared" si="3"/>
        <v/>
      </c>
      <c r="S113" s="103"/>
      <c r="T113" s="103"/>
      <c r="U113" s="131"/>
      <c r="V113" s="131"/>
      <c r="W113" s="131"/>
      <c r="X113" s="131"/>
      <c r="Y113" s="131"/>
      <c r="Z113" s="131"/>
      <c r="AA113" s="131"/>
      <c r="AB113" s="131"/>
      <c r="AC113" s="131"/>
    </row>
    <row r="114" spans="1:29" ht="15.75" customHeight="1" x14ac:dyDescent="0.15">
      <c r="A114" s="153">
        <f t="shared" si="4"/>
        <v>103</v>
      </c>
      <c r="B114" s="143" t="s">
        <v>4163</v>
      </c>
      <c r="C114" s="143" t="s">
        <v>24</v>
      </c>
      <c r="D114" s="143" t="s">
        <v>118</v>
      </c>
      <c r="E114" s="143"/>
      <c r="F114" s="143"/>
      <c r="G114" s="147">
        <v>4</v>
      </c>
      <c r="H114" s="148">
        <v>293</v>
      </c>
      <c r="I114" s="148">
        <v>279</v>
      </c>
      <c r="J114" s="149">
        <f t="shared" si="2"/>
        <v>572</v>
      </c>
      <c r="K114" s="150" t="s">
        <v>139</v>
      </c>
      <c r="L114" s="151" t="s">
        <v>120</v>
      </c>
      <c r="M114" s="151" t="s">
        <v>140</v>
      </c>
      <c r="N114" s="152" t="s">
        <v>141</v>
      </c>
      <c r="O114" s="152" t="s">
        <v>142</v>
      </c>
      <c r="P114" s="151" t="s">
        <v>143</v>
      </c>
      <c r="Q114" s="151" t="s">
        <v>144</v>
      </c>
      <c r="R114" s="151" t="str">
        <f t="shared" si="3"/>
        <v/>
      </c>
      <c r="S114" s="103"/>
      <c r="T114" s="103"/>
      <c r="U114" s="131"/>
      <c r="V114" s="131"/>
      <c r="W114" s="131"/>
      <c r="X114" s="131"/>
      <c r="Y114" s="131"/>
      <c r="Z114" s="131"/>
      <c r="AA114" s="131"/>
      <c r="AB114" s="131"/>
      <c r="AC114" s="131"/>
    </row>
    <row r="115" spans="1:29" ht="15.75" customHeight="1" x14ac:dyDescent="0.15">
      <c r="A115" s="153">
        <f t="shared" si="4"/>
        <v>104</v>
      </c>
      <c r="B115" s="143" t="s">
        <v>4163</v>
      </c>
      <c r="C115" s="143" t="s">
        <v>24</v>
      </c>
      <c r="D115" s="143" t="s">
        <v>118</v>
      </c>
      <c r="E115" s="143"/>
      <c r="F115" s="143"/>
      <c r="G115" s="147">
        <v>5</v>
      </c>
      <c r="H115" s="148">
        <v>289</v>
      </c>
      <c r="I115" s="148">
        <v>278</v>
      </c>
      <c r="J115" s="149">
        <f t="shared" si="2"/>
        <v>567</v>
      </c>
      <c r="K115" s="150" t="s">
        <v>145</v>
      </c>
      <c r="L115" s="151" t="s">
        <v>134</v>
      </c>
      <c r="M115" s="151" t="s">
        <v>146</v>
      </c>
      <c r="N115" s="152" t="s">
        <v>147</v>
      </c>
      <c r="O115" s="152" t="s">
        <v>148</v>
      </c>
      <c r="P115" s="151" t="s">
        <v>149</v>
      </c>
      <c r="Q115" s="151" t="s">
        <v>150</v>
      </c>
      <c r="R115" s="151" t="str">
        <f t="shared" si="3"/>
        <v/>
      </c>
      <c r="S115" s="103"/>
      <c r="T115" s="103"/>
      <c r="U115" s="131"/>
      <c r="V115" s="131"/>
      <c r="W115" s="131"/>
      <c r="X115" s="131"/>
      <c r="Y115" s="131"/>
      <c r="Z115" s="131"/>
      <c r="AA115" s="131"/>
      <c r="AB115" s="131"/>
      <c r="AC115" s="131"/>
    </row>
    <row r="116" spans="1:29" ht="15.75" customHeight="1" x14ac:dyDescent="0.15">
      <c r="A116" s="153">
        <f t="shared" si="4"/>
        <v>105</v>
      </c>
      <c r="B116" s="143" t="s">
        <v>4163</v>
      </c>
      <c r="C116" s="143" t="s">
        <v>24</v>
      </c>
      <c r="D116" s="143" t="s">
        <v>118</v>
      </c>
      <c r="E116" s="143"/>
      <c r="F116" s="143"/>
      <c r="G116" s="147">
        <v>6</v>
      </c>
      <c r="H116" s="148">
        <v>280</v>
      </c>
      <c r="I116" s="148">
        <v>295</v>
      </c>
      <c r="J116" s="149">
        <f t="shared" si="2"/>
        <v>575</v>
      </c>
      <c r="K116" s="150" t="s">
        <v>145</v>
      </c>
      <c r="L116" s="151" t="s">
        <v>127</v>
      </c>
      <c r="M116" s="151" t="s">
        <v>151</v>
      </c>
      <c r="N116" s="152" t="s">
        <v>152</v>
      </c>
      <c r="O116" s="152" t="s">
        <v>153</v>
      </c>
      <c r="P116" s="151" t="s">
        <v>154</v>
      </c>
      <c r="Q116" s="151" t="s">
        <v>155</v>
      </c>
      <c r="R116" s="151" t="str">
        <f t="shared" si="3"/>
        <v/>
      </c>
      <c r="S116" s="103"/>
      <c r="T116" s="103"/>
      <c r="U116" s="131"/>
      <c r="V116" s="131"/>
      <c r="W116" s="131"/>
      <c r="X116" s="131"/>
      <c r="Y116" s="131"/>
      <c r="Z116" s="131"/>
      <c r="AA116" s="131"/>
      <c r="AB116" s="131"/>
      <c r="AC116" s="131"/>
    </row>
    <row r="117" spans="1:29" ht="15.75" customHeight="1" x14ac:dyDescent="0.15">
      <c r="A117" s="153">
        <f t="shared" si="4"/>
        <v>106</v>
      </c>
      <c r="B117" s="143" t="s">
        <v>4163</v>
      </c>
      <c r="C117" s="143" t="s">
        <v>24</v>
      </c>
      <c r="D117" s="143" t="s">
        <v>118</v>
      </c>
      <c r="E117" s="143"/>
      <c r="F117" s="143"/>
      <c r="G117" s="147">
        <v>7</v>
      </c>
      <c r="H117" s="148">
        <v>296</v>
      </c>
      <c r="I117" s="148">
        <v>279</v>
      </c>
      <c r="J117" s="149">
        <f t="shared" si="2"/>
        <v>575</v>
      </c>
      <c r="K117" s="150" t="s">
        <v>139</v>
      </c>
      <c r="L117" s="151" t="s">
        <v>134</v>
      </c>
      <c r="M117" s="151" t="s">
        <v>156</v>
      </c>
      <c r="N117" s="152" t="s">
        <v>157</v>
      </c>
      <c r="O117" s="152" t="s">
        <v>158</v>
      </c>
      <c r="P117" s="151" t="s">
        <v>159</v>
      </c>
      <c r="Q117" s="151" t="s">
        <v>160</v>
      </c>
      <c r="R117" s="151" t="str">
        <f t="shared" si="3"/>
        <v/>
      </c>
      <c r="S117" s="103"/>
      <c r="T117" s="103"/>
      <c r="U117" s="131"/>
      <c r="V117" s="131"/>
      <c r="W117" s="131"/>
      <c r="X117" s="131"/>
      <c r="Y117" s="131"/>
      <c r="Z117" s="131"/>
      <c r="AA117" s="131"/>
      <c r="AB117" s="131"/>
      <c r="AC117" s="131"/>
    </row>
    <row r="118" spans="1:29" ht="15.75" customHeight="1" x14ac:dyDescent="0.15">
      <c r="A118" s="153">
        <f t="shared" si="4"/>
        <v>107</v>
      </c>
      <c r="B118" s="143" t="s">
        <v>4163</v>
      </c>
      <c r="C118" s="143" t="s">
        <v>24</v>
      </c>
      <c r="D118" s="143" t="s">
        <v>118</v>
      </c>
      <c r="E118" s="143"/>
      <c r="F118" s="143"/>
      <c r="G118" s="147">
        <v>8</v>
      </c>
      <c r="H118" s="148">
        <v>269</v>
      </c>
      <c r="I118" s="148">
        <v>302</v>
      </c>
      <c r="J118" s="149">
        <f t="shared" si="2"/>
        <v>571</v>
      </c>
      <c r="K118" s="150" t="s">
        <v>161</v>
      </c>
      <c r="L118" s="151" t="s">
        <v>162</v>
      </c>
      <c r="M118" s="151" t="s">
        <v>163</v>
      </c>
      <c r="N118" s="152" t="s">
        <v>164</v>
      </c>
      <c r="O118" s="152" t="s">
        <v>165</v>
      </c>
      <c r="P118" s="151" t="s">
        <v>166</v>
      </c>
      <c r="Q118" s="151" t="s">
        <v>167</v>
      </c>
      <c r="R118" s="151" t="str">
        <f t="shared" si="3"/>
        <v/>
      </c>
      <c r="S118" s="103"/>
      <c r="T118" s="103"/>
      <c r="U118" s="131"/>
      <c r="V118" s="131"/>
      <c r="W118" s="131"/>
      <c r="X118" s="131"/>
      <c r="Y118" s="131"/>
      <c r="Z118" s="131"/>
      <c r="AA118" s="131"/>
      <c r="AB118" s="131"/>
      <c r="AC118" s="131"/>
    </row>
    <row r="119" spans="1:29" ht="15.75" customHeight="1" x14ac:dyDescent="0.15">
      <c r="A119" s="153">
        <f t="shared" si="4"/>
        <v>108</v>
      </c>
      <c r="B119" s="143" t="s">
        <v>4163</v>
      </c>
      <c r="C119" s="143" t="s">
        <v>24</v>
      </c>
      <c r="D119" s="143" t="s">
        <v>118</v>
      </c>
      <c r="E119" s="143"/>
      <c r="F119" s="143"/>
      <c r="G119" s="147">
        <v>9</v>
      </c>
      <c r="H119" s="148">
        <v>283</v>
      </c>
      <c r="I119" s="148">
        <v>282</v>
      </c>
      <c r="J119" s="149">
        <f t="shared" si="2"/>
        <v>565</v>
      </c>
      <c r="K119" s="150" t="s">
        <v>168</v>
      </c>
      <c r="L119" s="151" t="s">
        <v>121</v>
      </c>
      <c r="M119" s="151" t="s">
        <v>169</v>
      </c>
      <c r="N119" s="152" t="s">
        <v>170</v>
      </c>
      <c r="O119" s="152" t="s">
        <v>171</v>
      </c>
      <c r="P119" s="151" t="s">
        <v>172</v>
      </c>
      <c r="Q119" s="151" t="s">
        <v>173</v>
      </c>
      <c r="R119" s="151" t="str">
        <f t="shared" si="3"/>
        <v/>
      </c>
      <c r="S119" s="103"/>
      <c r="T119" s="103"/>
      <c r="U119" s="131"/>
      <c r="V119" s="131"/>
      <c r="W119" s="131"/>
      <c r="X119" s="131"/>
      <c r="Y119" s="131"/>
      <c r="Z119" s="131"/>
      <c r="AA119" s="131"/>
      <c r="AB119" s="131"/>
      <c r="AC119" s="131"/>
    </row>
    <row r="120" spans="1:29" ht="15.75" customHeight="1" x14ac:dyDescent="0.15">
      <c r="A120" s="153">
        <f t="shared" si="4"/>
        <v>109</v>
      </c>
      <c r="B120" s="143" t="s">
        <v>4163</v>
      </c>
      <c r="C120" s="143" t="s">
        <v>24</v>
      </c>
      <c r="D120" s="143" t="s">
        <v>118</v>
      </c>
      <c r="E120" s="143"/>
      <c r="F120" s="143"/>
      <c r="G120" s="147">
        <v>10</v>
      </c>
      <c r="H120" s="148">
        <v>283</v>
      </c>
      <c r="I120" s="148">
        <v>285</v>
      </c>
      <c r="J120" s="149">
        <f t="shared" si="2"/>
        <v>568</v>
      </c>
      <c r="K120" s="150" t="s">
        <v>168</v>
      </c>
      <c r="L120" s="151" t="s">
        <v>127</v>
      </c>
      <c r="M120" s="151" t="s">
        <v>174</v>
      </c>
      <c r="N120" s="152" t="s">
        <v>175</v>
      </c>
      <c r="O120" s="152" t="s">
        <v>176</v>
      </c>
      <c r="P120" s="151" t="s">
        <v>177</v>
      </c>
      <c r="Q120" s="151" t="s">
        <v>178</v>
      </c>
      <c r="R120" s="151" t="str">
        <f t="shared" si="3"/>
        <v/>
      </c>
      <c r="S120" s="103"/>
      <c r="T120" s="103"/>
      <c r="U120" s="131"/>
      <c r="V120" s="131"/>
      <c r="W120" s="131"/>
      <c r="X120" s="131"/>
      <c r="Y120" s="131"/>
      <c r="Z120" s="131"/>
      <c r="AA120" s="131"/>
      <c r="AB120" s="131"/>
      <c r="AC120" s="131"/>
    </row>
    <row r="121" spans="1:29" ht="15.75" customHeight="1" x14ac:dyDescent="0.15">
      <c r="A121" s="153">
        <f t="shared" si="4"/>
        <v>110</v>
      </c>
      <c r="B121" s="143" t="s">
        <v>4163</v>
      </c>
      <c r="C121" s="143" t="s">
        <v>24</v>
      </c>
      <c r="D121" s="143" t="s">
        <v>118</v>
      </c>
      <c r="E121" s="143"/>
      <c r="F121" s="143"/>
      <c r="G121" s="147">
        <v>11</v>
      </c>
      <c r="H121" s="148">
        <v>292</v>
      </c>
      <c r="I121" s="148">
        <v>283</v>
      </c>
      <c r="J121" s="149">
        <f t="shared" si="2"/>
        <v>575</v>
      </c>
      <c r="K121" s="150" t="s">
        <v>179</v>
      </c>
      <c r="L121" s="151" t="s">
        <v>127</v>
      </c>
      <c r="M121" s="151" t="s">
        <v>180</v>
      </c>
      <c r="N121" s="152" t="s">
        <v>181</v>
      </c>
      <c r="O121" s="152" t="s">
        <v>182</v>
      </c>
      <c r="P121" s="151" t="s">
        <v>183</v>
      </c>
      <c r="Q121" s="151" t="s">
        <v>184</v>
      </c>
      <c r="R121" s="151" t="str">
        <f t="shared" si="3"/>
        <v/>
      </c>
      <c r="S121" s="103"/>
      <c r="T121" s="103"/>
      <c r="U121" s="131"/>
      <c r="V121" s="131"/>
      <c r="W121" s="131"/>
      <c r="X121" s="131"/>
      <c r="Y121" s="131"/>
      <c r="Z121" s="131"/>
      <c r="AA121" s="131"/>
      <c r="AB121" s="131"/>
      <c r="AC121" s="131"/>
    </row>
    <row r="122" spans="1:29" ht="15.75" customHeight="1" x14ac:dyDescent="0.15">
      <c r="A122" s="153">
        <f t="shared" si="4"/>
        <v>111</v>
      </c>
      <c r="B122" s="143" t="s">
        <v>4163</v>
      </c>
      <c r="C122" s="143" t="s">
        <v>24</v>
      </c>
      <c r="D122" s="143" t="s">
        <v>118</v>
      </c>
      <c r="E122" s="143"/>
      <c r="F122" s="143"/>
      <c r="G122" s="147">
        <v>12</v>
      </c>
      <c r="H122" s="148">
        <v>282</v>
      </c>
      <c r="I122" s="148">
        <v>290</v>
      </c>
      <c r="J122" s="149">
        <f t="shared" si="2"/>
        <v>572</v>
      </c>
      <c r="K122" s="150" t="s">
        <v>179</v>
      </c>
      <c r="L122" s="151" t="s">
        <v>120</v>
      </c>
      <c r="M122" s="151" t="s">
        <v>180</v>
      </c>
      <c r="N122" s="152" t="s">
        <v>185</v>
      </c>
      <c r="O122" s="152" t="s">
        <v>186</v>
      </c>
      <c r="P122" s="151" t="s">
        <v>187</v>
      </c>
      <c r="Q122" s="151" t="s">
        <v>188</v>
      </c>
      <c r="R122" s="151" t="str">
        <f t="shared" si="3"/>
        <v/>
      </c>
      <c r="S122" s="103"/>
      <c r="T122" s="103"/>
      <c r="U122" s="131"/>
      <c r="V122" s="131"/>
      <c r="W122" s="131"/>
      <c r="X122" s="131"/>
      <c r="Y122" s="131"/>
      <c r="Z122" s="131"/>
      <c r="AA122" s="131"/>
      <c r="AB122" s="131"/>
      <c r="AC122" s="131"/>
    </row>
    <row r="123" spans="1:29" ht="15.75" customHeight="1" x14ac:dyDescent="0.15">
      <c r="A123" s="153">
        <f t="shared" si="4"/>
        <v>112</v>
      </c>
      <c r="B123" s="143" t="s">
        <v>4163</v>
      </c>
      <c r="C123" s="143" t="s">
        <v>24</v>
      </c>
      <c r="D123" s="143" t="s">
        <v>118</v>
      </c>
      <c r="E123" s="143"/>
      <c r="F123" s="143"/>
      <c r="G123" s="147">
        <v>13</v>
      </c>
      <c r="H123" s="148">
        <v>298</v>
      </c>
      <c r="I123" s="148">
        <v>282</v>
      </c>
      <c r="J123" s="149">
        <f t="shared" si="2"/>
        <v>580</v>
      </c>
      <c r="K123" s="150" t="s">
        <v>179</v>
      </c>
      <c r="L123" s="151" t="s">
        <v>121</v>
      </c>
      <c r="M123" s="151" t="s">
        <v>189</v>
      </c>
      <c r="N123" s="152" t="s">
        <v>190</v>
      </c>
      <c r="O123" s="152" t="s">
        <v>191</v>
      </c>
      <c r="P123" s="151" t="s">
        <v>192</v>
      </c>
      <c r="Q123" s="151" t="s">
        <v>193</v>
      </c>
      <c r="R123" s="151" t="str">
        <f t="shared" si="3"/>
        <v/>
      </c>
      <c r="S123" s="103"/>
      <c r="T123" s="103"/>
      <c r="U123" s="131"/>
      <c r="V123" s="131"/>
      <c r="W123" s="131"/>
      <c r="X123" s="131"/>
      <c r="Y123" s="131"/>
      <c r="Z123" s="131"/>
      <c r="AA123" s="131"/>
      <c r="AB123" s="131"/>
      <c r="AC123" s="131"/>
    </row>
    <row r="124" spans="1:29" ht="15.75" customHeight="1" x14ac:dyDescent="0.15">
      <c r="A124" s="153">
        <f t="shared" si="4"/>
        <v>113</v>
      </c>
      <c r="B124" s="143" t="s">
        <v>4163</v>
      </c>
      <c r="C124" s="143" t="s">
        <v>24</v>
      </c>
      <c r="D124" s="143" t="s">
        <v>118</v>
      </c>
      <c r="E124" s="143"/>
      <c r="F124" s="143"/>
      <c r="G124" s="147">
        <v>14</v>
      </c>
      <c r="H124" s="148">
        <v>292</v>
      </c>
      <c r="I124" s="148">
        <v>272</v>
      </c>
      <c r="J124" s="149">
        <f t="shared" si="2"/>
        <v>564</v>
      </c>
      <c r="K124" s="150" t="s">
        <v>179</v>
      </c>
      <c r="L124" s="151" t="s">
        <v>121</v>
      </c>
      <c r="M124" s="151" t="s">
        <v>189</v>
      </c>
      <c r="N124" s="152" t="s">
        <v>194</v>
      </c>
      <c r="O124" s="152" t="s">
        <v>191</v>
      </c>
      <c r="P124" s="151" t="s">
        <v>195</v>
      </c>
      <c r="Q124" s="151" t="s">
        <v>196</v>
      </c>
      <c r="R124" s="151" t="str">
        <f t="shared" si="3"/>
        <v/>
      </c>
      <c r="S124" s="103"/>
      <c r="T124" s="103"/>
      <c r="U124" s="131"/>
      <c r="V124" s="131"/>
      <c r="W124" s="131"/>
      <c r="X124" s="131"/>
      <c r="Y124" s="131"/>
      <c r="Z124" s="131"/>
      <c r="AA124" s="131"/>
      <c r="AB124" s="131"/>
      <c r="AC124" s="131"/>
    </row>
    <row r="125" spans="1:29" ht="15.75" customHeight="1" x14ac:dyDescent="0.15">
      <c r="A125" s="153">
        <f t="shared" si="4"/>
        <v>114</v>
      </c>
      <c r="B125" s="143" t="s">
        <v>4163</v>
      </c>
      <c r="C125" s="143" t="s">
        <v>24</v>
      </c>
      <c r="D125" s="143" t="s">
        <v>118</v>
      </c>
      <c r="E125" s="143"/>
      <c r="F125" s="143"/>
      <c r="G125" s="147">
        <v>15</v>
      </c>
      <c r="H125" s="148">
        <v>272</v>
      </c>
      <c r="I125" s="148">
        <v>303</v>
      </c>
      <c r="J125" s="149">
        <f t="shared" si="2"/>
        <v>575</v>
      </c>
      <c r="K125" s="150" t="s">
        <v>179</v>
      </c>
      <c r="L125" s="151" t="s">
        <v>121</v>
      </c>
      <c r="M125" s="151" t="s">
        <v>189</v>
      </c>
      <c r="N125" s="152" t="s">
        <v>197</v>
      </c>
      <c r="O125" s="152" t="s">
        <v>191</v>
      </c>
      <c r="P125" s="151" t="s">
        <v>198</v>
      </c>
      <c r="Q125" s="151" t="s">
        <v>199</v>
      </c>
      <c r="R125" s="151" t="str">
        <f t="shared" si="3"/>
        <v/>
      </c>
      <c r="S125" s="103"/>
      <c r="T125" s="103"/>
      <c r="U125" s="131"/>
      <c r="V125" s="131"/>
      <c r="W125" s="131"/>
      <c r="X125" s="131"/>
      <c r="Y125" s="131"/>
      <c r="Z125" s="131"/>
      <c r="AA125" s="131"/>
      <c r="AB125" s="131"/>
      <c r="AC125" s="131"/>
    </row>
    <row r="126" spans="1:29" ht="15.75" customHeight="1" x14ac:dyDescent="0.15">
      <c r="A126" s="153">
        <f t="shared" si="4"/>
        <v>115</v>
      </c>
      <c r="B126" s="143" t="s">
        <v>4163</v>
      </c>
      <c r="C126" s="143" t="s">
        <v>24</v>
      </c>
      <c r="D126" s="143" t="s">
        <v>118</v>
      </c>
      <c r="E126" s="143"/>
      <c r="F126" s="143"/>
      <c r="G126" s="147">
        <v>16</v>
      </c>
      <c r="H126" s="148">
        <v>290</v>
      </c>
      <c r="I126" s="148">
        <v>285</v>
      </c>
      <c r="J126" s="149">
        <f t="shared" si="2"/>
        <v>575</v>
      </c>
      <c r="K126" s="150" t="s">
        <v>179</v>
      </c>
      <c r="L126" s="151" t="s">
        <v>146</v>
      </c>
      <c r="M126" s="151" t="s">
        <v>200</v>
      </c>
      <c r="N126" s="152" t="s">
        <v>201</v>
      </c>
      <c r="O126" s="152" t="s">
        <v>202</v>
      </c>
      <c r="P126" s="151" t="s">
        <v>203</v>
      </c>
      <c r="Q126" s="151" t="s">
        <v>204</v>
      </c>
      <c r="R126" s="151" t="str">
        <f t="shared" si="3"/>
        <v/>
      </c>
      <c r="S126" s="103"/>
      <c r="T126" s="103"/>
      <c r="U126" s="131"/>
      <c r="V126" s="131"/>
      <c r="W126" s="131"/>
      <c r="X126" s="131"/>
      <c r="Y126" s="131"/>
      <c r="Z126" s="131"/>
      <c r="AA126" s="131"/>
      <c r="AB126" s="131"/>
      <c r="AC126" s="131"/>
    </row>
    <row r="127" spans="1:29" ht="15.75" customHeight="1" x14ac:dyDescent="0.15">
      <c r="A127" s="153">
        <f t="shared" si="4"/>
        <v>116</v>
      </c>
      <c r="B127" s="143" t="s">
        <v>4163</v>
      </c>
      <c r="C127" s="143" t="s">
        <v>24</v>
      </c>
      <c r="D127" s="143" t="s">
        <v>118</v>
      </c>
      <c r="E127" s="143"/>
      <c r="F127" s="143"/>
      <c r="G127" s="147">
        <v>17</v>
      </c>
      <c r="H127" s="148">
        <v>261</v>
      </c>
      <c r="I127" s="148">
        <v>284</v>
      </c>
      <c r="J127" s="149">
        <f t="shared" si="2"/>
        <v>545</v>
      </c>
      <c r="K127" s="150" t="s">
        <v>179</v>
      </c>
      <c r="L127" s="151" t="s">
        <v>146</v>
      </c>
      <c r="M127" s="151" t="s">
        <v>200</v>
      </c>
      <c r="N127" s="152" t="s">
        <v>205</v>
      </c>
      <c r="O127" s="152" t="s">
        <v>202</v>
      </c>
      <c r="P127" s="151" t="s">
        <v>206</v>
      </c>
      <c r="Q127" s="151" t="s">
        <v>207</v>
      </c>
      <c r="R127" s="151" t="str">
        <f t="shared" si="3"/>
        <v/>
      </c>
      <c r="S127" s="103"/>
      <c r="T127" s="103"/>
      <c r="U127" s="131"/>
      <c r="V127" s="131"/>
      <c r="W127" s="131"/>
      <c r="X127" s="131"/>
      <c r="Y127" s="131"/>
      <c r="Z127" s="131"/>
      <c r="AA127" s="131"/>
      <c r="AB127" s="131"/>
      <c r="AC127" s="131"/>
    </row>
    <row r="128" spans="1:29" ht="15.75" customHeight="1" x14ac:dyDescent="0.15">
      <c r="A128" s="153">
        <f t="shared" si="4"/>
        <v>117</v>
      </c>
      <c r="B128" s="143" t="s">
        <v>4163</v>
      </c>
      <c r="C128" s="143" t="s">
        <v>24</v>
      </c>
      <c r="D128" s="143" t="s">
        <v>118</v>
      </c>
      <c r="E128" s="143"/>
      <c r="F128" s="143"/>
      <c r="G128" s="147">
        <v>18</v>
      </c>
      <c r="H128" s="148">
        <v>260</v>
      </c>
      <c r="I128" s="148">
        <v>293</v>
      </c>
      <c r="J128" s="149">
        <f t="shared" si="2"/>
        <v>553</v>
      </c>
      <c r="K128" s="150" t="s">
        <v>179</v>
      </c>
      <c r="L128" s="151" t="s">
        <v>146</v>
      </c>
      <c r="M128" s="151" t="s">
        <v>200</v>
      </c>
      <c r="N128" s="152" t="s">
        <v>208</v>
      </c>
      <c r="O128" s="152" t="s">
        <v>202</v>
      </c>
      <c r="P128" s="151" t="s">
        <v>198</v>
      </c>
      <c r="Q128" s="151" t="s">
        <v>199</v>
      </c>
      <c r="R128" s="151" t="str">
        <f t="shared" si="3"/>
        <v/>
      </c>
      <c r="S128" s="103"/>
      <c r="T128" s="103"/>
      <c r="U128" s="131"/>
      <c r="V128" s="131"/>
      <c r="W128" s="131"/>
      <c r="X128" s="131"/>
      <c r="Y128" s="131"/>
      <c r="Z128" s="131"/>
      <c r="AA128" s="131"/>
      <c r="AB128" s="131"/>
      <c r="AC128" s="131"/>
    </row>
    <row r="129" spans="1:29" ht="15.75" customHeight="1" x14ac:dyDescent="0.15">
      <c r="A129" s="153">
        <f t="shared" si="4"/>
        <v>118</v>
      </c>
      <c r="B129" s="143" t="s">
        <v>4163</v>
      </c>
      <c r="C129" s="143" t="s">
        <v>24</v>
      </c>
      <c r="D129" s="143" t="s">
        <v>118</v>
      </c>
      <c r="E129" s="143"/>
      <c r="F129" s="143"/>
      <c r="G129" s="147">
        <v>19</v>
      </c>
      <c r="H129" s="148">
        <v>286</v>
      </c>
      <c r="I129" s="148">
        <v>285</v>
      </c>
      <c r="J129" s="149">
        <f t="shared" si="2"/>
        <v>571</v>
      </c>
      <c r="K129" s="150" t="s">
        <v>168</v>
      </c>
      <c r="L129" s="151" t="s">
        <v>162</v>
      </c>
      <c r="M129" s="151" t="s">
        <v>209</v>
      </c>
      <c r="N129" s="152" t="s">
        <v>210</v>
      </c>
      <c r="O129" s="152" t="s">
        <v>211</v>
      </c>
      <c r="P129" s="151" t="s">
        <v>212</v>
      </c>
      <c r="Q129" s="151" t="s">
        <v>213</v>
      </c>
      <c r="R129" s="151" t="str">
        <f t="shared" si="3"/>
        <v/>
      </c>
      <c r="S129" s="103"/>
      <c r="T129" s="103"/>
      <c r="U129" s="131"/>
      <c r="V129" s="131"/>
      <c r="W129" s="131"/>
      <c r="X129" s="131"/>
      <c r="Y129" s="131"/>
      <c r="Z129" s="131"/>
      <c r="AA129" s="131"/>
      <c r="AB129" s="131"/>
      <c r="AC129" s="131"/>
    </row>
    <row r="130" spans="1:29" ht="15.75" customHeight="1" x14ac:dyDescent="0.15">
      <c r="A130" s="153">
        <f t="shared" si="4"/>
        <v>119</v>
      </c>
      <c r="B130" s="143" t="s">
        <v>4163</v>
      </c>
      <c r="C130" s="143" t="s">
        <v>24</v>
      </c>
      <c r="D130" s="143" t="s">
        <v>118</v>
      </c>
      <c r="E130" s="143"/>
      <c r="F130" s="143"/>
      <c r="G130" s="147">
        <v>20</v>
      </c>
      <c r="H130" s="148">
        <v>295</v>
      </c>
      <c r="I130" s="148">
        <v>299</v>
      </c>
      <c r="J130" s="149">
        <f t="shared" si="2"/>
        <v>594</v>
      </c>
      <c r="K130" s="150" t="s">
        <v>214</v>
      </c>
      <c r="L130" s="151" t="s">
        <v>162</v>
      </c>
      <c r="M130" s="151" t="s">
        <v>215</v>
      </c>
      <c r="N130" s="152" t="s">
        <v>216</v>
      </c>
      <c r="O130" s="152" t="s">
        <v>217</v>
      </c>
      <c r="P130" s="151" t="s">
        <v>218</v>
      </c>
      <c r="Q130" s="151" t="s">
        <v>219</v>
      </c>
      <c r="R130" s="151" t="str">
        <f t="shared" si="3"/>
        <v/>
      </c>
      <c r="S130" s="103"/>
      <c r="T130" s="103"/>
      <c r="U130" s="131"/>
      <c r="V130" s="131"/>
      <c r="W130" s="131"/>
      <c r="X130" s="131"/>
      <c r="Y130" s="131"/>
      <c r="Z130" s="131"/>
      <c r="AA130" s="131"/>
      <c r="AB130" s="131"/>
      <c r="AC130" s="131"/>
    </row>
    <row r="131" spans="1:29" ht="15.75" customHeight="1" x14ac:dyDescent="0.15">
      <c r="A131" s="153">
        <f t="shared" si="4"/>
        <v>120</v>
      </c>
      <c r="B131" s="143" t="s">
        <v>4163</v>
      </c>
      <c r="C131" s="143" t="s">
        <v>24</v>
      </c>
      <c r="D131" s="143" t="s">
        <v>69</v>
      </c>
      <c r="E131" s="143"/>
      <c r="F131" s="143"/>
      <c r="G131" s="147">
        <v>1</v>
      </c>
      <c r="H131" s="148">
        <v>280</v>
      </c>
      <c r="I131" s="148">
        <v>280</v>
      </c>
      <c r="J131" s="149">
        <f t="shared" si="2"/>
        <v>560</v>
      </c>
      <c r="K131" s="150" t="s">
        <v>70</v>
      </c>
      <c r="L131" s="151" t="s">
        <v>42</v>
      </c>
      <c r="M131" s="151" t="s">
        <v>27</v>
      </c>
      <c r="N131" s="152" t="s">
        <v>71</v>
      </c>
      <c r="O131" s="152" t="s">
        <v>72</v>
      </c>
      <c r="P131" s="151" t="s">
        <v>73</v>
      </c>
      <c r="Q131" s="151" t="s">
        <v>74</v>
      </c>
      <c r="R131" s="151" t="str">
        <f t="shared" si="3"/>
        <v/>
      </c>
      <c r="S131" s="103"/>
      <c r="T131" s="103"/>
      <c r="U131" s="131"/>
      <c r="V131" s="131"/>
      <c r="W131" s="131"/>
      <c r="X131" s="131"/>
      <c r="Y131" s="131"/>
      <c r="Z131" s="131"/>
      <c r="AA131" s="131"/>
      <c r="AB131" s="131"/>
      <c r="AC131" s="131"/>
    </row>
    <row r="132" spans="1:29" ht="15.75" customHeight="1" x14ac:dyDescent="0.15">
      <c r="A132" s="153">
        <f t="shared" si="4"/>
        <v>121</v>
      </c>
      <c r="B132" s="143" t="s">
        <v>4163</v>
      </c>
      <c r="C132" s="143" t="s">
        <v>24</v>
      </c>
      <c r="D132" s="143" t="s">
        <v>69</v>
      </c>
      <c r="E132" s="143"/>
      <c r="F132" s="143"/>
      <c r="G132" s="147">
        <v>2</v>
      </c>
      <c r="H132" s="148">
        <v>294</v>
      </c>
      <c r="I132" s="148">
        <v>295</v>
      </c>
      <c r="J132" s="149">
        <f t="shared" si="2"/>
        <v>589</v>
      </c>
      <c r="K132" s="150" t="s">
        <v>75</v>
      </c>
      <c r="L132" s="151" t="s">
        <v>63</v>
      </c>
      <c r="M132" s="151" t="s">
        <v>63</v>
      </c>
      <c r="N132" s="152" t="s">
        <v>76</v>
      </c>
      <c r="O132" s="152" t="s">
        <v>77</v>
      </c>
      <c r="P132" s="151" t="s">
        <v>78</v>
      </c>
      <c r="Q132" s="151" t="s">
        <v>79</v>
      </c>
      <c r="R132" s="151" t="str">
        <f t="shared" si="3"/>
        <v/>
      </c>
      <c r="S132" s="103"/>
      <c r="T132" s="103"/>
      <c r="U132" s="131"/>
      <c r="V132" s="131"/>
      <c r="W132" s="131"/>
      <c r="X132" s="131"/>
      <c r="Y132" s="131"/>
      <c r="Z132" s="131"/>
      <c r="AA132" s="131"/>
      <c r="AB132" s="131"/>
      <c r="AC132" s="131"/>
    </row>
    <row r="133" spans="1:29" ht="15.75" customHeight="1" x14ac:dyDescent="0.15">
      <c r="A133" s="153">
        <f t="shared" si="4"/>
        <v>122</v>
      </c>
      <c r="B133" s="143" t="s">
        <v>4163</v>
      </c>
      <c r="C133" s="143" t="s">
        <v>24</v>
      </c>
      <c r="D133" s="143" t="s">
        <v>69</v>
      </c>
      <c r="E133" s="143"/>
      <c r="F133" s="143"/>
      <c r="G133" s="147">
        <v>3</v>
      </c>
      <c r="H133" s="148">
        <v>270</v>
      </c>
      <c r="I133" s="148">
        <v>296</v>
      </c>
      <c r="J133" s="149">
        <f t="shared" si="2"/>
        <v>566</v>
      </c>
      <c r="K133" s="150" t="s">
        <v>80</v>
      </c>
      <c r="L133" s="151" t="s">
        <v>28</v>
      </c>
      <c r="M133" s="151" t="s">
        <v>42</v>
      </c>
      <c r="N133" s="152" t="s">
        <v>81</v>
      </c>
      <c r="O133" s="152" t="s">
        <v>82</v>
      </c>
      <c r="P133" s="151" t="s">
        <v>83</v>
      </c>
      <c r="Q133" s="151" t="s">
        <v>84</v>
      </c>
      <c r="R133" s="151" t="str">
        <f t="shared" si="3"/>
        <v/>
      </c>
      <c r="S133" s="103"/>
      <c r="T133" s="103"/>
      <c r="U133" s="131"/>
      <c r="V133" s="131"/>
      <c r="W133" s="131"/>
      <c r="X133" s="131"/>
      <c r="Y133" s="131"/>
      <c r="Z133" s="131"/>
      <c r="AA133" s="131"/>
      <c r="AB133" s="131"/>
      <c r="AC133" s="131"/>
    </row>
    <row r="134" spans="1:29" ht="15.75" customHeight="1" x14ac:dyDescent="0.15">
      <c r="A134" s="153">
        <f t="shared" si="4"/>
        <v>123</v>
      </c>
      <c r="B134" s="143" t="s">
        <v>4163</v>
      </c>
      <c r="C134" s="143" t="s">
        <v>24</v>
      </c>
      <c r="D134" s="143" t="s">
        <v>69</v>
      </c>
      <c r="E134" s="143"/>
      <c r="F134" s="143"/>
      <c r="G134" s="147">
        <v>4</v>
      </c>
      <c r="H134" s="148">
        <v>247</v>
      </c>
      <c r="I134" s="148">
        <v>285</v>
      </c>
      <c r="J134" s="149">
        <f t="shared" si="2"/>
        <v>532</v>
      </c>
      <c r="K134" s="150" t="s">
        <v>85</v>
      </c>
      <c r="L134" s="151" t="s">
        <v>28</v>
      </c>
      <c r="M134" s="151" t="s">
        <v>36</v>
      </c>
      <c r="N134" s="152" t="s">
        <v>86</v>
      </c>
      <c r="O134" s="152" t="s">
        <v>87</v>
      </c>
      <c r="P134" s="151" t="s">
        <v>88</v>
      </c>
      <c r="Q134" s="151" t="s">
        <v>89</v>
      </c>
      <c r="R134" s="151" t="str">
        <f t="shared" si="3"/>
        <v/>
      </c>
      <c r="S134" s="103"/>
      <c r="T134" s="103"/>
      <c r="U134" s="131"/>
      <c r="V134" s="131"/>
      <c r="W134" s="131"/>
      <c r="X134" s="131"/>
      <c r="Y134" s="131"/>
      <c r="Z134" s="131"/>
      <c r="AA134" s="131"/>
      <c r="AB134" s="131"/>
      <c r="AC134" s="131"/>
    </row>
    <row r="135" spans="1:29" ht="15.75" customHeight="1" x14ac:dyDescent="0.15">
      <c r="A135" s="153">
        <f t="shared" si="4"/>
        <v>124</v>
      </c>
      <c r="B135" s="143" t="s">
        <v>4163</v>
      </c>
      <c r="C135" s="143" t="s">
        <v>24</v>
      </c>
      <c r="D135" s="143" t="s">
        <v>69</v>
      </c>
      <c r="E135" s="143"/>
      <c r="F135" s="143"/>
      <c r="G135" s="147">
        <v>5</v>
      </c>
      <c r="H135" s="148">
        <v>271</v>
      </c>
      <c r="I135" s="148">
        <v>279</v>
      </c>
      <c r="J135" s="149">
        <f t="shared" si="2"/>
        <v>550</v>
      </c>
      <c r="K135" s="150" t="s">
        <v>90</v>
      </c>
      <c r="L135" s="151" t="s">
        <v>63</v>
      </c>
      <c r="M135" s="151" t="s">
        <v>36</v>
      </c>
      <c r="N135" s="152" t="s">
        <v>91</v>
      </c>
      <c r="O135" s="152" t="s">
        <v>92</v>
      </c>
      <c r="P135" s="151" t="s">
        <v>93</v>
      </c>
      <c r="Q135" s="151" t="s">
        <v>94</v>
      </c>
      <c r="R135" s="151" t="str">
        <f t="shared" si="3"/>
        <v/>
      </c>
      <c r="S135" s="103"/>
      <c r="T135" s="103"/>
      <c r="U135" s="131"/>
      <c r="V135" s="131"/>
      <c r="W135" s="131"/>
      <c r="X135" s="131"/>
      <c r="Y135" s="131"/>
      <c r="Z135" s="131"/>
      <c r="AA135" s="131"/>
      <c r="AB135" s="131"/>
      <c r="AC135" s="131"/>
    </row>
    <row r="136" spans="1:29" ht="15.75" customHeight="1" x14ac:dyDescent="0.15">
      <c r="A136" s="153">
        <f t="shared" si="4"/>
        <v>125</v>
      </c>
      <c r="B136" s="143" t="s">
        <v>4163</v>
      </c>
      <c r="C136" s="143" t="s">
        <v>24</v>
      </c>
      <c r="D136" s="143" t="s">
        <v>69</v>
      </c>
      <c r="E136" s="143"/>
      <c r="F136" s="143"/>
      <c r="G136" s="147">
        <v>6</v>
      </c>
      <c r="H136" s="148">
        <v>273</v>
      </c>
      <c r="I136" s="148">
        <v>277</v>
      </c>
      <c r="J136" s="149">
        <f t="shared" si="2"/>
        <v>550</v>
      </c>
      <c r="K136" s="150" t="s">
        <v>95</v>
      </c>
      <c r="L136" s="151" t="s">
        <v>27</v>
      </c>
      <c r="M136" s="151" t="s">
        <v>57</v>
      </c>
      <c r="N136" s="152" t="s">
        <v>96</v>
      </c>
      <c r="O136" s="152" t="s">
        <v>97</v>
      </c>
      <c r="P136" s="151" t="s">
        <v>98</v>
      </c>
      <c r="Q136" s="151" t="s">
        <v>99</v>
      </c>
      <c r="R136" s="151" t="str">
        <f t="shared" si="3"/>
        <v/>
      </c>
      <c r="S136" s="103"/>
      <c r="T136" s="103"/>
      <c r="U136" s="131"/>
      <c r="V136" s="131"/>
      <c r="W136" s="131"/>
      <c r="X136" s="131"/>
      <c r="Y136" s="131"/>
      <c r="Z136" s="131"/>
      <c r="AA136" s="131"/>
      <c r="AB136" s="131"/>
      <c r="AC136" s="131"/>
    </row>
    <row r="137" spans="1:29" ht="15.75" customHeight="1" x14ac:dyDescent="0.15">
      <c r="A137" s="153">
        <f t="shared" si="4"/>
        <v>126</v>
      </c>
      <c r="B137" s="143" t="s">
        <v>4163</v>
      </c>
      <c r="C137" s="143" t="s">
        <v>24</v>
      </c>
      <c r="D137" s="143" t="s">
        <v>69</v>
      </c>
      <c r="E137" s="143"/>
      <c r="F137" s="143"/>
      <c r="G137" s="147">
        <v>7</v>
      </c>
      <c r="H137" s="148">
        <v>298</v>
      </c>
      <c r="I137" s="148">
        <v>290</v>
      </c>
      <c r="J137" s="149">
        <f t="shared" si="2"/>
        <v>588</v>
      </c>
      <c r="K137" s="150" t="s">
        <v>100</v>
      </c>
      <c r="L137" s="151" t="s">
        <v>28</v>
      </c>
      <c r="M137" s="151" t="s">
        <v>101</v>
      </c>
      <c r="N137" s="152" t="s">
        <v>102</v>
      </c>
      <c r="O137" s="152" t="s">
        <v>103</v>
      </c>
      <c r="P137" s="151" t="s">
        <v>104</v>
      </c>
      <c r="Q137" s="151" t="s">
        <v>105</v>
      </c>
      <c r="R137" s="151" t="str">
        <f t="shared" si="3"/>
        <v/>
      </c>
      <c r="S137" s="103"/>
      <c r="T137" s="103"/>
      <c r="U137" s="131"/>
      <c r="V137" s="131"/>
      <c r="W137" s="131"/>
      <c r="X137" s="131"/>
      <c r="Y137" s="131"/>
      <c r="Z137" s="131"/>
      <c r="AA137" s="131"/>
      <c r="AB137" s="131"/>
      <c r="AC137" s="131"/>
    </row>
    <row r="138" spans="1:29" ht="15.75" customHeight="1" x14ac:dyDescent="0.15">
      <c r="A138" s="153">
        <f t="shared" si="4"/>
        <v>127</v>
      </c>
      <c r="B138" s="143" t="s">
        <v>4163</v>
      </c>
      <c r="C138" s="143" t="s">
        <v>24</v>
      </c>
      <c r="D138" s="143" t="s">
        <v>69</v>
      </c>
      <c r="E138" s="143"/>
      <c r="F138" s="143"/>
      <c r="G138" s="147">
        <v>8</v>
      </c>
      <c r="H138" s="148">
        <v>280</v>
      </c>
      <c r="I138" s="148">
        <v>299</v>
      </c>
      <c r="J138" s="149">
        <f t="shared" si="2"/>
        <v>579</v>
      </c>
      <c r="K138" s="150" t="s">
        <v>106</v>
      </c>
      <c r="L138" s="151" t="s">
        <v>63</v>
      </c>
      <c r="M138" s="151" t="s">
        <v>107</v>
      </c>
      <c r="N138" s="152" t="s">
        <v>108</v>
      </c>
      <c r="O138" s="152" t="s">
        <v>109</v>
      </c>
      <c r="P138" s="151" t="s">
        <v>110</v>
      </c>
      <c r="Q138" s="151" t="s">
        <v>111</v>
      </c>
      <c r="R138" s="151" t="str">
        <f t="shared" si="3"/>
        <v/>
      </c>
      <c r="S138" s="103"/>
      <c r="T138" s="103"/>
      <c r="U138" s="131"/>
      <c r="V138" s="131"/>
      <c r="W138" s="131"/>
      <c r="X138" s="131"/>
      <c r="Y138" s="131"/>
      <c r="Z138" s="131"/>
      <c r="AA138" s="131"/>
      <c r="AB138" s="131"/>
      <c r="AC138" s="131"/>
    </row>
    <row r="139" spans="1:29" ht="15.75" customHeight="1" x14ac:dyDescent="0.15">
      <c r="A139" s="153">
        <f t="shared" si="4"/>
        <v>128</v>
      </c>
      <c r="B139" s="143" t="s">
        <v>4163</v>
      </c>
      <c r="C139" s="143" t="s">
        <v>24</v>
      </c>
      <c r="D139" s="143" t="s">
        <v>69</v>
      </c>
      <c r="E139" s="143" t="s">
        <v>33</v>
      </c>
      <c r="F139" s="154" t="s">
        <v>117</v>
      </c>
      <c r="G139" s="155">
        <v>9</v>
      </c>
      <c r="H139" s="148">
        <v>272</v>
      </c>
      <c r="I139" s="148">
        <v>253</v>
      </c>
      <c r="J139" s="149">
        <f t="shared" si="2"/>
        <v>525</v>
      </c>
      <c r="K139" s="150" t="s">
        <v>112</v>
      </c>
      <c r="L139" s="151" t="s">
        <v>63</v>
      </c>
      <c r="M139" s="151" t="s">
        <v>64</v>
      </c>
      <c r="N139" s="152" t="s">
        <v>113</v>
      </c>
      <c r="O139" s="152" t="s">
        <v>114</v>
      </c>
      <c r="P139" s="151" t="s">
        <v>115</v>
      </c>
      <c r="Q139" s="151" t="s">
        <v>116</v>
      </c>
      <c r="R139" s="151" t="str">
        <f t="shared" si="3"/>
        <v/>
      </c>
      <c r="S139" s="103"/>
      <c r="T139" s="103"/>
      <c r="U139" s="131"/>
      <c r="V139" s="131"/>
      <c r="W139" s="131"/>
      <c r="X139" s="131"/>
      <c r="Y139" s="131"/>
      <c r="Z139" s="131"/>
      <c r="AA139" s="131"/>
      <c r="AB139" s="131"/>
      <c r="AC139" s="131"/>
    </row>
    <row r="140" spans="1:29" ht="15.75" customHeight="1" x14ac:dyDescent="0.15">
      <c r="A140" s="153">
        <f t="shared" si="4"/>
        <v>129</v>
      </c>
      <c r="B140" s="143" t="s">
        <v>4163</v>
      </c>
      <c r="C140" s="143" t="s">
        <v>24</v>
      </c>
      <c r="D140" s="143" t="s">
        <v>297</v>
      </c>
      <c r="E140" s="143"/>
      <c r="F140" s="143"/>
      <c r="G140" s="147">
        <v>1</v>
      </c>
      <c r="H140" s="148">
        <v>273</v>
      </c>
      <c r="I140" s="148">
        <v>277</v>
      </c>
      <c r="J140" s="149">
        <f t="shared" si="2"/>
        <v>550</v>
      </c>
      <c r="K140" s="150" t="s">
        <v>298</v>
      </c>
      <c r="L140" s="151" t="s">
        <v>57</v>
      </c>
      <c r="M140" s="151" t="s">
        <v>28</v>
      </c>
      <c r="N140" s="152" t="s">
        <v>299</v>
      </c>
      <c r="O140" s="152" t="s">
        <v>300</v>
      </c>
      <c r="P140" s="151" t="s">
        <v>301</v>
      </c>
      <c r="Q140" s="151" t="s">
        <v>302</v>
      </c>
      <c r="R140" s="151" t="str">
        <f t="shared" si="3"/>
        <v/>
      </c>
      <c r="S140" s="103"/>
      <c r="T140" s="103"/>
      <c r="U140" s="131"/>
      <c r="V140" s="131"/>
      <c r="W140" s="131"/>
      <c r="X140" s="131"/>
      <c r="Y140" s="131"/>
      <c r="Z140" s="131"/>
      <c r="AA140" s="131"/>
      <c r="AB140" s="131"/>
      <c r="AC140" s="131"/>
    </row>
    <row r="141" spans="1:29" ht="15.75" customHeight="1" x14ac:dyDescent="0.15">
      <c r="A141" s="153">
        <f t="shared" si="4"/>
        <v>130</v>
      </c>
      <c r="B141" s="143" t="s">
        <v>4163</v>
      </c>
      <c r="C141" s="143" t="s">
        <v>24</v>
      </c>
      <c r="D141" s="143" t="s">
        <v>297</v>
      </c>
      <c r="E141" s="143"/>
      <c r="F141" s="143"/>
      <c r="G141" s="147">
        <v>2</v>
      </c>
      <c r="H141" s="148">
        <v>284</v>
      </c>
      <c r="I141" s="148">
        <v>261</v>
      </c>
      <c r="J141" s="149">
        <f t="shared" si="2"/>
        <v>545</v>
      </c>
      <c r="K141" s="150" t="s">
        <v>298</v>
      </c>
      <c r="L141" s="151" t="s">
        <v>57</v>
      </c>
      <c r="M141" s="151" t="s">
        <v>28</v>
      </c>
      <c r="N141" s="152" t="s">
        <v>303</v>
      </c>
      <c r="O141" s="152" t="s">
        <v>300</v>
      </c>
      <c r="P141" s="151" t="s">
        <v>301</v>
      </c>
      <c r="Q141" s="151" t="s">
        <v>302</v>
      </c>
      <c r="R141" s="151" t="str">
        <f t="shared" si="3"/>
        <v/>
      </c>
      <c r="S141" s="103"/>
      <c r="T141" s="103"/>
      <c r="U141" s="131"/>
      <c r="V141" s="131"/>
      <c r="W141" s="131"/>
      <c r="X141" s="131"/>
      <c r="Y141" s="131"/>
      <c r="Z141" s="131"/>
      <c r="AA141" s="131"/>
      <c r="AB141" s="131"/>
      <c r="AC141" s="131"/>
    </row>
    <row r="142" spans="1:29" ht="15.75" customHeight="1" x14ac:dyDescent="0.15">
      <c r="A142" s="153">
        <f t="shared" si="4"/>
        <v>131</v>
      </c>
      <c r="B142" s="143" t="s">
        <v>4163</v>
      </c>
      <c r="C142" s="143" t="s">
        <v>24</v>
      </c>
      <c r="D142" s="143" t="s">
        <v>297</v>
      </c>
      <c r="E142" s="143" t="s">
        <v>33</v>
      </c>
      <c r="F142" s="154" t="s">
        <v>308</v>
      </c>
      <c r="G142" s="155">
        <v>3</v>
      </c>
      <c r="H142" s="148">
        <v>297</v>
      </c>
      <c r="I142" s="148">
        <v>286</v>
      </c>
      <c r="J142" s="149">
        <f t="shared" si="2"/>
        <v>583</v>
      </c>
      <c r="K142" s="150" t="s">
        <v>304</v>
      </c>
      <c r="L142" s="151" t="s">
        <v>28</v>
      </c>
      <c r="M142" s="151" t="s">
        <v>27</v>
      </c>
      <c r="N142" s="152" t="s">
        <v>305</v>
      </c>
      <c r="O142" s="152" t="s">
        <v>304</v>
      </c>
      <c r="P142" s="151" t="s">
        <v>306</v>
      </c>
      <c r="Q142" s="151" t="s">
        <v>307</v>
      </c>
      <c r="R142" s="151" t="str">
        <f t="shared" si="3"/>
        <v/>
      </c>
      <c r="S142" s="103"/>
      <c r="T142" s="103"/>
      <c r="U142" s="131"/>
      <c r="V142" s="131"/>
      <c r="W142" s="131"/>
      <c r="X142" s="131"/>
      <c r="Y142" s="131"/>
      <c r="Z142" s="131"/>
      <c r="AA142" s="131"/>
      <c r="AB142" s="131"/>
      <c r="AC142" s="131"/>
    </row>
    <row r="143" spans="1:29" ht="15.75" customHeight="1" x14ac:dyDescent="0.15">
      <c r="A143" s="153">
        <f t="shared" si="4"/>
        <v>132</v>
      </c>
      <c r="B143" s="143" t="s">
        <v>4163</v>
      </c>
      <c r="C143" s="143" t="s">
        <v>24</v>
      </c>
      <c r="D143" s="143" t="s">
        <v>297</v>
      </c>
      <c r="E143" s="143"/>
      <c r="F143" s="143"/>
      <c r="G143" s="147">
        <v>4</v>
      </c>
      <c r="H143" s="148">
        <v>242</v>
      </c>
      <c r="I143" s="148">
        <v>231</v>
      </c>
      <c r="J143" s="149">
        <f t="shared" si="2"/>
        <v>473</v>
      </c>
      <c r="K143" s="150" t="s">
        <v>304</v>
      </c>
      <c r="L143" s="151" t="s">
        <v>28</v>
      </c>
      <c r="M143" s="151" t="s">
        <v>27</v>
      </c>
      <c r="N143" s="152" t="s">
        <v>309</v>
      </c>
      <c r="O143" s="152" t="s">
        <v>304</v>
      </c>
      <c r="P143" s="151" t="s">
        <v>306</v>
      </c>
      <c r="Q143" s="151" t="s">
        <v>307</v>
      </c>
      <c r="R143" s="151" t="str">
        <f t="shared" si="3"/>
        <v/>
      </c>
      <c r="S143" s="103"/>
      <c r="T143" s="103"/>
      <c r="U143" s="131"/>
      <c r="V143" s="131"/>
      <c r="W143" s="131"/>
      <c r="X143" s="131"/>
      <c r="Y143" s="131"/>
      <c r="Z143" s="131"/>
      <c r="AA143" s="131"/>
      <c r="AB143" s="131"/>
      <c r="AC143" s="131"/>
    </row>
    <row r="144" spans="1:29" ht="15.75" customHeight="1" x14ac:dyDescent="0.15">
      <c r="A144" s="153">
        <f t="shared" si="4"/>
        <v>133</v>
      </c>
      <c r="B144" s="143" t="s">
        <v>4163</v>
      </c>
      <c r="C144" s="143" t="s">
        <v>24</v>
      </c>
      <c r="D144" s="143" t="s">
        <v>297</v>
      </c>
      <c r="E144" s="143"/>
      <c r="F144" s="143"/>
      <c r="G144" s="147">
        <v>5</v>
      </c>
      <c r="H144" s="148">
        <v>284</v>
      </c>
      <c r="I144" s="148">
        <v>296</v>
      </c>
      <c r="J144" s="149">
        <f t="shared" si="2"/>
        <v>580</v>
      </c>
      <c r="K144" s="150" t="s">
        <v>310</v>
      </c>
      <c r="L144" s="151" t="s">
        <v>27</v>
      </c>
      <c r="M144" s="151" t="s">
        <v>63</v>
      </c>
      <c r="N144" s="152" t="s">
        <v>311</v>
      </c>
      <c r="O144" s="152" t="s">
        <v>310</v>
      </c>
      <c r="P144" s="151" t="s">
        <v>312</v>
      </c>
      <c r="Q144" s="151" t="s">
        <v>313</v>
      </c>
      <c r="R144" s="151" t="str">
        <f t="shared" si="3"/>
        <v/>
      </c>
      <c r="S144" s="103"/>
      <c r="T144" s="103"/>
      <c r="U144" s="131"/>
      <c r="V144" s="131"/>
      <c r="W144" s="131"/>
      <c r="X144" s="131"/>
      <c r="Y144" s="131"/>
      <c r="Z144" s="131"/>
      <c r="AA144" s="131"/>
      <c r="AB144" s="131"/>
      <c r="AC144" s="131"/>
    </row>
    <row r="145" spans="1:29" ht="15.75" customHeight="1" x14ac:dyDescent="0.15">
      <c r="A145" s="153">
        <f t="shared" si="4"/>
        <v>134</v>
      </c>
      <c r="B145" s="143" t="s">
        <v>4163</v>
      </c>
      <c r="C145" s="143" t="s">
        <v>24</v>
      </c>
      <c r="D145" s="143" t="s">
        <v>297</v>
      </c>
      <c r="E145" s="143"/>
      <c r="F145" s="143"/>
      <c r="G145" s="147">
        <v>6</v>
      </c>
      <c r="H145" s="148">
        <v>200</v>
      </c>
      <c r="I145" s="148">
        <v>196</v>
      </c>
      <c r="J145" s="149">
        <f t="shared" si="2"/>
        <v>396</v>
      </c>
      <c r="K145" s="150" t="s">
        <v>314</v>
      </c>
      <c r="L145" s="151" t="s">
        <v>57</v>
      </c>
      <c r="M145" s="151" t="s">
        <v>63</v>
      </c>
      <c r="N145" s="152" t="s">
        <v>315</v>
      </c>
      <c r="O145" s="152" t="s">
        <v>316</v>
      </c>
      <c r="P145" s="151" t="s">
        <v>317</v>
      </c>
      <c r="Q145" s="151" t="s">
        <v>318</v>
      </c>
      <c r="R145" s="151" t="str">
        <f t="shared" si="3"/>
        <v/>
      </c>
      <c r="S145" s="103"/>
      <c r="T145" s="103"/>
      <c r="U145" s="131"/>
      <c r="V145" s="131"/>
      <c r="W145" s="131"/>
      <c r="X145" s="131"/>
      <c r="Y145" s="131"/>
      <c r="Z145" s="131"/>
      <c r="AA145" s="131"/>
      <c r="AB145" s="131"/>
      <c r="AC145" s="131"/>
    </row>
    <row r="146" spans="1:29" ht="15.75" customHeight="1" x14ac:dyDescent="0.15">
      <c r="A146" s="153">
        <f t="shared" si="4"/>
        <v>135</v>
      </c>
      <c r="B146" s="143" t="s">
        <v>4163</v>
      </c>
      <c r="C146" s="143" t="s">
        <v>24</v>
      </c>
      <c r="D146" s="143" t="s">
        <v>297</v>
      </c>
      <c r="E146" s="143"/>
      <c r="F146" s="143"/>
      <c r="G146" s="147">
        <v>7</v>
      </c>
      <c r="H146" s="148">
        <v>280</v>
      </c>
      <c r="I146" s="148">
        <v>284</v>
      </c>
      <c r="J146" s="149">
        <f t="shared" si="2"/>
        <v>564</v>
      </c>
      <c r="K146" s="150" t="s">
        <v>319</v>
      </c>
      <c r="L146" s="151" t="s">
        <v>27</v>
      </c>
      <c r="M146" s="151" t="s">
        <v>42</v>
      </c>
      <c r="N146" s="152" t="s">
        <v>320</v>
      </c>
      <c r="O146" s="152" t="s">
        <v>321</v>
      </c>
      <c r="P146" s="151" t="s">
        <v>322</v>
      </c>
      <c r="Q146" s="151" t="s">
        <v>323</v>
      </c>
      <c r="R146" s="151" t="str">
        <f t="shared" si="3"/>
        <v/>
      </c>
      <c r="S146" s="103"/>
      <c r="T146" s="103"/>
      <c r="U146" s="131"/>
      <c r="V146" s="131"/>
      <c r="W146" s="131"/>
      <c r="X146" s="131"/>
      <c r="Y146" s="131"/>
      <c r="Z146" s="131"/>
      <c r="AA146" s="131"/>
      <c r="AB146" s="131"/>
      <c r="AC146" s="131"/>
    </row>
    <row r="147" spans="1:29" ht="15.75" customHeight="1" x14ac:dyDescent="0.15">
      <c r="A147" s="153">
        <f t="shared" si="4"/>
        <v>136</v>
      </c>
      <c r="B147" s="143" t="s">
        <v>4163</v>
      </c>
      <c r="C147" s="143" t="s">
        <v>24</v>
      </c>
      <c r="D147" s="143" t="s">
        <v>297</v>
      </c>
      <c r="E147" s="143"/>
      <c r="F147" s="143"/>
      <c r="G147" s="147">
        <v>8</v>
      </c>
      <c r="H147" s="148">
        <v>279</v>
      </c>
      <c r="I147" s="148">
        <v>256</v>
      </c>
      <c r="J147" s="149">
        <f t="shared" si="2"/>
        <v>535</v>
      </c>
      <c r="K147" s="150" t="s">
        <v>324</v>
      </c>
      <c r="L147" s="151" t="s">
        <v>28</v>
      </c>
      <c r="M147" s="151" t="s">
        <v>57</v>
      </c>
      <c r="N147" s="152" t="s">
        <v>325</v>
      </c>
      <c r="O147" s="152" t="s">
        <v>324</v>
      </c>
      <c r="P147" s="151" t="s">
        <v>326</v>
      </c>
      <c r="Q147" s="151" t="s">
        <v>327</v>
      </c>
      <c r="R147" s="151" t="str">
        <f t="shared" si="3"/>
        <v/>
      </c>
      <c r="S147" s="103"/>
      <c r="T147" s="103"/>
      <c r="U147" s="131"/>
      <c r="V147" s="131"/>
      <c r="W147" s="131"/>
      <c r="X147" s="131"/>
      <c r="Y147" s="131"/>
      <c r="Z147" s="131"/>
      <c r="AA147" s="131"/>
      <c r="AB147" s="131"/>
      <c r="AC147" s="131"/>
    </row>
    <row r="148" spans="1:29" ht="15.75" customHeight="1" x14ac:dyDescent="0.15">
      <c r="A148" s="153">
        <f t="shared" si="4"/>
        <v>137</v>
      </c>
      <c r="B148" s="143" t="s">
        <v>4163</v>
      </c>
      <c r="C148" s="143" t="s">
        <v>24</v>
      </c>
      <c r="D148" s="143" t="s">
        <v>297</v>
      </c>
      <c r="E148" s="143"/>
      <c r="F148" s="143"/>
      <c r="G148" s="147">
        <v>9</v>
      </c>
      <c r="H148" s="148">
        <v>297</v>
      </c>
      <c r="I148" s="148">
        <v>277</v>
      </c>
      <c r="J148" s="149">
        <f t="shared" si="2"/>
        <v>574</v>
      </c>
      <c r="K148" s="150" t="s">
        <v>328</v>
      </c>
      <c r="L148" s="151" t="s">
        <v>42</v>
      </c>
      <c r="M148" s="151" t="s">
        <v>101</v>
      </c>
      <c r="N148" s="152" t="s">
        <v>329</v>
      </c>
      <c r="O148" s="152" t="s">
        <v>330</v>
      </c>
      <c r="P148" s="151" t="s">
        <v>331</v>
      </c>
      <c r="Q148" s="151" t="s">
        <v>332</v>
      </c>
      <c r="R148" s="151" t="str">
        <f t="shared" si="3"/>
        <v/>
      </c>
      <c r="S148" s="103"/>
      <c r="T148" s="103"/>
      <c r="U148" s="131"/>
      <c r="V148" s="131"/>
      <c r="W148" s="131"/>
      <c r="X148" s="131"/>
      <c r="Y148" s="131"/>
      <c r="Z148" s="131"/>
      <c r="AA148" s="131"/>
      <c r="AB148" s="131"/>
      <c r="AC148" s="131"/>
    </row>
    <row r="149" spans="1:29" ht="15.75" customHeight="1" x14ac:dyDescent="0.15">
      <c r="A149" s="153">
        <f t="shared" si="4"/>
        <v>138</v>
      </c>
      <c r="B149" s="143" t="s">
        <v>4163</v>
      </c>
      <c r="C149" s="143" t="s">
        <v>24</v>
      </c>
      <c r="D149" s="143" t="s">
        <v>297</v>
      </c>
      <c r="E149" s="143"/>
      <c r="F149" s="143"/>
      <c r="G149" s="147">
        <v>10</v>
      </c>
      <c r="H149" s="148">
        <v>280</v>
      </c>
      <c r="I149" s="148">
        <v>279</v>
      </c>
      <c r="J149" s="149">
        <f t="shared" si="2"/>
        <v>559</v>
      </c>
      <c r="K149" s="150" t="s">
        <v>333</v>
      </c>
      <c r="L149" s="151" t="s">
        <v>57</v>
      </c>
      <c r="M149" s="151" t="s">
        <v>101</v>
      </c>
      <c r="N149" s="152" t="s">
        <v>276</v>
      </c>
      <c r="O149" s="152" t="s">
        <v>333</v>
      </c>
      <c r="P149" s="151" t="s">
        <v>334</v>
      </c>
      <c r="Q149" s="151" t="s">
        <v>335</v>
      </c>
      <c r="R149" s="151" t="str">
        <f t="shared" si="3"/>
        <v/>
      </c>
      <c r="S149" s="103"/>
      <c r="T149" s="103"/>
      <c r="U149" s="131"/>
      <c r="V149" s="131"/>
      <c r="W149" s="131"/>
      <c r="X149" s="131"/>
      <c r="Y149" s="131"/>
      <c r="Z149" s="131"/>
      <c r="AA149" s="131"/>
      <c r="AB149" s="131"/>
      <c r="AC149" s="131"/>
    </row>
    <row r="150" spans="1:29" ht="15.75" customHeight="1" x14ac:dyDescent="0.15">
      <c r="A150" s="153">
        <f t="shared" si="4"/>
        <v>139</v>
      </c>
      <c r="B150" s="143" t="s">
        <v>4163</v>
      </c>
      <c r="C150" s="143" t="s">
        <v>24</v>
      </c>
      <c r="D150" s="143" t="s">
        <v>297</v>
      </c>
      <c r="E150" s="143"/>
      <c r="F150" s="143"/>
      <c r="G150" s="147">
        <v>11</v>
      </c>
      <c r="H150" s="148">
        <v>280</v>
      </c>
      <c r="I150" s="148">
        <v>288</v>
      </c>
      <c r="J150" s="149">
        <f t="shared" si="2"/>
        <v>568</v>
      </c>
      <c r="K150" s="150" t="s">
        <v>336</v>
      </c>
      <c r="L150" s="151" t="s">
        <v>27</v>
      </c>
      <c r="M150" s="151" t="s">
        <v>64</v>
      </c>
      <c r="N150" s="152" t="s">
        <v>337</v>
      </c>
      <c r="O150" s="152" t="s">
        <v>338</v>
      </c>
      <c r="P150" s="151" t="s">
        <v>339</v>
      </c>
      <c r="Q150" s="151" t="s">
        <v>340</v>
      </c>
      <c r="R150" s="151" t="str">
        <f t="shared" si="3"/>
        <v/>
      </c>
      <c r="S150" s="103"/>
      <c r="T150" s="103"/>
      <c r="U150" s="131"/>
      <c r="V150" s="131"/>
      <c r="W150" s="131"/>
      <c r="X150" s="131"/>
      <c r="Y150" s="131"/>
      <c r="Z150" s="131"/>
      <c r="AA150" s="131"/>
      <c r="AB150" s="131"/>
      <c r="AC150" s="131"/>
    </row>
    <row r="151" spans="1:29" ht="15.75" customHeight="1" x14ac:dyDescent="0.15">
      <c r="A151" s="153">
        <f t="shared" si="4"/>
        <v>140</v>
      </c>
      <c r="B151" s="143" t="s">
        <v>4163</v>
      </c>
      <c r="C151" s="143" t="s">
        <v>24</v>
      </c>
      <c r="D151" s="143" t="s">
        <v>297</v>
      </c>
      <c r="E151" s="143"/>
      <c r="F151" s="143"/>
      <c r="G151" s="147">
        <v>12</v>
      </c>
      <c r="H151" s="148">
        <v>279</v>
      </c>
      <c r="I151" s="148">
        <v>280</v>
      </c>
      <c r="J151" s="149">
        <f t="shared" si="2"/>
        <v>559</v>
      </c>
      <c r="K151" s="150" t="s">
        <v>341</v>
      </c>
      <c r="L151" s="151" t="s">
        <v>42</v>
      </c>
      <c r="M151" s="151" t="s">
        <v>64</v>
      </c>
      <c r="N151" s="152" t="s">
        <v>342</v>
      </c>
      <c r="O151" s="152" t="s">
        <v>343</v>
      </c>
      <c r="P151" s="151" t="s">
        <v>344</v>
      </c>
      <c r="Q151" s="151" t="s">
        <v>345</v>
      </c>
      <c r="R151" s="151" t="str">
        <f t="shared" si="3"/>
        <v/>
      </c>
      <c r="S151" s="103"/>
      <c r="T151" s="103"/>
      <c r="U151" s="131"/>
      <c r="V151" s="131"/>
      <c r="W151" s="131"/>
      <c r="X151" s="131"/>
      <c r="Y151" s="131"/>
      <c r="Z151" s="131"/>
      <c r="AA151" s="131"/>
      <c r="AB151" s="131"/>
      <c r="AC151" s="131"/>
    </row>
    <row r="152" spans="1:29" ht="15.75" customHeight="1" x14ac:dyDescent="0.15">
      <c r="A152" s="153">
        <f t="shared" si="4"/>
        <v>141</v>
      </c>
      <c r="B152" s="143" t="s">
        <v>4163</v>
      </c>
      <c r="C152" s="143" t="s">
        <v>24</v>
      </c>
      <c r="D152" s="143" t="s">
        <v>297</v>
      </c>
      <c r="E152" s="143"/>
      <c r="F152" s="143"/>
      <c r="G152" s="147">
        <v>13</v>
      </c>
      <c r="H152" s="148">
        <v>293</v>
      </c>
      <c r="I152" s="148">
        <v>291</v>
      </c>
      <c r="J152" s="149">
        <f t="shared" si="2"/>
        <v>584</v>
      </c>
      <c r="K152" s="150" t="s">
        <v>346</v>
      </c>
      <c r="L152" s="151" t="s">
        <v>27</v>
      </c>
      <c r="M152" s="151" t="s">
        <v>107</v>
      </c>
      <c r="N152" s="152" t="s">
        <v>347</v>
      </c>
      <c r="O152" s="152" t="s">
        <v>348</v>
      </c>
      <c r="P152" s="151" t="s">
        <v>349</v>
      </c>
      <c r="Q152" s="151" t="s">
        <v>350</v>
      </c>
      <c r="R152" s="151" t="str">
        <f t="shared" si="3"/>
        <v/>
      </c>
      <c r="S152" s="103"/>
      <c r="T152" s="103"/>
      <c r="U152" s="131"/>
      <c r="V152" s="131"/>
      <c r="W152" s="131"/>
      <c r="X152" s="131"/>
      <c r="Y152" s="131"/>
      <c r="Z152" s="131"/>
      <c r="AA152" s="131"/>
      <c r="AB152" s="131"/>
      <c r="AC152" s="131"/>
    </row>
    <row r="153" spans="1:29" ht="15.75" customHeight="1" x14ac:dyDescent="0.15">
      <c r="A153" s="153">
        <f t="shared" si="4"/>
        <v>142</v>
      </c>
      <c r="B153" s="143" t="s">
        <v>4163</v>
      </c>
      <c r="C153" s="143" t="s">
        <v>24</v>
      </c>
      <c r="D153" s="143" t="s">
        <v>297</v>
      </c>
      <c r="E153" s="143"/>
      <c r="F153" s="143"/>
      <c r="G153" s="147">
        <v>14</v>
      </c>
      <c r="H153" s="148">
        <v>299</v>
      </c>
      <c r="I153" s="148">
        <v>300</v>
      </c>
      <c r="J153" s="149">
        <f t="shared" si="2"/>
        <v>599</v>
      </c>
      <c r="K153" s="150" t="s">
        <v>351</v>
      </c>
      <c r="L153" s="151" t="s">
        <v>63</v>
      </c>
      <c r="M153" s="151" t="s">
        <v>107</v>
      </c>
      <c r="N153" s="152" t="s">
        <v>352</v>
      </c>
      <c r="O153" s="152" t="s">
        <v>353</v>
      </c>
      <c r="P153" s="151" t="s">
        <v>354</v>
      </c>
      <c r="Q153" s="151" t="s">
        <v>355</v>
      </c>
      <c r="R153" s="151" t="str">
        <f t="shared" si="3"/>
        <v/>
      </c>
      <c r="S153" s="103"/>
      <c r="T153" s="103"/>
      <c r="U153" s="131"/>
      <c r="V153" s="131"/>
      <c r="W153" s="131"/>
      <c r="X153" s="131"/>
      <c r="Y153" s="131"/>
      <c r="Z153" s="131"/>
      <c r="AA153" s="131"/>
      <c r="AB153" s="131"/>
      <c r="AC153" s="131"/>
    </row>
    <row r="154" spans="1:29" ht="15.75" customHeight="1" x14ac:dyDescent="0.15">
      <c r="A154" s="153">
        <f t="shared" si="4"/>
        <v>143</v>
      </c>
      <c r="B154" s="143" t="s">
        <v>4163</v>
      </c>
      <c r="C154" s="143" t="s">
        <v>24</v>
      </c>
      <c r="D154" s="143" t="s">
        <v>297</v>
      </c>
      <c r="E154" s="143"/>
      <c r="F154" s="143"/>
      <c r="G154" s="147">
        <v>15</v>
      </c>
      <c r="H154" s="148">
        <v>288</v>
      </c>
      <c r="I154" s="148">
        <v>302</v>
      </c>
      <c r="J154" s="149">
        <f t="shared" si="2"/>
        <v>590</v>
      </c>
      <c r="K154" s="150" t="s">
        <v>356</v>
      </c>
      <c r="L154" s="151" t="s">
        <v>36</v>
      </c>
      <c r="M154" s="151" t="s">
        <v>357</v>
      </c>
      <c r="N154" s="152" t="s">
        <v>358</v>
      </c>
      <c r="O154" s="152" t="s">
        <v>359</v>
      </c>
      <c r="P154" s="151" t="s">
        <v>360</v>
      </c>
      <c r="Q154" s="151" t="s">
        <v>361</v>
      </c>
      <c r="R154" s="151" t="str">
        <f t="shared" si="3"/>
        <v/>
      </c>
      <c r="S154" s="103"/>
      <c r="T154" s="103"/>
      <c r="U154" s="131"/>
      <c r="V154" s="131"/>
      <c r="W154" s="131"/>
      <c r="X154" s="131"/>
      <c r="Y154" s="131"/>
      <c r="Z154" s="131"/>
      <c r="AA154" s="131"/>
      <c r="AB154" s="131"/>
      <c r="AC154" s="131"/>
    </row>
    <row r="155" spans="1:29" ht="15.75" customHeight="1" x14ac:dyDescent="0.15">
      <c r="A155" s="153">
        <f t="shared" si="4"/>
        <v>144</v>
      </c>
      <c r="B155" s="143" t="s">
        <v>4163</v>
      </c>
      <c r="C155" s="143" t="s">
        <v>24</v>
      </c>
      <c r="D155" s="143" t="s">
        <v>362</v>
      </c>
      <c r="E155" s="143"/>
      <c r="F155" s="143"/>
      <c r="G155" s="147">
        <v>1</v>
      </c>
      <c r="H155" s="148">
        <v>296</v>
      </c>
      <c r="I155" s="148">
        <v>281</v>
      </c>
      <c r="J155" s="149">
        <f t="shared" si="2"/>
        <v>577</v>
      </c>
      <c r="K155" s="150" t="s">
        <v>363</v>
      </c>
      <c r="L155" s="151" t="s">
        <v>28</v>
      </c>
      <c r="M155" s="151" t="s">
        <v>28</v>
      </c>
      <c r="N155" s="152" t="s">
        <v>364</v>
      </c>
      <c r="O155" s="152" t="s">
        <v>365</v>
      </c>
      <c r="P155" s="151" t="s">
        <v>366</v>
      </c>
      <c r="Q155" s="151" t="s">
        <v>367</v>
      </c>
      <c r="R155" s="151" t="str">
        <f t="shared" si="3"/>
        <v/>
      </c>
      <c r="S155" s="103"/>
      <c r="T155" s="103"/>
      <c r="U155" s="131"/>
      <c r="V155" s="131"/>
      <c r="W155" s="131"/>
      <c r="X155" s="131"/>
      <c r="Y155" s="131"/>
      <c r="Z155" s="131"/>
      <c r="AA155" s="131"/>
      <c r="AB155" s="131"/>
      <c r="AC155" s="131"/>
    </row>
    <row r="156" spans="1:29" ht="15.75" customHeight="1" x14ac:dyDescent="0.15">
      <c r="A156" s="153">
        <f t="shared" si="4"/>
        <v>145</v>
      </c>
      <c r="B156" s="143" t="s">
        <v>4163</v>
      </c>
      <c r="C156" s="143" t="s">
        <v>24</v>
      </c>
      <c r="D156" s="143" t="s">
        <v>362</v>
      </c>
      <c r="E156" s="143"/>
      <c r="F156" s="143"/>
      <c r="G156" s="147">
        <v>2</v>
      </c>
      <c r="H156" s="148">
        <v>288</v>
      </c>
      <c r="I156" s="148">
        <v>307</v>
      </c>
      <c r="J156" s="149">
        <f t="shared" si="2"/>
        <v>595</v>
      </c>
      <c r="K156" s="150" t="s">
        <v>363</v>
      </c>
      <c r="L156" s="151" t="s">
        <v>42</v>
      </c>
      <c r="M156" s="151" t="s">
        <v>28</v>
      </c>
      <c r="N156" s="152" t="s">
        <v>368</v>
      </c>
      <c r="O156" s="152" t="s">
        <v>369</v>
      </c>
      <c r="P156" s="151" t="s">
        <v>370</v>
      </c>
      <c r="Q156" s="151" t="s">
        <v>371</v>
      </c>
      <c r="R156" s="151" t="str">
        <f t="shared" si="3"/>
        <v/>
      </c>
      <c r="S156" s="103"/>
      <c r="T156" s="103"/>
      <c r="U156" s="131"/>
      <c r="V156" s="131"/>
      <c r="W156" s="131"/>
      <c r="X156" s="131"/>
      <c r="Y156" s="131"/>
      <c r="Z156" s="131"/>
      <c r="AA156" s="131"/>
      <c r="AB156" s="131"/>
      <c r="AC156" s="131"/>
    </row>
    <row r="157" spans="1:29" ht="15.75" customHeight="1" x14ac:dyDescent="0.15">
      <c r="A157" s="153">
        <f t="shared" si="4"/>
        <v>146</v>
      </c>
      <c r="B157" s="143" t="s">
        <v>4163</v>
      </c>
      <c r="C157" s="143" t="s">
        <v>24</v>
      </c>
      <c r="D157" s="143" t="s">
        <v>362</v>
      </c>
      <c r="E157" s="143"/>
      <c r="F157" s="143"/>
      <c r="G157" s="147">
        <v>3</v>
      </c>
      <c r="H157" s="148">
        <v>314</v>
      </c>
      <c r="I157" s="148">
        <v>281</v>
      </c>
      <c r="J157" s="149">
        <f t="shared" si="2"/>
        <v>595</v>
      </c>
      <c r="K157" s="150" t="s">
        <v>363</v>
      </c>
      <c r="L157" s="151" t="s">
        <v>57</v>
      </c>
      <c r="M157" s="151" t="s">
        <v>28</v>
      </c>
      <c r="N157" s="152" t="s">
        <v>372</v>
      </c>
      <c r="O157" s="152" t="s">
        <v>373</v>
      </c>
      <c r="P157" s="151" t="s">
        <v>374</v>
      </c>
      <c r="Q157" s="151" t="s">
        <v>375</v>
      </c>
      <c r="R157" s="151" t="str">
        <f t="shared" si="3"/>
        <v/>
      </c>
      <c r="S157" s="103"/>
      <c r="T157" s="103"/>
      <c r="U157" s="131"/>
      <c r="V157" s="131"/>
      <c r="W157" s="131"/>
      <c r="X157" s="131"/>
      <c r="Y157" s="131"/>
      <c r="Z157" s="131"/>
      <c r="AA157" s="131"/>
      <c r="AB157" s="131"/>
      <c r="AC157" s="131"/>
    </row>
    <row r="158" spans="1:29" ht="15.75" customHeight="1" x14ac:dyDescent="0.15">
      <c r="A158" s="153">
        <f t="shared" si="4"/>
        <v>147</v>
      </c>
      <c r="B158" s="143" t="s">
        <v>4163</v>
      </c>
      <c r="C158" s="143" t="s">
        <v>24</v>
      </c>
      <c r="D158" s="143" t="s">
        <v>362</v>
      </c>
      <c r="E158" s="143"/>
      <c r="F158" s="143"/>
      <c r="G158" s="147">
        <v>4</v>
      </c>
      <c r="H158" s="148">
        <v>293</v>
      </c>
      <c r="I158" s="148">
        <v>297</v>
      </c>
      <c r="J158" s="149">
        <f t="shared" si="2"/>
        <v>590</v>
      </c>
      <c r="K158" s="150" t="s">
        <v>376</v>
      </c>
      <c r="L158" s="151" t="s">
        <v>27</v>
      </c>
      <c r="M158" s="151" t="s">
        <v>27</v>
      </c>
      <c r="N158" s="152" t="s">
        <v>377</v>
      </c>
      <c r="O158" s="152" t="s">
        <v>378</v>
      </c>
      <c r="P158" s="151" t="s">
        <v>379</v>
      </c>
      <c r="Q158" s="151" t="s">
        <v>380</v>
      </c>
      <c r="R158" s="151" t="str">
        <f t="shared" si="3"/>
        <v/>
      </c>
      <c r="S158" s="103"/>
      <c r="T158" s="103"/>
      <c r="U158" s="131"/>
      <c r="V158" s="131"/>
      <c r="W158" s="131"/>
      <c r="X158" s="131"/>
      <c r="Y158" s="131"/>
      <c r="Z158" s="131"/>
      <c r="AA158" s="131"/>
      <c r="AB158" s="131"/>
      <c r="AC158" s="131"/>
    </row>
    <row r="159" spans="1:29" ht="15.75" customHeight="1" x14ac:dyDescent="0.15">
      <c r="A159" s="153">
        <f t="shared" si="4"/>
        <v>148</v>
      </c>
      <c r="B159" s="143" t="s">
        <v>4163</v>
      </c>
      <c r="C159" s="143" t="s">
        <v>24</v>
      </c>
      <c r="D159" s="143" t="s">
        <v>362</v>
      </c>
      <c r="E159" s="143"/>
      <c r="F159" s="143"/>
      <c r="G159" s="147">
        <v>5</v>
      </c>
      <c r="H159" s="148">
        <v>291</v>
      </c>
      <c r="I159" s="148">
        <v>304</v>
      </c>
      <c r="J159" s="149">
        <f t="shared" si="2"/>
        <v>595</v>
      </c>
      <c r="K159" s="150" t="s">
        <v>381</v>
      </c>
      <c r="L159" s="151" t="s">
        <v>57</v>
      </c>
      <c r="M159" s="151" t="s">
        <v>27</v>
      </c>
      <c r="N159" s="152" t="s">
        <v>382</v>
      </c>
      <c r="O159" s="152" t="s">
        <v>378</v>
      </c>
      <c r="P159" s="151" t="s">
        <v>383</v>
      </c>
      <c r="Q159" s="151" t="s">
        <v>384</v>
      </c>
      <c r="R159" s="151" t="str">
        <f t="shared" si="3"/>
        <v/>
      </c>
      <c r="S159" s="103"/>
      <c r="T159" s="103"/>
      <c r="U159" s="131"/>
      <c r="V159" s="131"/>
      <c r="W159" s="131"/>
      <c r="X159" s="131"/>
      <c r="Y159" s="131"/>
      <c r="Z159" s="131"/>
      <c r="AA159" s="131"/>
      <c r="AB159" s="131"/>
      <c r="AC159" s="131"/>
    </row>
    <row r="160" spans="1:29" ht="15.75" customHeight="1" x14ac:dyDescent="0.15">
      <c r="A160" s="153">
        <f t="shared" si="4"/>
        <v>149</v>
      </c>
      <c r="B160" s="143" t="s">
        <v>4163</v>
      </c>
      <c r="C160" s="143" t="s">
        <v>24</v>
      </c>
      <c r="D160" s="143" t="s">
        <v>362</v>
      </c>
      <c r="E160" s="143"/>
      <c r="F160" s="143"/>
      <c r="G160" s="147">
        <v>6</v>
      </c>
      <c r="H160" s="148">
        <v>295</v>
      </c>
      <c r="I160" s="148">
        <v>289</v>
      </c>
      <c r="J160" s="149">
        <f t="shared" si="2"/>
        <v>584</v>
      </c>
      <c r="K160" s="150" t="s">
        <v>385</v>
      </c>
      <c r="L160" s="151" t="s">
        <v>28</v>
      </c>
      <c r="M160" s="151" t="s">
        <v>386</v>
      </c>
      <c r="N160" s="152" t="s">
        <v>387</v>
      </c>
      <c r="O160" s="152" t="s">
        <v>388</v>
      </c>
      <c r="P160" s="151" t="s">
        <v>389</v>
      </c>
      <c r="Q160" s="151" t="s">
        <v>390</v>
      </c>
      <c r="R160" s="151" t="str">
        <f t="shared" si="3"/>
        <v/>
      </c>
      <c r="S160" s="103"/>
      <c r="T160" s="103"/>
      <c r="U160" s="131"/>
      <c r="V160" s="131"/>
      <c r="W160" s="131"/>
      <c r="X160" s="131"/>
      <c r="Y160" s="131"/>
      <c r="Z160" s="131"/>
      <c r="AA160" s="131"/>
      <c r="AB160" s="131"/>
      <c r="AC160" s="131"/>
    </row>
    <row r="161" spans="1:29" ht="15.75" customHeight="1" x14ac:dyDescent="0.15">
      <c r="A161" s="153">
        <f t="shared" si="4"/>
        <v>150</v>
      </c>
      <c r="B161" s="143" t="s">
        <v>4163</v>
      </c>
      <c r="C161" s="143" t="s">
        <v>24</v>
      </c>
      <c r="D161" s="143" t="s">
        <v>362</v>
      </c>
      <c r="E161" s="143"/>
      <c r="F161" s="143"/>
      <c r="G161" s="147">
        <v>7</v>
      </c>
      <c r="H161" s="148">
        <v>307</v>
      </c>
      <c r="I161" s="148">
        <v>290</v>
      </c>
      <c r="J161" s="149">
        <f t="shared" si="2"/>
        <v>597</v>
      </c>
      <c r="K161" s="150" t="s">
        <v>391</v>
      </c>
      <c r="L161" s="151" t="s">
        <v>28</v>
      </c>
      <c r="M161" s="151" t="s">
        <v>63</v>
      </c>
      <c r="N161" s="152" t="s">
        <v>392</v>
      </c>
      <c r="O161" s="152" t="s">
        <v>393</v>
      </c>
      <c r="P161" s="151" t="s">
        <v>394</v>
      </c>
      <c r="Q161" s="151" t="s">
        <v>395</v>
      </c>
      <c r="R161" s="151" t="str">
        <f t="shared" si="3"/>
        <v/>
      </c>
      <c r="S161" s="103"/>
      <c r="T161" s="103"/>
      <c r="U161" s="131"/>
      <c r="V161" s="131"/>
      <c r="W161" s="131"/>
      <c r="X161" s="131"/>
      <c r="Y161" s="131"/>
      <c r="Z161" s="131"/>
      <c r="AA161" s="131"/>
      <c r="AB161" s="131"/>
      <c r="AC161" s="131"/>
    </row>
    <row r="162" spans="1:29" ht="15.75" customHeight="1" x14ac:dyDescent="0.15">
      <c r="A162" s="153">
        <f t="shared" si="4"/>
        <v>151</v>
      </c>
      <c r="B162" s="143" t="s">
        <v>4163</v>
      </c>
      <c r="C162" s="143" t="s">
        <v>24</v>
      </c>
      <c r="D162" s="143" t="s">
        <v>362</v>
      </c>
      <c r="E162" s="143"/>
      <c r="F162" s="143"/>
      <c r="G162" s="147">
        <v>8</v>
      </c>
      <c r="H162" s="148">
        <v>315</v>
      </c>
      <c r="I162" s="148">
        <v>271</v>
      </c>
      <c r="J162" s="149">
        <f t="shared" si="2"/>
        <v>586</v>
      </c>
      <c r="K162" s="150" t="s">
        <v>396</v>
      </c>
      <c r="L162" s="151" t="s">
        <v>42</v>
      </c>
      <c r="M162" s="151" t="s">
        <v>63</v>
      </c>
      <c r="N162" s="152" t="s">
        <v>397</v>
      </c>
      <c r="O162" s="152" t="s">
        <v>398</v>
      </c>
      <c r="P162" s="151" t="s">
        <v>399</v>
      </c>
      <c r="Q162" s="151" t="s">
        <v>400</v>
      </c>
      <c r="R162" s="151" t="str">
        <f t="shared" si="3"/>
        <v/>
      </c>
      <c r="S162" s="103"/>
      <c r="T162" s="103"/>
      <c r="U162" s="131"/>
      <c r="V162" s="131"/>
      <c r="W162" s="131"/>
      <c r="X162" s="131"/>
      <c r="Y162" s="131"/>
      <c r="Z162" s="131"/>
      <c r="AA162" s="131"/>
      <c r="AB162" s="131"/>
      <c r="AC162" s="131"/>
    </row>
    <row r="163" spans="1:29" ht="15.75" customHeight="1" x14ac:dyDescent="0.15">
      <c r="A163" s="153">
        <f t="shared" si="4"/>
        <v>152</v>
      </c>
      <c r="B163" s="143" t="s">
        <v>4163</v>
      </c>
      <c r="C163" s="143" t="s">
        <v>24</v>
      </c>
      <c r="D163" s="143" t="s">
        <v>362</v>
      </c>
      <c r="E163" s="143"/>
      <c r="F163" s="143"/>
      <c r="G163" s="147">
        <v>9</v>
      </c>
      <c r="H163" s="148">
        <v>304</v>
      </c>
      <c r="I163" s="148">
        <v>284</v>
      </c>
      <c r="J163" s="149">
        <f t="shared" si="2"/>
        <v>588</v>
      </c>
      <c r="K163" s="150" t="s">
        <v>391</v>
      </c>
      <c r="L163" s="151" t="s">
        <v>101</v>
      </c>
      <c r="M163" s="151" t="s">
        <v>63</v>
      </c>
      <c r="N163" s="152" t="s">
        <v>401</v>
      </c>
      <c r="O163" s="152" t="s">
        <v>402</v>
      </c>
      <c r="P163" s="151" t="s">
        <v>403</v>
      </c>
      <c r="Q163" s="151" t="s">
        <v>404</v>
      </c>
      <c r="R163" s="151" t="str">
        <f t="shared" si="3"/>
        <v/>
      </c>
      <c r="S163" s="103"/>
      <c r="T163" s="103"/>
      <c r="U163" s="131"/>
      <c r="V163" s="131"/>
      <c r="W163" s="131"/>
      <c r="X163" s="131"/>
      <c r="Y163" s="131"/>
      <c r="Z163" s="131"/>
      <c r="AA163" s="131"/>
      <c r="AB163" s="131"/>
      <c r="AC163" s="131"/>
    </row>
    <row r="164" spans="1:29" ht="15.75" customHeight="1" x14ac:dyDescent="0.15">
      <c r="A164" s="153">
        <f t="shared" si="4"/>
        <v>153</v>
      </c>
      <c r="B164" s="143" t="s">
        <v>4163</v>
      </c>
      <c r="C164" s="143" t="s">
        <v>24</v>
      </c>
      <c r="D164" s="143" t="s">
        <v>362</v>
      </c>
      <c r="E164" s="143"/>
      <c r="F164" s="143"/>
      <c r="G164" s="147">
        <v>10</v>
      </c>
      <c r="H164" s="148">
        <v>290</v>
      </c>
      <c r="I164" s="148">
        <v>286</v>
      </c>
      <c r="J164" s="149">
        <f t="shared" si="2"/>
        <v>576</v>
      </c>
      <c r="K164" s="150" t="s">
        <v>405</v>
      </c>
      <c r="L164" s="151" t="s">
        <v>27</v>
      </c>
      <c r="M164" s="151" t="s">
        <v>42</v>
      </c>
      <c r="N164" s="152" t="s">
        <v>406</v>
      </c>
      <c r="O164" s="152" t="s">
        <v>407</v>
      </c>
      <c r="P164" s="151" t="s">
        <v>408</v>
      </c>
      <c r="Q164" s="151" t="s">
        <v>409</v>
      </c>
      <c r="R164" s="151" t="str">
        <f t="shared" si="3"/>
        <v/>
      </c>
      <c r="S164" s="103"/>
      <c r="T164" s="103"/>
      <c r="U164" s="131"/>
      <c r="V164" s="131"/>
      <c r="W164" s="131"/>
      <c r="X164" s="131"/>
      <c r="Y164" s="131"/>
      <c r="Z164" s="131"/>
      <c r="AA164" s="131"/>
      <c r="AB164" s="131"/>
      <c r="AC164" s="131"/>
    </row>
    <row r="165" spans="1:29" ht="15.75" customHeight="1" x14ac:dyDescent="0.15">
      <c r="A165" s="153">
        <f t="shared" si="4"/>
        <v>154</v>
      </c>
      <c r="B165" s="143" t="s">
        <v>4163</v>
      </c>
      <c r="C165" s="143" t="s">
        <v>24</v>
      </c>
      <c r="D165" s="143" t="s">
        <v>362</v>
      </c>
      <c r="E165" s="143"/>
      <c r="F165" s="143"/>
      <c r="G165" s="147">
        <v>11</v>
      </c>
      <c r="H165" s="148">
        <v>285</v>
      </c>
      <c r="I165" s="148">
        <v>307</v>
      </c>
      <c r="J165" s="149">
        <f t="shared" si="2"/>
        <v>592</v>
      </c>
      <c r="K165" s="150" t="s">
        <v>410</v>
      </c>
      <c r="L165" s="151" t="s">
        <v>57</v>
      </c>
      <c r="M165" s="151" t="s">
        <v>42</v>
      </c>
      <c r="N165" s="152" t="s">
        <v>411</v>
      </c>
      <c r="O165" s="152" t="s">
        <v>412</v>
      </c>
      <c r="P165" s="151" t="s">
        <v>413</v>
      </c>
      <c r="Q165" s="151" t="s">
        <v>414</v>
      </c>
      <c r="R165" s="151" t="str">
        <f t="shared" si="3"/>
        <v/>
      </c>
      <c r="S165" s="103"/>
      <c r="T165" s="103"/>
      <c r="U165" s="131"/>
      <c r="V165" s="131"/>
      <c r="W165" s="131"/>
      <c r="X165" s="131"/>
      <c r="Y165" s="131"/>
      <c r="Z165" s="131"/>
      <c r="AA165" s="131"/>
      <c r="AB165" s="131"/>
      <c r="AC165" s="131"/>
    </row>
    <row r="166" spans="1:29" ht="15.75" customHeight="1" x14ac:dyDescent="0.15">
      <c r="A166" s="153">
        <f t="shared" si="4"/>
        <v>155</v>
      </c>
      <c r="B166" s="143" t="s">
        <v>4163</v>
      </c>
      <c r="C166" s="143" t="s">
        <v>24</v>
      </c>
      <c r="D166" s="143" t="s">
        <v>362</v>
      </c>
      <c r="E166" s="143"/>
      <c r="F166" s="143"/>
      <c r="G166" s="147">
        <v>12</v>
      </c>
      <c r="H166" s="148">
        <v>301</v>
      </c>
      <c r="I166" s="148">
        <v>276</v>
      </c>
      <c r="J166" s="149">
        <f t="shared" si="2"/>
        <v>577</v>
      </c>
      <c r="K166" s="150" t="s">
        <v>415</v>
      </c>
      <c r="L166" s="151" t="s">
        <v>28</v>
      </c>
      <c r="M166" s="151" t="s">
        <v>36</v>
      </c>
      <c r="N166" s="152" t="s">
        <v>416</v>
      </c>
      <c r="O166" s="152" t="s">
        <v>417</v>
      </c>
      <c r="P166" s="151" t="s">
        <v>418</v>
      </c>
      <c r="Q166" s="151" t="s">
        <v>419</v>
      </c>
      <c r="R166" s="151" t="str">
        <f t="shared" si="3"/>
        <v/>
      </c>
      <c r="S166" s="103"/>
      <c r="T166" s="103"/>
      <c r="U166" s="131"/>
      <c r="V166" s="131"/>
      <c r="W166" s="131"/>
      <c r="X166" s="131"/>
      <c r="Y166" s="131"/>
      <c r="Z166" s="131"/>
      <c r="AA166" s="131"/>
      <c r="AB166" s="131"/>
      <c r="AC166" s="131"/>
    </row>
    <row r="167" spans="1:29" ht="15.75" customHeight="1" x14ac:dyDescent="0.15">
      <c r="A167" s="153">
        <f t="shared" si="4"/>
        <v>156</v>
      </c>
      <c r="B167" s="143" t="s">
        <v>4163</v>
      </c>
      <c r="C167" s="143" t="s">
        <v>24</v>
      </c>
      <c r="D167" s="143" t="s">
        <v>362</v>
      </c>
      <c r="E167" s="143"/>
      <c r="F167" s="143"/>
      <c r="G167" s="147">
        <v>13</v>
      </c>
      <c r="H167" s="148">
        <v>305</v>
      </c>
      <c r="I167" s="148">
        <v>273</v>
      </c>
      <c r="J167" s="149">
        <f t="shared" si="2"/>
        <v>578</v>
      </c>
      <c r="K167" s="150" t="s">
        <v>415</v>
      </c>
      <c r="L167" s="151" t="s">
        <v>27</v>
      </c>
      <c r="M167" s="151" t="s">
        <v>36</v>
      </c>
      <c r="N167" s="152" t="s">
        <v>420</v>
      </c>
      <c r="O167" s="152" t="s">
        <v>421</v>
      </c>
      <c r="P167" s="151" t="s">
        <v>422</v>
      </c>
      <c r="Q167" s="151" t="s">
        <v>423</v>
      </c>
      <c r="R167" s="151" t="str">
        <f t="shared" si="3"/>
        <v/>
      </c>
      <c r="S167" s="103"/>
      <c r="T167" s="103"/>
      <c r="U167" s="131"/>
      <c r="V167" s="131"/>
      <c r="W167" s="131"/>
      <c r="X167" s="131"/>
      <c r="Y167" s="131"/>
      <c r="Z167" s="131"/>
      <c r="AA167" s="131"/>
      <c r="AB167" s="131"/>
      <c r="AC167" s="131"/>
    </row>
    <row r="168" spans="1:29" ht="15.75" customHeight="1" x14ac:dyDescent="0.15">
      <c r="A168" s="153">
        <f t="shared" si="4"/>
        <v>157</v>
      </c>
      <c r="B168" s="143" t="s">
        <v>4163</v>
      </c>
      <c r="C168" s="143" t="s">
        <v>24</v>
      </c>
      <c r="D168" s="143" t="s">
        <v>362</v>
      </c>
      <c r="E168" s="143"/>
      <c r="F168" s="143"/>
      <c r="G168" s="147">
        <v>14</v>
      </c>
      <c r="H168" s="148">
        <v>277</v>
      </c>
      <c r="I168" s="148">
        <v>273</v>
      </c>
      <c r="J168" s="149">
        <f t="shared" si="2"/>
        <v>550</v>
      </c>
      <c r="K168" s="150" t="s">
        <v>410</v>
      </c>
      <c r="L168" s="151" t="s">
        <v>36</v>
      </c>
      <c r="M168" s="151" t="s">
        <v>42</v>
      </c>
      <c r="N168" s="152" t="s">
        <v>424</v>
      </c>
      <c r="O168" s="152" t="s">
        <v>425</v>
      </c>
      <c r="P168" s="151" t="s">
        <v>426</v>
      </c>
      <c r="Q168" s="151" t="s">
        <v>427</v>
      </c>
      <c r="R168" s="151" t="str">
        <f t="shared" si="3"/>
        <v/>
      </c>
      <c r="S168" s="103"/>
      <c r="T168" s="103"/>
      <c r="U168" s="131"/>
      <c r="V168" s="131"/>
      <c r="W168" s="131"/>
      <c r="X168" s="131"/>
      <c r="Y168" s="131"/>
      <c r="Z168" s="131"/>
      <c r="AA168" s="131"/>
      <c r="AB168" s="131"/>
      <c r="AC168" s="131"/>
    </row>
    <row r="169" spans="1:29" ht="15.75" customHeight="1" x14ac:dyDescent="0.15">
      <c r="A169" s="153">
        <f t="shared" si="4"/>
        <v>158</v>
      </c>
      <c r="B169" s="143" t="s">
        <v>4163</v>
      </c>
      <c r="C169" s="143" t="s">
        <v>24</v>
      </c>
      <c r="D169" s="143" t="s">
        <v>362</v>
      </c>
      <c r="E169" s="143"/>
      <c r="F169" s="143"/>
      <c r="G169" s="147">
        <v>15</v>
      </c>
      <c r="H169" s="148">
        <v>290</v>
      </c>
      <c r="I169" s="148">
        <v>285</v>
      </c>
      <c r="J169" s="149">
        <f t="shared" si="2"/>
        <v>575</v>
      </c>
      <c r="K169" s="150" t="s">
        <v>428</v>
      </c>
      <c r="L169" s="151" t="s">
        <v>27</v>
      </c>
      <c r="M169" s="151" t="s">
        <v>57</v>
      </c>
      <c r="N169" s="152" t="s">
        <v>429</v>
      </c>
      <c r="O169" s="152" t="s">
        <v>430</v>
      </c>
      <c r="P169" s="151" t="s">
        <v>431</v>
      </c>
      <c r="Q169" s="151" t="s">
        <v>432</v>
      </c>
      <c r="R169" s="151" t="str">
        <f t="shared" si="3"/>
        <v/>
      </c>
      <c r="S169" s="103"/>
      <c r="T169" s="103"/>
      <c r="U169" s="131"/>
      <c r="V169" s="131"/>
      <c r="W169" s="131"/>
      <c r="X169" s="131"/>
      <c r="Y169" s="131"/>
      <c r="Z169" s="131"/>
      <c r="AA169" s="131"/>
      <c r="AB169" s="131"/>
      <c r="AC169" s="131"/>
    </row>
    <row r="170" spans="1:29" ht="15.75" customHeight="1" x14ac:dyDescent="0.15">
      <c r="A170" s="153">
        <f t="shared" si="4"/>
        <v>159</v>
      </c>
      <c r="B170" s="143" t="s">
        <v>4163</v>
      </c>
      <c r="C170" s="143" t="s">
        <v>24</v>
      </c>
      <c r="D170" s="143" t="s">
        <v>362</v>
      </c>
      <c r="E170" s="143"/>
      <c r="F170" s="143"/>
      <c r="G170" s="147">
        <v>16</v>
      </c>
      <c r="H170" s="148">
        <v>262</v>
      </c>
      <c r="I170" s="148">
        <v>236</v>
      </c>
      <c r="J170" s="149">
        <f t="shared" si="2"/>
        <v>498</v>
      </c>
      <c r="K170" s="150" t="s">
        <v>433</v>
      </c>
      <c r="L170" s="151" t="s">
        <v>42</v>
      </c>
      <c r="M170" s="151" t="s">
        <v>57</v>
      </c>
      <c r="N170" s="152" t="s">
        <v>434</v>
      </c>
      <c r="O170" s="152" t="s">
        <v>435</v>
      </c>
      <c r="P170" s="151" t="s">
        <v>436</v>
      </c>
      <c r="Q170" s="151" t="s">
        <v>437</v>
      </c>
      <c r="R170" s="151" t="str">
        <f t="shared" si="3"/>
        <v/>
      </c>
      <c r="S170" s="103"/>
      <c r="T170" s="103"/>
      <c r="U170" s="131"/>
      <c r="V170" s="131"/>
      <c r="W170" s="131"/>
      <c r="X170" s="131"/>
      <c r="Y170" s="131"/>
      <c r="Z170" s="131"/>
      <c r="AA170" s="131"/>
      <c r="AB170" s="131"/>
      <c r="AC170" s="131"/>
    </row>
    <row r="171" spans="1:29" ht="15.75" customHeight="1" x14ac:dyDescent="0.15">
      <c r="A171" s="153">
        <f t="shared" si="4"/>
        <v>160</v>
      </c>
      <c r="B171" s="143" t="s">
        <v>4163</v>
      </c>
      <c r="C171" s="143" t="s">
        <v>24</v>
      </c>
      <c r="D171" s="143" t="s">
        <v>362</v>
      </c>
      <c r="E171" s="143"/>
      <c r="F171" s="143"/>
      <c r="G171" s="147">
        <v>17</v>
      </c>
      <c r="H171" s="148">
        <v>276</v>
      </c>
      <c r="I171" s="148">
        <v>258</v>
      </c>
      <c r="J171" s="149">
        <f t="shared" si="2"/>
        <v>534</v>
      </c>
      <c r="K171" s="150" t="s">
        <v>438</v>
      </c>
      <c r="L171" s="151" t="s">
        <v>63</v>
      </c>
      <c r="M171" s="151" t="s">
        <v>101</v>
      </c>
      <c r="N171" s="152" t="s">
        <v>439</v>
      </c>
      <c r="O171" s="152" t="s">
        <v>440</v>
      </c>
      <c r="P171" s="151" t="s">
        <v>441</v>
      </c>
      <c r="Q171" s="151" t="s">
        <v>442</v>
      </c>
      <c r="R171" s="151" t="str">
        <f t="shared" si="3"/>
        <v/>
      </c>
      <c r="S171" s="103"/>
      <c r="T171" s="103"/>
      <c r="U171" s="131"/>
      <c r="V171" s="131"/>
      <c r="W171" s="131"/>
      <c r="X171" s="131"/>
      <c r="Y171" s="131"/>
      <c r="Z171" s="131"/>
      <c r="AA171" s="131"/>
      <c r="AB171" s="131"/>
      <c r="AC171" s="131"/>
    </row>
    <row r="172" spans="1:29" ht="15.75" customHeight="1" x14ac:dyDescent="0.15">
      <c r="A172" s="153">
        <f t="shared" si="4"/>
        <v>161</v>
      </c>
      <c r="B172" s="143" t="s">
        <v>4163</v>
      </c>
      <c r="C172" s="143" t="s">
        <v>24</v>
      </c>
      <c r="D172" s="143" t="s">
        <v>362</v>
      </c>
      <c r="E172" s="143"/>
      <c r="F172" s="143"/>
      <c r="G172" s="147">
        <v>18</v>
      </c>
      <c r="H172" s="148">
        <v>272</v>
      </c>
      <c r="I172" s="148">
        <v>261</v>
      </c>
      <c r="J172" s="149">
        <f t="shared" si="2"/>
        <v>533</v>
      </c>
      <c r="K172" s="150" t="s">
        <v>443</v>
      </c>
      <c r="L172" s="151" t="s">
        <v>36</v>
      </c>
      <c r="M172" s="151" t="s">
        <v>101</v>
      </c>
      <c r="N172" s="152" t="s">
        <v>444</v>
      </c>
      <c r="O172" s="152" t="s">
        <v>445</v>
      </c>
      <c r="P172" s="151" t="s">
        <v>446</v>
      </c>
      <c r="Q172" s="151" t="s">
        <v>447</v>
      </c>
      <c r="R172" s="151" t="str">
        <f t="shared" si="3"/>
        <v/>
      </c>
      <c r="S172" s="103"/>
      <c r="T172" s="103"/>
      <c r="U172" s="131"/>
      <c r="V172" s="131"/>
      <c r="W172" s="131"/>
      <c r="X172" s="131"/>
      <c r="Y172" s="131"/>
      <c r="Z172" s="131"/>
      <c r="AA172" s="131"/>
      <c r="AB172" s="131"/>
      <c r="AC172" s="131"/>
    </row>
    <row r="173" spans="1:29" ht="15.75" customHeight="1" x14ac:dyDescent="0.15">
      <c r="A173" s="153">
        <f t="shared" si="4"/>
        <v>162</v>
      </c>
      <c r="B173" s="143" t="s">
        <v>4163</v>
      </c>
      <c r="C173" s="143" t="s">
        <v>24</v>
      </c>
      <c r="D173" s="143" t="s">
        <v>362</v>
      </c>
      <c r="E173" s="143"/>
      <c r="F173" s="143"/>
      <c r="G173" s="147">
        <v>19</v>
      </c>
      <c r="H173" s="148">
        <v>289</v>
      </c>
      <c r="I173" s="148">
        <v>294</v>
      </c>
      <c r="J173" s="149">
        <f t="shared" si="2"/>
        <v>583</v>
      </c>
      <c r="K173" s="150" t="s">
        <v>448</v>
      </c>
      <c r="L173" s="151" t="s">
        <v>27</v>
      </c>
      <c r="M173" s="151" t="s">
        <v>64</v>
      </c>
      <c r="N173" s="152" t="s">
        <v>449</v>
      </c>
      <c r="O173" s="152" t="s">
        <v>291</v>
      </c>
      <c r="P173" s="151" t="s">
        <v>450</v>
      </c>
      <c r="Q173" s="151" t="s">
        <v>451</v>
      </c>
      <c r="R173" s="151" t="str">
        <f t="shared" si="3"/>
        <v/>
      </c>
      <c r="S173" s="103"/>
      <c r="T173" s="103"/>
      <c r="U173" s="131"/>
      <c r="V173" s="131"/>
      <c r="W173" s="131"/>
      <c r="X173" s="131"/>
      <c r="Y173" s="131"/>
      <c r="Z173" s="131"/>
      <c r="AA173" s="131"/>
      <c r="AB173" s="131"/>
      <c r="AC173" s="131"/>
    </row>
    <row r="174" spans="1:29" ht="15.75" customHeight="1" x14ac:dyDescent="0.15">
      <c r="A174" s="153">
        <f t="shared" si="4"/>
        <v>163</v>
      </c>
      <c r="B174" s="143" t="s">
        <v>4163</v>
      </c>
      <c r="C174" s="143" t="s">
        <v>24</v>
      </c>
      <c r="D174" s="143" t="s">
        <v>362</v>
      </c>
      <c r="E174" s="143"/>
      <c r="F174" s="143"/>
      <c r="G174" s="147">
        <v>20</v>
      </c>
      <c r="H174" s="148">
        <v>293</v>
      </c>
      <c r="I174" s="148">
        <v>297</v>
      </c>
      <c r="J174" s="149">
        <f t="shared" si="2"/>
        <v>590</v>
      </c>
      <c r="K174" s="150" t="s">
        <v>452</v>
      </c>
      <c r="L174" s="151" t="s">
        <v>36</v>
      </c>
      <c r="M174" s="151" t="s">
        <v>64</v>
      </c>
      <c r="N174" s="152" t="s">
        <v>453</v>
      </c>
      <c r="O174" s="152" t="s">
        <v>454</v>
      </c>
      <c r="P174" s="151" t="s">
        <v>455</v>
      </c>
      <c r="Q174" s="151" t="s">
        <v>456</v>
      </c>
      <c r="R174" s="151" t="str">
        <f t="shared" si="3"/>
        <v/>
      </c>
      <c r="S174" s="103"/>
      <c r="T174" s="103"/>
      <c r="U174" s="131"/>
      <c r="V174" s="131"/>
      <c r="W174" s="131"/>
      <c r="X174" s="131"/>
      <c r="Y174" s="131"/>
      <c r="Z174" s="131"/>
      <c r="AA174" s="131"/>
      <c r="AB174" s="131"/>
      <c r="AC174" s="131"/>
    </row>
    <row r="175" spans="1:29" ht="15.75" customHeight="1" x14ac:dyDescent="0.15">
      <c r="A175" s="153">
        <f t="shared" si="4"/>
        <v>164</v>
      </c>
      <c r="B175" s="143" t="s">
        <v>4163</v>
      </c>
      <c r="C175" s="143" t="s">
        <v>24</v>
      </c>
      <c r="D175" s="143" t="s">
        <v>362</v>
      </c>
      <c r="E175" s="143"/>
      <c r="F175" s="143"/>
      <c r="G175" s="147">
        <v>21</v>
      </c>
      <c r="H175" s="148">
        <v>288</v>
      </c>
      <c r="I175" s="148">
        <v>310</v>
      </c>
      <c r="J175" s="149">
        <f t="shared" si="2"/>
        <v>598</v>
      </c>
      <c r="K175" s="150" t="s">
        <v>457</v>
      </c>
      <c r="L175" s="151" t="s">
        <v>28</v>
      </c>
      <c r="M175" s="151" t="s">
        <v>107</v>
      </c>
      <c r="N175" s="152" t="s">
        <v>458</v>
      </c>
      <c r="O175" s="152" t="s">
        <v>459</v>
      </c>
      <c r="P175" s="151" t="s">
        <v>460</v>
      </c>
      <c r="Q175" s="151" t="s">
        <v>461</v>
      </c>
      <c r="R175" s="151" t="str">
        <f t="shared" si="3"/>
        <v/>
      </c>
      <c r="S175" s="103"/>
      <c r="T175" s="103"/>
      <c r="U175" s="131"/>
      <c r="V175" s="131"/>
      <c r="W175" s="131"/>
      <c r="X175" s="131"/>
      <c r="Y175" s="131"/>
      <c r="Z175" s="131"/>
      <c r="AA175" s="131"/>
      <c r="AB175" s="131"/>
      <c r="AC175" s="131"/>
    </row>
    <row r="176" spans="1:29" ht="15.75" customHeight="1" x14ac:dyDescent="0.15">
      <c r="A176" s="153">
        <f t="shared" si="4"/>
        <v>165</v>
      </c>
      <c r="B176" s="143" t="s">
        <v>4163</v>
      </c>
      <c r="C176" s="143" t="s">
        <v>24</v>
      </c>
      <c r="D176" s="143" t="s">
        <v>362</v>
      </c>
      <c r="E176" s="143"/>
      <c r="F176" s="143"/>
      <c r="G176" s="147">
        <v>22</v>
      </c>
      <c r="H176" s="148">
        <v>303</v>
      </c>
      <c r="I176" s="148">
        <v>287</v>
      </c>
      <c r="J176" s="149">
        <f t="shared" si="2"/>
        <v>590</v>
      </c>
      <c r="K176" s="150" t="s">
        <v>462</v>
      </c>
      <c r="L176" s="151" t="s">
        <v>28</v>
      </c>
      <c r="M176" s="151" t="s">
        <v>463</v>
      </c>
      <c r="N176" s="152" t="s">
        <v>464</v>
      </c>
      <c r="O176" s="152" t="s">
        <v>465</v>
      </c>
      <c r="P176" s="151" t="s">
        <v>466</v>
      </c>
      <c r="Q176" s="151" t="s">
        <v>467</v>
      </c>
      <c r="R176" s="151" t="str">
        <f t="shared" si="3"/>
        <v/>
      </c>
      <c r="S176" s="103"/>
      <c r="T176" s="103"/>
      <c r="U176" s="131"/>
      <c r="V176" s="131"/>
      <c r="W176" s="131"/>
      <c r="X176" s="131"/>
      <c r="Y176" s="131"/>
      <c r="Z176" s="131"/>
      <c r="AA176" s="131"/>
      <c r="AB176" s="131"/>
      <c r="AC176" s="131"/>
    </row>
    <row r="177" spans="1:29" ht="15.75" customHeight="1" x14ac:dyDescent="0.15">
      <c r="A177" s="153">
        <f t="shared" si="4"/>
        <v>166</v>
      </c>
      <c r="B177" s="143" t="s">
        <v>4163</v>
      </c>
      <c r="C177" s="143" t="s">
        <v>24</v>
      </c>
      <c r="D177" s="143" t="s">
        <v>362</v>
      </c>
      <c r="E177" s="143"/>
      <c r="F177" s="143"/>
      <c r="G177" s="147">
        <v>23</v>
      </c>
      <c r="H177" s="148">
        <v>251</v>
      </c>
      <c r="I177" s="148">
        <v>249</v>
      </c>
      <c r="J177" s="149">
        <f t="shared" si="2"/>
        <v>500</v>
      </c>
      <c r="K177" s="150" t="s">
        <v>468</v>
      </c>
      <c r="L177" s="151" t="s">
        <v>42</v>
      </c>
      <c r="M177" s="151" t="s">
        <v>469</v>
      </c>
      <c r="N177" s="152" t="s">
        <v>470</v>
      </c>
      <c r="O177" s="152" t="s">
        <v>471</v>
      </c>
      <c r="P177" s="151" t="s">
        <v>472</v>
      </c>
      <c r="Q177" s="151" t="s">
        <v>473</v>
      </c>
      <c r="R177" s="151" t="str">
        <f t="shared" si="3"/>
        <v/>
      </c>
      <c r="S177" s="103"/>
      <c r="T177" s="103"/>
      <c r="U177" s="131"/>
      <c r="V177" s="131"/>
      <c r="W177" s="131"/>
      <c r="X177" s="131"/>
      <c r="Y177" s="131"/>
      <c r="Z177" s="131"/>
      <c r="AA177" s="131"/>
      <c r="AB177" s="131"/>
      <c r="AC177" s="131"/>
    </row>
    <row r="178" spans="1:29" ht="15.75" customHeight="1" x14ac:dyDescent="0.15">
      <c r="A178" s="153">
        <f t="shared" si="4"/>
        <v>167</v>
      </c>
      <c r="B178" s="143" t="s">
        <v>4163</v>
      </c>
      <c r="C178" s="143" t="s">
        <v>24</v>
      </c>
      <c r="D178" s="143" t="s">
        <v>362</v>
      </c>
      <c r="E178" s="143"/>
      <c r="F178" s="143"/>
      <c r="G178" s="147">
        <v>24</v>
      </c>
      <c r="H178" s="148">
        <v>273</v>
      </c>
      <c r="I178" s="148">
        <v>280</v>
      </c>
      <c r="J178" s="149">
        <f t="shared" si="2"/>
        <v>553</v>
      </c>
      <c r="K178" s="150" t="s">
        <v>468</v>
      </c>
      <c r="L178" s="151" t="s">
        <v>63</v>
      </c>
      <c r="M178" s="151" t="s">
        <v>469</v>
      </c>
      <c r="N178" s="152" t="s">
        <v>474</v>
      </c>
      <c r="O178" s="152" t="s">
        <v>475</v>
      </c>
      <c r="P178" s="151" t="s">
        <v>476</v>
      </c>
      <c r="Q178" s="151" t="s">
        <v>477</v>
      </c>
      <c r="R178" s="151" t="str">
        <f t="shared" si="3"/>
        <v/>
      </c>
      <c r="S178" s="103"/>
      <c r="T178" s="103"/>
      <c r="U178" s="131"/>
      <c r="V178" s="131"/>
      <c r="W178" s="131"/>
      <c r="X178" s="131"/>
      <c r="Y178" s="131"/>
      <c r="Z178" s="131"/>
      <c r="AA178" s="131"/>
      <c r="AB178" s="131"/>
      <c r="AC178" s="131"/>
    </row>
    <row r="179" spans="1:29" ht="15.75" customHeight="1" x14ac:dyDescent="0.15">
      <c r="A179" s="153">
        <f t="shared" si="4"/>
        <v>168</v>
      </c>
      <c r="B179" s="143" t="s">
        <v>4163</v>
      </c>
      <c r="C179" s="143" t="s">
        <v>24</v>
      </c>
      <c r="D179" s="143" t="s">
        <v>362</v>
      </c>
      <c r="E179" s="143"/>
      <c r="F179" s="143"/>
      <c r="G179" s="147">
        <v>25</v>
      </c>
      <c r="H179" s="148">
        <v>288</v>
      </c>
      <c r="I179" s="148">
        <v>286</v>
      </c>
      <c r="J179" s="149">
        <f t="shared" si="2"/>
        <v>574</v>
      </c>
      <c r="K179" s="150" t="s">
        <v>468</v>
      </c>
      <c r="L179" s="151" t="s">
        <v>63</v>
      </c>
      <c r="M179" s="151" t="s">
        <v>478</v>
      </c>
      <c r="N179" s="152" t="s">
        <v>479</v>
      </c>
      <c r="O179" s="152" t="s">
        <v>480</v>
      </c>
      <c r="P179" s="151" t="s">
        <v>481</v>
      </c>
      <c r="Q179" s="151" t="s">
        <v>482</v>
      </c>
      <c r="R179" s="151" t="str">
        <f t="shared" si="3"/>
        <v/>
      </c>
      <c r="S179" s="103"/>
      <c r="T179" s="103"/>
      <c r="U179" s="131"/>
      <c r="V179" s="131"/>
      <c r="W179" s="131"/>
      <c r="X179" s="131"/>
      <c r="Y179" s="131"/>
      <c r="Z179" s="131"/>
      <c r="AA179" s="131"/>
      <c r="AB179" s="131"/>
      <c r="AC179" s="131"/>
    </row>
    <row r="180" spans="1:29" ht="15.75" customHeight="1" x14ac:dyDescent="0.15">
      <c r="A180" s="153">
        <f t="shared" si="4"/>
        <v>169</v>
      </c>
      <c r="B180" s="143" t="s">
        <v>4163</v>
      </c>
      <c r="C180" s="143" t="s">
        <v>24</v>
      </c>
      <c r="D180" s="143" t="s">
        <v>362</v>
      </c>
      <c r="E180" s="143"/>
      <c r="F180" s="143"/>
      <c r="G180" s="147">
        <v>26</v>
      </c>
      <c r="H180" s="148">
        <v>284</v>
      </c>
      <c r="I180" s="148">
        <v>296</v>
      </c>
      <c r="J180" s="149">
        <f t="shared" si="2"/>
        <v>580</v>
      </c>
      <c r="K180" s="150" t="s">
        <v>468</v>
      </c>
      <c r="L180" s="151" t="s">
        <v>57</v>
      </c>
      <c r="M180" s="151" t="s">
        <v>483</v>
      </c>
      <c r="N180" s="152" t="s">
        <v>484</v>
      </c>
      <c r="O180" s="152" t="s">
        <v>485</v>
      </c>
      <c r="P180" s="151" t="s">
        <v>486</v>
      </c>
      <c r="Q180" s="151" t="s">
        <v>487</v>
      </c>
      <c r="R180" s="151" t="str">
        <f t="shared" si="3"/>
        <v/>
      </c>
      <c r="S180" s="103"/>
      <c r="T180" s="103"/>
      <c r="U180" s="131"/>
      <c r="V180" s="131"/>
      <c r="W180" s="131"/>
      <c r="X180" s="131"/>
      <c r="Y180" s="131"/>
      <c r="Z180" s="131"/>
      <c r="AA180" s="131"/>
      <c r="AB180" s="131"/>
      <c r="AC180" s="131"/>
    </row>
    <row r="181" spans="1:29" ht="15.75" customHeight="1" x14ac:dyDescent="0.15">
      <c r="A181" s="153">
        <f t="shared" si="4"/>
        <v>170</v>
      </c>
      <c r="B181" s="143" t="s">
        <v>4163</v>
      </c>
      <c r="C181" s="143" t="s">
        <v>24</v>
      </c>
      <c r="D181" s="143" t="s">
        <v>362</v>
      </c>
      <c r="E181" s="143"/>
      <c r="F181" s="143"/>
      <c r="G181" s="147">
        <v>27</v>
      </c>
      <c r="H181" s="148">
        <v>269</v>
      </c>
      <c r="I181" s="148">
        <v>269</v>
      </c>
      <c r="J181" s="149">
        <f t="shared" si="2"/>
        <v>538</v>
      </c>
      <c r="K181" s="150" t="s">
        <v>468</v>
      </c>
      <c r="L181" s="151" t="s">
        <v>27</v>
      </c>
      <c r="M181" s="151" t="s">
        <v>483</v>
      </c>
      <c r="N181" s="152" t="s">
        <v>488</v>
      </c>
      <c r="O181" s="152" t="s">
        <v>489</v>
      </c>
      <c r="P181" s="151" t="s">
        <v>490</v>
      </c>
      <c r="Q181" s="151" t="s">
        <v>491</v>
      </c>
      <c r="R181" s="151" t="str">
        <f t="shared" si="3"/>
        <v/>
      </c>
      <c r="S181" s="103"/>
      <c r="T181" s="103"/>
      <c r="U181" s="131"/>
      <c r="V181" s="131"/>
      <c r="W181" s="131"/>
      <c r="X181" s="131"/>
      <c r="Y181" s="131"/>
      <c r="Z181" s="131"/>
      <c r="AA181" s="131"/>
      <c r="AB181" s="131"/>
      <c r="AC181" s="131"/>
    </row>
    <row r="182" spans="1:29" ht="15.75" customHeight="1" x14ac:dyDescent="0.15">
      <c r="A182" s="153">
        <f t="shared" si="4"/>
        <v>171</v>
      </c>
      <c r="B182" s="143" t="s">
        <v>4163</v>
      </c>
      <c r="C182" s="143" t="s">
        <v>24</v>
      </c>
      <c r="D182" s="143" t="s">
        <v>362</v>
      </c>
      <c r="E182" s="143"/>
      <c r="F182" s="143"/>
      <c r="G182" s="147">
        <v>28</v>
      </c>
      <c r="H182" s="148">
        <v>292</v>
      </c>
      <c r="I182" s="148">
        <v>289</v>
      </c>
      <c r="J182" s="149">
        <f t="shared" si="2"/>
        <v>581</v>
      </c>
      <c r="K182" s="150" t="s">
        <v>468</v>
      </c>
      <c r="L182" s="151" t="s">
        <v>63</v>
      </c>
      <c r="M182" s="151" t="s">
        <v>483</v>
      </c>
      <c r="N182" s="152" t="s">
        <v>492</v>
      </c>
      <c r="O182" s="152" t="s">
        <v>398</v>
      </c>
      <c r="P182" s="151" t="s">
        <v>493</v>
      </c>
      <c r="Q182" s="151" t="s">
        <v>494</v>
      </c>
      <c r="R182" s="151" t="str">
        <f t="shared" si="3"/>
        <v/>
      </c>
      <c r="S182" s="103"/>
      <c r="T182" s="103"/>
      <c r="U182" s="131"/>
      <c r="V182" s="131"/>
      <c r="W182" s="131"/>
      <c r="X182" s="131"/>
      <c r="Y182" s="131"/>
      <c r="Z182" s="131"/>
      <c r="AA182" s="131"/>
      <c r="AB182" s="131"/>
      <c r="AC182" s="131"/>
    </row>
    <row r="183" spans="1:29" ht="15.75" customHeight="1" x14ac:dyDescent="0.15">
      <c r="A183" s="153">
        <f t="shared" si="4"/>
        <v>172</v>
      </c>
      <c r="B183" s="143" t="s">
        <v>4163</v>
      </c>
      <c r="C183" s="143" t="s">
        <v>24</v>
      </c>
      <c r="D183" s="143" t="s">
        <v>362</v>
      </c>
      <c r="E183" s="143"/>
      <c r="F183" s="143"/>
      <c r="G183" s="147">
        <v>29</v>
      </c>
      <c r="H183" s="148">
        <v>294</v>
      </c>
      <c r="I183" s="148">
        <v>303</v>
      </c>
      <c r="J183" s="149">
        <f t="shared" si="2"/>
        <v>597</v>
      </c>
      <c r="K183" s="150" t="s">
        <v>495</v>
      </c>
      <c r="L183" s="151" t="s">
        <v>28</v>
      </c>
      <c r="M183" s="151" t="s">
        <v>496</v>
      </c>
      <c r="N183" s="152" t="s">
        <v>497</v>
      </c>
      <c r="O183" s="152" t="s">
        <v>498</v>
      </c>
      <c r="P183" s="151" t="s">
        <v>499</v>
      </c>
      <c r="Q183" s="151" t="s">
        <v>500</v>
      </c>
      <c r="R183" s="151" t="str">
        <f t="shared" si="3"/>
        <v/>
      </c>
      <c r="S183" s="103"/>
      <c r="T183" s="103"/>
      <c r="U183" s="131"/>
      <c r="V183" s="131"/>
      <c r="W183" s="131"/>
      <c r="X183" s="131"/>
      <c r="Y183" s="131"/>
      <c r="Z183" s="131"/>
      <c r="AA183" s="131"/>
      <c r="AB183" s="131"/>
      <c r="AC183" s="131"/>
    </row>
    <row r="184" spans="1:29" ht="15.75" customHeight="1" x14ac:dyDescent="0.15">
      <c r="A184" s="153">
        <f t="shared" si="4"/>
        <v>173</v>
      </c>
      <c r="B184" s="143" t="s">
        <v>4163</v>
      </c>
      <c r="C184" s="143" t="s">
        <v>24</v>
      </c>
      <c r="D184" s="143" t="s">
        <v>362</v>
      </c>
      <c r="E184" s="143"/>
      <c r="F184" s="143"/>
      <c r="G184" s="147">
        <v>30</v>
      </c>
      <c r="H184" s="148">
        <v>297</v>
      </c>
      <c r="I184" s="148">
        <v>298</v>
      </c>
      <c r="J184" s="149">
        <f t="shared" si="2"/>
        <v>595</v>
      </c>
      <c r="K184" s="150" t="s">
        <v>495</v>
      </c>
      <c r="L184" s="151" t="s">
        <v>27</v>
      </c>
      <c r="M184" s="151" t="s">
        <v>496</v>
      </c>
      <c r="N184" s="152" t="s">
        <v>501</v>
      </c>
      <c r="O184" s="152" t="s">
        <v>502</v>
      </c>
      <c r="P184" s="151" t="s">
        <v>503</v>
      </c>
      <c r="Q184" s="151" t="s">
        <v>504</v>
      </c>
      <c r="R184" s="151" t="str">
        <f t="shared" si="3"/>
        <v/>
      </c>
      <c r="S184" s="103"/>
      <c r="T184" s="103"/>
      <c r="U184" s="131"/>
      <c r="V184" s="131"/>
      <c r="W184" s="131"/>
      <c r="X184" s="131"/>
      <c r="Y184" s="131"/>
      <c r="Z184" s="131"/>
      <c r="AA184" s="131"/>
      <c r="AB184" s="131"/>
      <c r="AC184" s="131"/>
    </row>
    <row r="185" spans="1:29" ht="15.75" customHeight="1" x14ac:dyDescent="0.15">
      <c r="A185" s="153">
        <f t="shared" si="4"/>
        <v>174</v>
      </c>
      <c r="B185" s="143" t="s">
        <v>4163</v>
      </c>
      <c r="C185" s="143" t="s">
        <v>24</v>
      </c>
      <c r="D185" s="143" t="s">
        <v>25</v>
      </c>
      <c r="E185" s="143" t="s">
        <v>33</v>
      </c>
      <c r="F185" s="154" t="s">
        <v>34</v>
      </c>
      <c r="G185" s="155">
        <v>1</v>
      </c>
      <c r="H185" s="148">
        <v>285</v>
      </c>
      <c r="I185" s="148">
        <v>283</v>
      </c>
      <c r="J185" s="149">
        <f t="shared" si="2"/>
        <v>568</v>
      </c>
      <c r="K185" s="150" t="s">
        <v>26</v>
      </c>
      <c r="L185" s="151" t="s">
        <v>27</v>
      </c>
      <c r="M185" s="151" t="s">
        <v>28</v>
      </c>
      <c r="N185" s="152" t="s">
        <v>29</v>
      </c>
      <c r="O185" s="152" t="s">
        <v>30</v>
      </c>
      <c r="P185" s="151" t="s">
        <v>31</v>
      </c>
      <c r="Q185" s="151" t="s">
        <v>32</v>
      </c>
      <c r="R185" s="151" t="str">
        <f t="shared" si="3"/>
        <v/>
      </c>
      <c r="S185" s="103"/>
      <c r="T185" s="103"/>
      <c r="U185" s="131"/>
      <c r="V185" s="131"/>
      <c r="W185" s="131"/>
      <c r="X185" s="131"/>
      <c r="Y185" s="131"/>
      <c r="Z185" s="131"/>
      <c r="AA185" s="131"/>
      <c r="AB185" s="131"/>
      <c r="AC185" s="131"/>
    </row>
    <row r="186" spans="1:29" ht="15.75" customHeight="1" x14ac:dyDescent="0.15">
      <c r="A186" s="153">
        <f t="shared" si="4"/>
        <v>175</v>
      </c>
      <c r="B186" s="143" t="s">
        <v>4163</v>
      </c>
      <c r="C186" s="143" t="s">
        <v>24</v>
      </c>
      <c r="D186" s="143" t="s">
        <v>25</v>
      </c>
      <c r="E186" s="143"/>
      <c r="F186" s="143"/>
      <c r="G186" s="147">
        <v>2</v>
      </c>
      <c r="H186" s="148">
        <v>261</v>
      </c>
      <c r="I186" s="148">
        <v>271</v>
      </c>
      <c r="J186" s="149">
        <f t="shared" si="2"/>
        <v>532</v>
      </c>
      <c r="K186" s="150" t="s">
        <v>35</v>
      </c>
      <c r="L186" s="151" t="s">
        <v>36</v>
      </c>
      <c r="M186" s="151" t="s">
        <v>27</v>
      </c>
      <c r="N186" s="152" t="s">
        <v>37</v>
      </c>
      <c r="O186" s="152" t="s">
        <v>38</v>
      </c>
      <c r="P186" s="151" t="s">
        <v>39</v>
      </c>
      <c r="Q186" s="151" t="s">
        <v>40</v>
      </c>
      <c r="R186" s="151" t="str">
        <f t="shared" si="3"/>
        <v/>
      </c>
      <c r="S186" s="103"/>
      <c r="T186" s="103"/>
      <c r="U186" s="131"/>
      <c r="V186" s="131"/>
      <c r="W186" s="131"/>
      <c r="X186" s="131"/>
      <c r="Y186" s="131"/>
      <c r="Z186" s="131"/>
      <c r="AA186" s="131"/>
      <c r="AB186" s="131"/>
      <c r="AC186" s="131"/>
    </row>
    <row r="187" spans="1:29" ht="15.75" customHeight="1" x14ac:dyDescent="0.15">
      <c r="A187" s="153">
        <f t="shared" si="4"/>
        <v>176</v>
      </c>
      <c r="B187" s="143" t="s">
        <v>4163</v>
      </c>
      <c r="C187" s="143" t="s">
        <v>24</v>
      </c>
      <c r="D187" s="143" t="s">
        <v>25</v>
      </c>
      <c r="E187" s="143"/>
      <c r="F187" s="143"/>
      <c r="G187" s="147">
        <v>3</v>
      </c>
      <c r="H187" s="148">
        <v>247</v>
      </c>
      <c r="I187" s="148">
        <v>264</v>
      </c>
      <c r="J187" s="149">
        <f t="shared" si="2"/>
        <v>511</v>
      </c>
      <c r="K187" s="150" t="s">
        <v>41</v>
      </c>
      <c r="L187" s="151" t="s">
        <v>28</v>
      </c>
      <c r="M187" s="151" t="s">
        <v>42</v>
      </c>
      <c r="N187" s="152" t="s">
        <v>43</v>
      </c>
      <c r="O187" s="152" t="s">
        <v>44</v>
      </c>
      <c r="P187" s="151" t="s">
        <v>45</v>
      </c>
      <c r="Q187" s="151" t="s">
        <v>46</v>
      </c>
      <c r="R187" s="151" t="str">
        <f t="shared" si="3"/>
        <v/>
      </c>
      <c r="S187" s="103"/>
      <c r="T187" s="103"/>
      <c r="U187" s="131"/>
      <c r="V187" s="131"/>
      <c r="W187" s="131"/>
      <c r="X187" s="131"/>
      <c r="Y187" s="131"/>
      <c r="Z187" s="131"/>
      <c r="AA187" s="131"/>
      <c r="AB187" s="131"/>
      <c r="AC187" s="131"/>
    </row>
    <row r="188" spans="1:29" ht="15.75" customHeight="1" x14ac:dyDescent="0.15">
      <c r="A188" s="153">
        <f t="shared" si="4"/>
        <v>177</v>
      </c>
      <c r="B188" s="143" t="s">
        <v>4163</v>
      </c>
      <c r="C188" s="143" t="s">
        <v>24</v>
      </c>
      <c r="D188" s="143" t="s">
        <v>25</v>
      </c>
      <c r="E188" s="143"/>
      <c r="F188" s="143"/>
      <c r="G188" s="147">
        <v>4</v>
      </c>
      <c r="H188" s="148">
        <v>240</v>
      </c>
      <c r="I188" s="148">
        <v>272</v>
      </c>
      <c r="J188" s="149">
        <f t="shared" si="2"/>
        <v>512</v>
      </c>
      <c r="K188" s="150" t="s">
        <v>41</v>
      </c>
      <c r="L188" s="151" t="s">
        <v>36</v>
      </c>
      <c r="M188" s="151" t="s">
        <v>42</v>
      </c>
      <c r="N188" s="152" t="s">
        <v>47</v>
      </c>
      <c r="O188" s="152" t="s">
        <v>48</v>
      </c>
      <c r="P188" s="151" t="s">
        <v>49</v>
      </c>
      <c r="Q188" s="151" t="s">
        <v>50</v>
      </c>
      <c r="R188" s="151" t="str">
        <f t="shared" si="3"/>
        <v/>
      </c>
      <c r="S188" s="103"/>
      <c r="T188" s="103"/>
      <c r="U188" s="131"/>
      <c r="V188" s="131"/>
      <c r="W188" s="131"/>
      <c r="X188" s="131"/>
      <c r="Y188" s="131"/>
      <c r="Z188" s="131"/>
      <c r="AA188" s="131"/>
      <c r="AB188" s="131"/>
      <c r="AC188" s="131"/>
    </row>
    <row r="189" spans="1:29" ht="15.75" customHeight="1" x14ac:dyDescent="0.15">
      <c r="A189" s="153">
        <f t="shared" si="4"/>
        <v>178</v>
      </c>
      <c r="B189" s="143" t="s">
        <v>4163</v>
      </c>
      <c r="C189" s="143" t="s">
        <v>24</v>
      </c>
      <c r="D189" s="143" t="s">
        <v>25</v>
      </c>
      <c r="E189" s="143"/>
      <c r="F189" s="143"/>
      <c r="G189" s="147">
        <v>5</v>
      </c>
      <c r="H189" s="148">
        <v>217</v>
      </c>
      <c r="I189" s="148">
        <v>233</v>
      </c>
      <c r="J189" s="149">
        <f t="shared" si="2"/>
        <v>450</v>
      </c>
      <c r="K189" s="150" t="s">
        <v>51</v>
      </c>
      <c r="L189" s="151" t="s">
        <v>42</v>
      </c>
      <c r="M189" s="151" t="s">
        <v>36</v>
      </c>
      <c r="N189" s="152" t="s">
        <v>52</v>
      </c>
      <c r="O189" s="152" t="s">
        <v>53</v>
      </c>
      <c r="P189" s="151" t="s">
        <v>54</v>
      </c>
      <c r="Q189" s="151" t="s">
        <v>55</v>
      </c>
      <c r="R189" s="151" t="str">
        <f t="shared" si="3"/>
        <v/>
      </c>
      <c r="S189" s="103"/>
      <c r="T189" s="103"/>
      <c r="U189" s="131"/>
      <c r="V189" s="131"/>
      <c r="W189" s="131"/>
      <c r="X189" s="131"/>
      <c r="Y189" s="131"/>
      <c r="Z189" s="131"/>
      <c r="AA189" s="131"/>
      <c r="AB189" s="131"/>
      <c r="AC189" s="131"/>
    </row>
    <row r="190" spans="1:29" ht="15.75" customHeight="1" x14ac:dyDescent="0.15">
      <c r="A190" s="153">
        <f t="shared" si="4"/>
        <v>179</v>
      </c>
      <c r="B190" s="143" t="s">
        <v>4163</v>
      </c>
      <c r="C190" s="143" t="s">
        <v>24</v>
      </c>
      <c r="D190" s="143" t="s">
        <v>25</v>
      </c>
      <c r="E190" s="143"/>
      <c r="F190" s="143"/>
      <c r="G190" s="147">
        <v>6</v>
      </c>
      <c r="H190" s="148">
        <v>197</v>
      </c>
      <c r="I190" s="148">
        <v>226</v>
      </c>
      <c r="J190" s="149">
        <f t="shared" si="2"/>
        <v>423</v>
      </c>
      <c r="K190" s="150" t="s">
        <v>56</v>
      </c>
      <c r="L190" s="151" t="s">
        <v>27</v>
      </c>
      <c r="M190" s="151" t="s">
        <v>57</v>
      </c>
      <c r="N190" s="152" t="s">
        <v>58</v>
      </c>
      <c r="O190" s="152" t="s">
        <v>59</v>
      </c>
      <c r="P190" s="151" t="s">
        <v>60</v>
      </c>
      <c r="Q190" s="151" t="s">
        <v>61</v>
      </c>
      <c r="R190" s="151" t="str">
        <f t="shared" si="3"/>
        <v/>
      </c>
      <c r="S190" s="103"/>
      <c r="T190" s="103"/>
      <c r="U190" s="131"/>
      <c r="V190" s="131"/>
      <c r="W190" s="131"/>
      <c r="X190" s="131"/>
      <c r="Y190" s="131"/>
      <c r="Z190" s="131"/>
      <c r="AA190" s="131"/>
      <c r="AB190" s="131"/>
      <c r="AC190" s="131"/>
    </row>
    <row r="191" spans="1:29" ht="15.75" customHeight="1" x14ac:dyDescent="0.15">
      <c r="A191" s="153">
        <f t="shared" si="4"/>
        <v>180</v>
      </c>
      <c r="B191" s="143" t="s">
        <v>4163</v>
      </c>
      <c r="C191" s="143" t="s">
        <v>24</v>
      </c>
      <c r="D191" s="143" t="s">
        <v>25</v>
      </c>
      <c r="E191" s="143"/>
      <c r="F191" s="143"/>
      <c r="G191" s="147">
        <v>7</v>
      </c>
      <c r="H191" s="148">
        <v>239</v>
      </c>
      <c r="I191" s="148">
        <v>267</v>
      </c>
      <c r="J191" s="149">
        <f t="shared" si="2"/>
        <v>506</v>
      </c>
      <c r="K191" s="150" t="s">
        <v>62</v>
      </c>
      <c r="L191" s="151" t="s">
        <v>63</v>
      </c>
      <c r="M191" s="151" t="s">
        <v>64</v>
      </c>
      <c r="N191" s="152" t="s">
        <v>65</v>
      </c>
      <c r="O191" s="152" t="s">
        <v>66</v>
      </c>
      <c r="P191" s="151" t="s">
        <v>67</v>
      </c>
      <c r="Q191" s="151" t="s">
        <v>68</v>
      </c>
      <c r="R191" s="151" t="str">
        <f t="shared" si="3"/>
        <v/>
      </c>
      <c r="S191" s="103"/>
      <c r="T191" s="103"/>
      <c r="U191" s="131"/>
      <c r="V191" s="131"/>
      <c r="W191" s="131"/>
      <c r="X191" s="131"/>
      <c r="Y191" s="131"/>
      <c r="Z191" s="131"/>
      <c r="AA191" s="131"/>
      <c r="AB191" s="131"/>
      <c r="AC191" s="131"/>
    </row>
    <row r="192" spans="1:29" ht="15.75" customHeight="1" x14ac:dyDescent="0.15">
      <c r="A192" s="153">
        <f t="shared" si="4"/>
        <v>181</v>
      </c>
      <c r="B192" s="143" t="s">
        <v>4163</v>
      </c>
      <c r="C192" s="143" t="s">
        <v>1023</v>
      </c>
      <c r="D192" s="143" t="s">
        <v>1212</v>
      </c>
      <c r="E192" s="143"/>
      <c r="F192" s="143"/>
      <c r="G192" s="147">
        <v>1</v>
      </c>
      <c r="H192" s="148">
        <v>274</v>
      </c>
      <c r="I192" s="148">
        <v>304</v>
      </c>
      <c r="J192" s="149">
        <f t="shared" si="2"/>
        <v>578</v>
      </c>
      <c r="K192" s="150" t="s">
        <v>1213</v>
      </c>
      <c r="L192" s="151" t="s">
        <v>27</v>
      </c>
      <c r="M192" s="151" t="s">
        <v>28</v>
      </c>
      <c r="N192" s="152" t="s">
        <v>1214</v>
      </c>
      <c r="O192" s="152" t="s">
        <v>1215</v>
      </c>
      <c r="P192" s="151" t="s">
        <v>1216</v>
      </c>
      <c r="Q192" s="151" t="s">
        <v>1217</v>
      </c>
      <c r="R192" s="151" t="str">
        <f t="shared" si="3"/>
        <v/>
      </c>
      <c r="S192" s="103"/>
      <c r="T192" s="103"/>
      <c r="U192" s="131"/>
      <c r="V192" s="131"/>
      <c r="W192" s="131"/>
      <c r="X192" s="131"/>
      <c r="Y192" s="131"/>
      <c r="Z192" s="131"/>
      <c r="AA192" s="131"/>
      <c r="AB192" s="131"/>
      <c r="AC192" s="131"/>
    </row>
    <row r="193" spans="1:29" ht="15.75" customHeight="1" x14ac:dyDescent="0.15">
      <c r="A193" s="153">
        <f t="shared" si="4"/>
        <v>182</v>
      </c>
      <c r="B193" s="143" t="s">
        <v>4163</v>
      </c>
      <c r="C193" s="143" t="s">
        <v>1023</v>
      </c>
      <c r="D193" s="143" t="s">
        <v>1212</v>
      </c>
      <c r="E193" s="143"/>
      <c r="F193" s="143"/>
      <c r="G193" s="147">
        <v>2</v>
      </c>
      <c r="H193" s="148">
        <v>298</v>
      </c>
      <c r="I193" s="148">
        <v>290</v>
      </c>
      <c r="J193" s="149">
        <f t="shared" si="2"/>
        <v>588</v>
      </c>
      <c r="K193" s="150" t="s">
        <v>1218</v>
      </c>
      <c r="L193" s="151" t="s">
        <v>28</v>
      </c>
      <c r="M193" s="151" t="s">
        <v>27</v>
      </c>
      <c r="N193" s="152" t="s">
        <v>1219</v>
      </c>
      <c r="O193" s="152" t="s">
        <v>1220</v>
      </c>
      <c r="P193" s="151" t="s">
        <v>1221</v>
      </c>
      <c r="Q193" s="151" t="s">
        <v>1222</v>
      </c>
      <c r="R193" s="151" t="str">
        <f t="shared" si="3"/>
        <v/>
      </c>
      <c r="S193" s="103"/>
      <c r="T193" s="103"/>
      <c r="U193" s="131"/>
      <c r="V193" s="131"/>
      <c r="W193" s="131"/>
      <c r="X193" s="131"/>
      <c r="Y193" s="131"/>
      <c r="Z193" s="131"/>
      <c r="AA193" s="131"/>
      <c r="AB193" s="131"/>
      <c r="AC193" s="131"/>
    </row>
    <row r="194" spans="1:29" ht="15.75" customHeight="1" x14ac:dyDescent="0.15">
      <c r="A194" s="153">
        <f t="shared" si="4"/>
        <v>183</v>
      </c>
      <c r="B194" s="143" t="s">
        <v>4163</v>
      </c>
      <c r="C194" s="143" t="s">
        <v>1023</v>
      </c>
      <c r="D194" s="143" t="s">
        <v>1212</v>
      </c>
      <c r="E194" s="143"/>
      <c r="F194" s="143"/>
      <c r="G194" s="147">
        <v>3</v>
      </c>
      <c r="H194" s="148">
        <v>283</v>
      </c>
      <c r="I194" s="148">
        <v>314</v>
      </c>
      <c r="J194" s="149">
        <f t="shared" si="2"/>
        <v>597</v>
      </c>
      <c r="K194" s="150" t="s">
        <v>1218</v>
      </c>
      <c r="L194" s="151" t="s">
        <v>27</v>
      </c>
      <c r="M194" s="151" t="s">
        <v>63</v>
      </c>
      <c r="N194" s="152" t="s">
        <v>1223</v>
      </c>
      <c r="O194" s="152" t="s">
        <v>1224</v>
      </c>
      <c r="P194" s="151" t="s">
        <v>1225</v>
      </c>
      <c r="Q194" s="151" t="s">
        <v>1226</v>
      </c>
      <c r="R194" s="151" t="str">
        <f t="shared" si="3"/>
        <v/>
      </c>
      <c r="S194" s="103"/>
      <c r="T194" s="103"/>
      <c r="U194" s="131"/>
      <c r="V194" s="131"/>
      <c r="W194" s="131"/>
      <c r="X194" s="131"/>
      <c r="Y194" s="131"/>
      <c r="Z194" s="131"/>
      <c r="AA194" s="131"/>
      <c r="AB194" s="131"/>
      <c r="AC194" s="131"/>
    </row>
    <row r="195" spans="1:29" ht="15.75" customHeight="1" x14ac:dyDescent="0.15">
      <c r="A195" s="153">
        <f t="shared" si="4"/>
        <v>184</v>
      </c>
      <c r="B195" s="143" t="s">
        <v>4163</v>
      </c>
      <c r="C195" s="143" t="s">
        <v>1023</v>
      </c>
      <c r="D195" s="143" t="s">
        <v>1212</v>
      </c>
      <c r="E195" s="143"/>
      <c r="F195" s="143"/>
      <c r="G195" s="147">
        <v>4</v>
      </c>
      <c r="H195" s="148">
        <v>280</v>
      </c>
      <c r="I195" s="148">
        <v>289</v>
      </c>
      <c r="J195" s="149">
        <f t="shared" si="2"/>
        <v>569</v>
      </c>
      <c r="K195" s="150" t="s">
        <v>1227</v>
      </c>
      <c r="L195" s="151" t="s">
        <v>27</v>
      </c>
      <c r="M195" s="151" t="s">
        <v>42</v>
      </c>
      <c r="N195" s="152" t="s">
        <v>1228</v>
      </c>
      <c r="O195" s="152" t="s">
        <v>1229</v>
      </c>
      <c r="P195" s="151" t="s">
        <v>1230</v>
      </c>
      <c r="Q195" s="151" t="s">
        <v>1231</v>
      </c>
      <c r="R195" s="151" t="str">
        <f t="shared" si="3"/>
        <v/>
      </c>
      <c r="S195" s="103"/>
      <c r="T195" s="103"/>
      <c r="U195" s="131"/>
      <c r="V195" s="131"/>
      <c r="W195" s="131"/>
      <c r="X195" s="131"/>
      <c r="Y195" s="131"/>
      <c r="Z195" s="131"/>
      <c r="AA195" s="131"/>
      <c r="AB195" s="131"/>
      <c r="AC195" s="131"/>
    </row>
    <row r="196" spans="1:29" ht="15.75" customHeight="1" x14ac:dyDescent="0.15">
      <c r="A196" s="153">
        <f t="shared" si="4"/>
        <v>185</v>
      </c>
      <c r="B196" s="143" t="s">
        <v>4163</v>
      </c>
      <c r="C196" s="143" t="s">
        <v>1023</v>
      </c>
      <c r="D196" s="143" t="s">
        <v>1212</v>
      </c>
      <c r="E196" s="143" t="s">
        <v>1030</v>
      </c>
      <c r="F196" s="154" t="s">
        <v>1237</v>
      </c>
      <c r="G196" s="155">
        <v>5</v>
      </c>
      <c r="H196" s="148">
        <v>259</v>
      </c>
      <c r="I196" s="148">
        <v>286</v>
      </c>
      <c r="J196" s="149">
        <f t="shared" si="2"/>
        <v>545</v>
      </c>
      <c r="K196" s="150" t="s">
        <v>1232</v>
      </c>
      <c r="L196" s="151" t="s">
        <v>63</v>
      </c>
      <c r="M196" s="151" t="s">
        <v>36</v>
      </c>
      <c r="N196" s="152" t="s">
        <v>1233</v>
      </c>
      <c r="O196" s="152" t="s">
        <v>1234</v>
      </c>
      <c r="P196" s="151" t="s">
        <v>1235</v>
      </c>
      <c r="Q196" s="151" t="s">
        <v>1236</v>
      </c>
      <c r="R196" s="151" t="str">
        <f t="shared" si="3"/>
        <v/>
      </c>
      <c r="S196" s="103"/>
      <c r="T196" s="103"/>
      <c r="U196" s="131"/>
      <c r="V196" s="131"/>
      <c r="W196" s="131"/>
      <c r="X196" s="131"/>
      <c r="Y196" s="131"/>
      <c r="Z196" s="131"/>
      <c r="AA196" s="131"/>
      <c r="AB196" s="131"/>
      <c r="AC196" s="131"/>
    </row>
    <row r="197" spans="1:29" ht="15.75" customHeight="1" x14ac:dyDescent="0.15">
      <c r="A197" s="153">
        <f t="shared" si="4"/>
        <v>186</v>
      </c>
      <c r="B197" s="143" t="s">
        <v>4163</v>
      </c>
      <c r="C197" s="143" t="s">
        <v>1023</v>
      </c>
      <c r="D197" s="143" t="s">
        <v>1212</v>
      </c>
      <c r="E197" s="143"/>
      <c r="F197" s="143"/>
      <c r="G197" s="147">
        <v>6</v>
      </c>
      <c r="H197" s="148">
        <v>267</v>
      </c>
      <c r="I197" s="148">
        <v>291</v>
      </c>
      <c r="J197" s="149">
        <f t="shared" si="2"/>
        <v>558</v>
      </c>
      <c r="K197" s="150" t="s">
        <v>1238</v>
      </c>
      <c r="L197" s="151" t="s">
        <v>63</v>
      </c>
      <c r="M197" s="151" t="s">
        <v>463</v>
      </c>
      <c r="N197" s="152" t="s">
        <v>1239</v>
      </c>
      <c r="O197" s="152" t="s">
        <v>1240</v>
      </c>
      <c r="P197" s="151" t="s">
        <v>1241</v>
      </c>
      <c r="Q197" s="151" t="s">
        <v>1242</v>
      </c>
      <c r="R197" s="151" t="str">
        <f t="shared" si="3"/>
        <v/>
      </c>
      <c r="S197" s="103"/>
      <c r="T197" s="103"/>
      <c r="U197" s="131"/>
      <c r="V197" s="131"/>
      <c r="W197" s="131"/>
      <c r="X197" s="131"/>
      <c r="Y197" s="131"/>
      <c r="Z197" s="131"/>
      <c r="AA197" s="131"/>
      <c r="AB197" s="131"/>
      <c r="AC197" s="131"/>
    </row>
    <row r="198" spans="1:29" ht="15.75" customHeight="1" x14ac:dyDescent="0.15">
      <c r="A198" s="153">
        <f t="shared" si="4"/>
        <v>187</v>
      </c>
      <c r="B198" s="143" t="s">
        <v>4163</v>
      </c>
      <c r="C198" s="143" t="s">
        <v>1023</v>
      </c>
      <c r="D198" s="143" t="s">
        <v>1212</v>
      </c>
      <c r="E198" s="143"/>
      <c r="F198" s="143"/>
      <c r="G198" s="147">
        <v>7</v>
      </c>
      <c r="H198" s="148">
        <v>274</v>
      </c>
      <c r="I198" s="148">
        <v>312</v>
      </c>
      <c r="J198" s="149">
        <f t="shared" si="2"/>
        <v>586</v>
      </c>
      <c r="K198" s="150" t="s">
        <v>1243</v>
      </c>
      <c r="L198" s="151" t="s">
        <v>57</v>
      </c>
      <c r="M198" s="151" t="s">
        <v>36</v>
      </c>
      <c r="N198" s="152" t="s">
        <v>1244</v>
      </c>
      <c r="O198" s="152" t="s">
        <v>1245</v>
      </c>
      <c r="P198" s="151" t="s">
        <v>1246</v>
      </c>
      <c r="Q198" s="151" t="s">
        <v>1247</v>
      </c>
      <c r="R198" s="151" t="str">
        <f t="shared" si="3"/>
        <v/>
      </c>
      <c r="S198" s="103"/>
      <c r="T198" s="103"/>
      <c r="U198" s="131"/>
      <c r="V198" s="131"/>
      <c r="W198" s="131"/>
      <c r="X198" s="131"/>
      <c r="Y198" s="131"/>
      <c r="Z198" s="131"/>
      <c r="AA198" s="131"/>
      <c r="AB198" s="131"/>
      <c r="AC198" s="131"/>
    </row>
    <row r="199" spans="1:29" ht="15.75" customHeight="1" x14ac:dyDescent="0.15">
      <c r="A199" s="153">
        <f t="shared" si="4"/>
        <v>188</v>
      </c>
      <c r="B199" s="143" t="s">
        <v>4163</v>
      </c>
      <c r="C199" s="143" t="s">
        <v>1023</v>
      </c>
      <c r="D199" s="143" t="s">
        <v>1212</v>
      </c>
      <c r="E199" s="143"/>
      <c r="F199" s="143"/>
      <c r="G199" s="147">
        <v>8</v>
      </c>
      <c r="H199" s="148">
        <v>277</v>
      </c>
      <c r="I199" s="148">
        <v>273</v>
      </c>
      <c r="J199" s="149">
        <f t="shared" si="2"/>
        <v>550</v>
      </c>
      <c r="K199" s="150" t="s">
        <v>1248</v>
      </c>
      <c r="L199" s="151" t="s">
        <v>63</v>
      </c>
      <c r="M199" s="151" t="s">
        <v>36</v>
      </c>
      <c r="N199" s="152" t="s">
        <v>1249</v>
      </c>
      <c r="O199" s="152" t="s">
        <v>1250</v>
      </c>
      <c r="P199" s="151" t="s">
        <v>1251</v>
      </c>
      <c r="Q199" s="151" t="s">
        <v>1252</v>
      </c>
      <c r="R199" s="151" t="str">
        <f t="shared" si="3"/>
        <v/>
      </c>
      <c r="S199" s="103"/>
      <c r="T199" s="103"/>
      <c r="U199" s="131"/>
      <c r="V199" s="131"/>
      <c r="W199" s="131"/>
      <c r="X199" s="131"/>
      <c r="Y199" s="131"/>
      <c r="Z199" s="131"/>
      <c r="AA199" s="131"/>
      <c r="AB199" s="131"/>
      <c r="AC199" s="131"/>
    </row>
    <row r="200" spans="1:29" ht="15.75" customHeight="1" x14ac:dyDescent="0.15">
      <c r="A200" s="153">
        <f t="shared" si="4"/>
        <v>189</v>
      </c>
      <c r="B200" s="143" t="s">
        <v>4163</v>
      </c>
      <c r="C200" s="143" t="s">
        <v>1023</v>
      </c>
      <c r="D200" s="143" t="s">
        <v>1212</v>
      </c>
      <c r="E200" s="143"/>
      <c r="F200" s="143"/>
      <c r="G200" s="147">
        <v>9</v>
      </c>
      <c r="H200" s="148">
        <v>292</v>
      </c>
      <c r="I200" s="148">
        <v>285</v>
      </c>
      <c r="J200" s="149">
        <f t="shared" si="2"/>
        <v>577</v>
      </c>
      <c r="K200" s="150" t="s">
        <v>1253</v>
      </c>
      <c r="L200" s="151" t="s">
        <v>28</v>
      </c>
      <c r="M200" s="151" t="s">
        <v>36</v>
      </c>
      <c r="N200" s="152" t="s">
        <v>1254</v>
      </c>
      <c r="O200" s="152" t="s">
        <v>1255</v>
      </c>
      <c r="P200" s="151" t="s">
        <v>1256</v>
      </c>
      <c r="Q200" s="151" t="s">
        <v>1257</v>
      </c>
      <c r="R200" s="151" t="str">
        <f t="shared" si="3"/>
        <v/>
      </c>
      <c r="S200" s="103"/>
      <c r="T200" s="103"/>
      <c r="U200" s="131"/>
      <c r="V200" s="131"/>
      <c r="W200" s="131"/>
      <c r="X200" s="131"/>
      <c r="Y200" s="131"/>
      <c r="Z200" s="131"/>
      <c r="AA200" s="131"/>
      <c r="AB200" s="131"/>
      <c r="AC200" s="131"/>
    </row>
    <row r="201" spans="1:29" ht="15.75" customHeight="1" x14ac:dyDescent="0.15">
      <c r="A201" s="153">
        <f t="shared" si="4"/>
        <v>190</v>
      </c>
      <c r="B201" s="143" t="s">
        <v>4163</v>
      </c>
      <c r="C201" s="143" t="s">
        <v>1023</v>
      </c>
      <c r="D201" s="143" t="s">
        <v>1212</v>
      </c>
      <c r="E201" s="143"/>
      <c r="F201" s="143"/>
      <c r="G201" s="147">
        <v>10</v>
      </c>
      <c r="H201" s="148">
        <v>288</v>
      </c>
      <c r="I201" s="148">
        <v>299</v>
      </c>
      <c r="J201" s="149">
        <f t="shared" si="2"/>
        <v>587</v>
      </c>
      <c r="K201" s="150" t="s">
        <v>1258</v>
      </c>
      <c r="L201" s="151" t="s">
        <v>63</v>
      </c>
      <c r="M201" s="151" t="s">
        <v>483</v>
      </c>
      <c r="N201" s="152" t="s">
        <v>1259</v>
      </c>
      <c r="O201" s="152" t="s">
        <v>1260</v>
      </c>
      <c r="P201" s="151" t="s">
        <v>1261</v>
      </c>
      <c r="Q201" s="151" t="s">
        <v>1262</v>
      </c>
      <c r="R201" s="151" t="str">
        <f t="shared" si="3"/>
        <v/>
      </c>
      <c r="S201" s="103"/>
      <c r="T201" s="103"/>
      <c r="U201" s="131"/>
      <c r="V201" s="131"/>
      <c r="W201" s="131"/>
      <c r="X201" s="131"/>
      <c r="Y201" s="131"/>
      <c r="Z201" s="131"/>
      <c r="AA201" s="131"/>
      <c r="AB201" s="131"/>
      <c r="AC201" s="131"/>
    </row>
    <row r="202" spans="1:29" ht="15.75" customHeight="1" x14ac:dyDescent="0.15">
      <c r="A202" s="153">
        <f t="shared" si="4"/>
        <v>191</v>
      </c>
      <c r="B202" s="143" t="s">
        <v>4163</v>
      </c>
      <c r="C202" s="143" t="s">
        <v>1023</v>
      </c>
      <c r="D202" s="143" t="s">
        <v>1212</v>
      </c>
      <c r="E202" s="143"/>
      <c r="F202" s="143"/>
      <c r="G202" s="147">
        <v>11</v>
      </c>
      <c r="H202" s="148">
        <v>271</v>
      </c>
      <c r="I202" s="148">
        <v>279</v>
      </c>
      <c r="J202" s="149">
        <f t="shared" si="2"/>
        <v>550</v>
      </c>
      <c r="K202" s="150" t="s">
        <v>1263</v>
      </c>
      <c r="L202" s="151" t="s">
        <v>28</v>
      </c>
      <c r="M202" s="151" t="s">
        <v>57</v>
      </c>
      <c r="N202" s="152" t="s">
        <v>1264</v>
      </c>
      <c r="O202" s="152" t="s">
        <v>1265</v>
      </c>
      <c r="P202" s="151" t="s">
        <v>1266</v>
      </c>
      <c r="Q202" s="151" t="s">
        <v>1267</v>
      </c>
      <c r="R202" s="151" t="str">
        <f t="shared" si="3"/>
        <v/>
      </c>
      <c r="S202" s="103"/>
      <c r="T202" s="103"/>
      <c r="U202" s="131"/>
      <c r="V202" s="131"/>
      <c r="W202" s="131"/>
      <c r="X202" s="131"/>
      <c r="Y202" s="131"/>
      <c r="Z202" s="131"/>
      <c r="AA202" s="131"/>
      <c r="AB202" s="131"/>
      <c r="AC202" s="131"/>
    </row>
    <row r="203" spans="1:29" ht="15.75" customHeight="1" x14ac:dyDescent="0.15">
      <c r="A203" s="153">
        <f t="shared" si="4"/>
        <v>192</v>
      </c>
      <c r="B203" s="143" t="s">
        <v>4163</v>
      </c>
      <c r="C203" s="143" t="s">
        <v>1023</v>
      </c>
      <c r="D203" s="143" t="s">
        <v>1212</v>
      </c>
      <c r="E203" s="143"/>
      <c r="F203" s="143"/>
      <c r="G203" s="147">
        <v>12</v>
      </c>
      <c r="H203" s="148">
        <v>293</v>
      </c>
      <c r="I203" s="148">
        <v>279</v>
      </c>
      <c r="J203" s="149">
        <f t="shared" si="2"/>
        <v>572</v>
      </c>
      <c r="K203" s="150" t="s">
        <v>1268</v>
      </c>
      <c r="L203" s="151" t="s">
        <v>42</v>
      </c>
      <c r="M203" s="151" t="s">
        <v>57</v>
      </c>
      <c r="N203" s="152" t="s">
        <v>1269</v>
      </c>
      <c r="O203" s="152" t="s">
        <v>1270</v>
      </c>
      <c r="P203" s="151" t="s">
        <v>1271</v>
      </c>
      <c r="Q203" s="151" t="s">
        <v>1272</v>
      </c>
      <c r="R203" s="151" t="str">
        <f t="shared" si="3"/>
        <v/>
      </c>
      <c r="S203" s="103"/>
      <c r="T203" s="103"/>
      <c r="U203" s="131"/>
      <c r="V203" s="131"/>
      <c r="W203" s="131"/>
      <c r="X203" s="131"/>
      <c r="Y203" s="131"/>
      <c r="Z203" s="131"/>
      <c r="AA203" s="131"/>
      <c r="AB203" s="131"/>
      <c r="AC203" s="131"/>
    </row>
    <row r="204" spans="1:29" ht="15.75" customHeight="1" x14ac:dyDescent="0.15">
      <c r="A204" s="153">
        <f t="shared" si="4"/>
        <v>193</v>
      </c>
      <c r="B204" s="143" t="s">
        <v>4163</v>
      </c>
      <c r="C204" s="143" t="s">
        <v>1023</v>
      </c>
      <c r="D204" s="143" t="s">
        <v>1212</v>
      </c>
      <c r="E204" s="143"/>
      <c r="F204" s="143"/>
      <c r="G204" s="147">
        <v>13</v>
      </c>
      <c r="H204" s="148">
        <v>271</v>
      </c>
      <c r="I204" s="148">
        <v>289</v>
      </c>
      <c r="J204" s="149">
        <f t="shared" si="2"/>
        <v>560</v>
      </c>
      <c r="K204" s="150" t="s">
        <v>1273</v>
      </c>
      <c r="L204" s="151" t="s">
        <v>28</v>
      </c>
      <c r="M204" s="151" t="s">
        <v>496</v>
      </c>
      <c r="N204" s="152" t="s">
        <v>1274</v>
      </c>
      <c r="O204" s="152" t="s">
        <v>1275</v>
      </c>
      <c r="P204" s="151" t="s">
        <v>1276</v>
      </c>
      <c r="Q204" s="151" t="s">
        <v>1277</v>
      </c>
      <c r="R204" s="151" t="str">
        <f t="shared" si="3"/>
        <v/>
      </c>
      <c r="S204" s="103"/>
      <c r="T204" s="103"/>
      <c r="U204" s="131"/>
      <c r="V204" s="131"/>
      <c r="W204" s="131"/>
      <c r="X204" s="131"/>
      <c r="Y204" s="131"/>
      <c r="Z204" s="131"/>
      <c r="AA204" s="131"/>
      <c r="AB204" s="131"/>
      <c r="AC204" s="131"/>
    </row>
    <row r="205" spans="1:29" ht="15.75" customHeight="1" x14ac:dyDescent="0.15">
      <c r="A205" s="153">
        <f t="shared" si="4"/>
        <v>194</v>
      </c>
      <c r="B205" s="143" t="s">
        <v>4163</v>
      </c>
      <c r="C205" s="143" t="s">
        <v>1023</v>
      </c>
      <c r="D205" s="143" t="s">
        <v>1212</v>
      </c>
      <c r="E205" s="143"/>
      <c r="F205" s="143"/>
      <c r="G205" s="147">
        <v>14</v>
      </c>
      <c r="H205" s="148">
        <v>285</v>
      </c>
      <c r="I205" s="148">
        <v>284</v>
      </c>
      <c r="J205" s="149">
        <f t="shared" si="2"/>
        <v>569</v>
      </c>
      <c r="K205" s="150" t="s">
        <v>1278</v>
      </c>
      <c r="L205" s="151" t="s">
        <v>28</v>
      </c>
      <c r="M205" s="151" t="s">
        <v>107</v>
      </c>
      <c r="N205" s="152" t="s">
        <v>1279</v>
      </c>
      <c r="O205" s="152" t="s">
        <v>1280</v>
      </c>
      <c r="P205" s="151" t="s">
        <v>1281</v>
      </c>
      <c r="Q205" s="151" t="s">
        <v>1282</v>
      </c>
      <c r="R205" s="151" t="str">
        <f t="shared" si="3"/>
        <v/>
      </c>
      <c r="S205" s="103"/>
      <c r="T205" s="103"/>
      <c r="U205" s="131"/>
      <c r="V205" s="131"/>
      <c r="W205" s="131"/>
      <c r="X205" s="131"/>
      <c r="Y205" s="131"/>
      <c r="Z205" s="131"/>
      <c r="AA205" s="131"/>
      <c r="AB205" s="131"/>
      <c r="AC205" s="131"/>
    </row>
    <row r="206" spans="1:29" ht="15.75" customHeight="1" x14ac:dyDescent="0.15">
      <c r="A206" s="153">
        <f t="shared" si="4"/>
        <v>195</v>
      </c>
      <c r="B206" s="143" t="s">
        <v>4163</v>
      </c>
      <c r="C206" s="143" t="s">
        <v>1023</v>
      </c>
      <c r="D206" s="143" t="s">
        <v>1212</v>
      </c>
      <c r="E206" s="143"/>
      <c r="F206" s="143"/>
      <c r="G206" s="147">
        <v>15</v>
      </c>
      <c r="H206" s="148">
        <v>290</v>
      </c>
      <c r="I206" s="148">
        <v>291</v>
      </c>
      <c r="J206" s="149">
        <f t="shared" si="2"/>
        <v>581</v>
      </c>
      <c r="K206" s="150" t="s">
        <v>1283</v>
      </c>
      <c r="L206" s="151" t="s">
        <v>27</v>
      </c>
      <c r="M206" s="151" t="s">
        <v>101</v>
      </c>
      <c r="N206" s="152" t="s">
        <v>1284</v>
      </c>
      <c r="O206" s="152" t="s">
        <v>1285</v>
      </c>
      <c r="P206" s="151" t="s">
        <v>1286</v>
      </c>
      <c r="Q206" s="151" t="s">
        <v>1287</v>
      </c>
      <c r="R206" s="151" t="str">
        <f t="shared" si="3"/>
        <v/>
      </c>
      <c r="S206" s="103"/>
      <c r="T206" s="103"/>
      <c r="U206" s="131"/>
      <c r="V206" s="131"/>
      <c r="W206" s="131"/>
      <c r="X206" s="131"/>
      <c r="Y206" s="131"/>
      <c r="Z206" s="131"/>
      <c r="AA206" s="131"/>
      <c r="AB206" s="131"/>
      <c r="AC206" s="131"/>
    </row>
    <row r="207" spans="1:29" ht="15.75" customHeight="1" x14ac:dyDescent="0.15">
      <c r="A207" s="153">
        <f t="shared" si="4"/>
        <v>196</v>
      </c>
      <c r="B207" s="143" t="s">
        <v>4163</v>
      </c>
      <c r="C207" s="143" t="s">
        <v>1023</v>
      </c>
      <c r="D207" s="143" t="s">
        <v>1212</v>
      </c>
      <c r="E207" s="143"/>
      <c r="F207" s="143"/>
      <c r="G207" s="147">
        <v>16</v>
      </c>
      <c r="H207" s="148">
        <v>284</v>
      </c>
      <c r="I207" s="148">
        <v>298</v>
      </c>
      <c r="J207" s="149">
        <f t="shared" si="2"/>
        <v>582</v>
      </c>
      <c r="K207" s="150" t="s">
        <v>1288</v>
      </c>
      <c r="L207" s="151" t="s">
        <v>57</v>
      </c>
      <c r="M207" s="151" t="s">
        <v>64</v>
      </c>
      <c r="N207" s="152" t="s">
        <v>1289</v>
      </c>
      <c r="O207" s="152" t="s">
        <v>1290</v>
      </c>
      <c r="P207" s="151" t="s">
        <v>1291</v>
      </c>
      <c r="Q207" s="151" t="s">
        <v>1292</v>
      </c>
      <c r="R207" s="151" t="str">
        <f t="shared" si="3"/>
        <v/>
      </c>
      <c r="S207" s="103"/>
      <c r="T207" s="103"/>
      <c r="U207" s="131"/>
      <c r="V207" s="131"/>
      <c r="W207" s="131"/>
      <c r="X207" s="131"/>
      <c r="Y207" s="131"/>
      <c r="Z207" s="131"/>
      <c r="AA207" s="131"/>
      <c r="AB207" s="131"/>
      <c r="AC207" s="131"/>
    </row>
    <row r="208" spans="1:29" ht="15.75" customHeight="1" x14ac:dyDescent="0.15">
      <c r="A208" s="153">
        <f t="shared" si="4"/>
        <v>197</v>
      </c>
      <c r="B208" s="143" t="s">
        <v>4163</v>
      </c>
      <c r="C208" s="143" t="s">
        <v>1023</v>
      </c>
      <c r="D208" s="143" t="s">
        <v>1212</v>
      </c>
      <c r="E208" s="143" t="s">
        <v>1030</v>
      </c>
      <c r="F208" s="154" t="s">
        <v>1030</v>
      </c>
      <c r="G208" s="155">
        <v>17</v>
      </c>
      <c r="H208" s="148">
        <v>271</v>
      </c>
      <c r="I208" s="148">
        <v>261</v>
      </c>
      <c r="J208" s="149">
        <f t="shared" si="2"/>
        <v>532</v>
      </c>
      <c r="K208" s="150" t="s">
        <v>1293</v>
      </c>
      <c r="L208" s="151" t="s">
        <v>27</v>
      </c>
      <c r="M208" s="151" t="s">
        <v>64</v>
      </c>
      <c r="N208" s="152" t="s">
        <v>1294</v>
      </c>
      <c r="O208" s="152" t="s">
        <v>1295</v>
      </c>
      <c r="P208" s="151" t="s">
        <v>1296</v>
      </c>
      <c r="Q208" s="151" t="s">
        <v>1297</v>
      </c>
      <c r="R208" s="151" t="str">
        <f t="shared" si="3"/>
        <v/>
      </c>
      <c r="S208" s="103"/>
      <c r="T208" s="103"/>
      <c r="U208" s="131"/>
      <c r="V208" s="131"/>
      <c r="W208" s="131"/>
      <c r="X208" s="131"/>
      <c r="Y208" s="131"/>
      <c r="Z208" s="131"/>
      <c r="AA208" s="131"/>
      <c r="AB208" s="131"/>
      <c r="AC208" s="131"/>
    </row>
    <row r="209" spans="1:29" ht="15.75" customHeight="1" x14ac:dyDescent="0.15">
      <c r="A209" s="153">
        <f t="shared" si="4"/>
        <v>198</v>
      </c>
      <c r="B209" s="143" t="s">
        <v>4163</v>
      </c>
      <c r="C209" s="143" t="s">
        <v>1023</v>
      </c>
      <c r="D209" s="143" t="s">
        <v>1212</v>
      </c>
      <c r="E209" s="143"/>
      <c r="F209" s="143"/>
      <c r="G209" s="147">
        <v>18</v>
      </c>
      <c r="H209" s="148">
        <v>277</v>
      </c>
      <c r="I209" s="148">
        <v>305</v>
      </c>
      <c r="J209" s="149">
        <f t="shared" si="2"/>
        <v>582</v>
      </c>
      <c r="K209" s="150" t="s">
        <v>1293</v>
      </c>
      <c r="L209" s="151" t="s">
        <v>63</v>
      </c>
      <c r="M209" s="151" t="s">
        <v>64</v>
      </c>
      <c r="N209" s="152" t="s">
        <v>1298</v>
      </c>
      <c r="O209" s="152" t="s">
        <v>1299</v>
      </c>
      <c r="P209" s="151" t="s">
        <v>1300</v>
      </c>
      <c r="Q209" s="151" t="s">
        <v>1301</v>
      </c>
      <c r="R209" s="151" t="str">
        <f t="shared" si="3"/>
        <v/>
      </c>
      <c r="S209" s="103"/>
      <c r="T209" s="103"/>
      <c r="U209" s="131"/>
      <c r="V209" s="131"/>
      <c r="W209" s="131"/>
      <c r="X209" s="131"/>
      <c r="Y209" s="131"/>
      <c r="Z209" s="131"/>
      <c r="AA209" s="131"/>
      <c r="AB209" s="131"/>
      <c r="AC209" s="131"/>
    </row>
    <row r="210" spans="1:29" ht="15.75" customHeight="1" x14ac:dyDescent="0.15">
      <c r="A210" s="153">
        <f t="shared" si="4"/>
        <v>199</v>
      </c>
      <c r="B210" s="143" t="s">
        <v>4163</v>
      </c>
      <c r="C210" s="143" t="s">
        <v>1023</v>
      </c>
      <c r="D210" s="143" t="s">
        <v>1066</v>
      </c>
      <c r="E210" s="143"/>
      <c r="F210" s="143"/>
      <c r="G210" s="147">
        <v>1</v>
      </c>
      <c r="H210" s="148">
        <v>263</v>
      </c>
      <c r="I210" s="148">
        <v>283</v>
      </c>
      <c r="J210" s="149">
        <f t="shared" si="2"/>
        <v>546</v>
      </c>
      <c r="K210" s="150" t="s">
        <v>1067</v>
      </c>
      <c r="L210" s="151" t="s">
        <v>28</v>
      </c>
      <c r="M210" s="151" t="s">
        <v>28</v>
      </c>
      <c r="N210" s="152" t="s">
        <v>1068</v>
      </c>
      <c r="O210" s="152" t="s">
        <v>1069</v>
      </c>
      <c r="P210" s="151" t="s">
        <v>1070</v>
      </c>
      <c r="Q210" s="151" t="s">
        <v>1071</v>
      </c>
      <c r="R210" s="151" t="str">
        <f t="shared" si="3"/>
        <v/>
      </c>
      <c r="S210" s="103"/>
      <c r="T210" s="103"/>
      <c r="U210" s="131"/>
      <c r="V210" s="131"/>
      <c r="W210" s="131"/>
      <c r="X210" s="131"/>
      <c r="Y210" s="131"/>
      <c r="Z210" s="131"/>
      <c r="AA210" s="131"/>
      <c r="AB210" s="131"/>
      <c r="AC210" s="131"/>
    </row>
    <row r="211" spans="1:29" ht="15.75" customHeight="1" x14ac:dyDescent="0.15">
      <c r="A211" s="153">
        <f t="shared" si="4"/>
        <v>200</v>
      </c>
      <c r="B211" s="143" t="s">
        <v>4163</v>
      </c>
      <c r="C211" s="143" t="s">
        <v>1023</v>
      </c>
      <c r="D211" s="143" t="s">
        <v>1066</v>
      </c>
      <c r="E211" s="143"/>
      <c r="F211" s="143"/>
      <c r="G211" s="147">
        <v>2</v>
      </c>
      <c r="H211" s="148">
        <v>263</v>
      </c>
      <c r="I211" s="148">
        <v>273</v>
      </c>
      <c r="J211" s="149">
        <f t="shared" si="2"/>
        <v>536</v>
      </c>
      <c r="K211" s="150" t="s">
        <v>1072</v>
      </c>
      <c r="L211" s="151" t="s">
        <v>28</v>
      </c>
      <c r="M211" s="151" t="s">
        <v>63</v>
      </c>
      <c r="N211" s="152" t="s">
        <v>1073</v>
      </c>
      <c r="O211" s="152" t="s">
        <v>1074</v>
      </c>
      <c r="P211" s="151" t="s">
        <v>1075</v>
      </c>
      <c r="Q211" s="151" t="s">
        <v>1076</v>
      </c>
      <c r="R211" s="151" t="str">
        <f t="shared" si="3"/>
        <v/>
      </c>
      <c r="S211" s="103"/>
      <c r="T211" s="103"/>
      <c r="U211" s="131"/>
      <c r="V211" s="131"/>
      <c r="W211" s="131"/>
      <c r="X211" s="131"/>
      <c r="Y211" s="131"/>
      <c r="Z211" s="131"/>
      <c r="AA211" s="131"/>
      <c r="AB211" s="131"/>
      <c r="AC211" s="131"/>
    </row>
    <row r="212" spans="1:29" ht="15.75" customHeight="1" x14ac:dyDescent="0.15">
      <c r="A212" s="153">
        <f t="shared" si="4"/>
        <v>201</v>
      </c>
      <c r="B212" s="143" t="s">
        <v>4163</v>
      </c>
      <c r="C212" s="143" t="s">
        <v>1023</v>
      </c>
      <c r="D212" s="143" t="s">
        <v>1066</v>
      </c>
      <c r="E212" s="143" t="s">
        <v>1030</v>
      </c>
      <c r="F212" s="154" t="s">
        <v>1082</v>
      </c>
      <c r="G212" s="155">
        <v>3</v>
      </c>
      <c r="H212" s="148">
        <v>282</v>
      </c>
      <c r="I212" s="148">
        <v>286</v>
      </c>
      <c r="J212" s="149">
        <f t="shared" si="2"/>
        <v>568</v>
      </c>
      <c r="K212" s="150" t="s">
        <v>1077</v>
      </c>
      <c r="L212" s="151" t="s">
        <v>36</v>
      </c>
      <c r="M212" s="151" t="s">
        <v>42</v>
      </c>
      <c r="N212" s="152" t="s">
        <v>1078</v>
      </c>
      <c r="O212" s="152" t="s">
        <v>1079</v>
      </c>
      <c r="P212" s="151" t="s">
        <v>1080</v>
      </c>
      <c r="Q212" s="151" t="s">
        <v>1081</v>
      </c>
      <c r="R212" s="151" t="str">
        <f t="shared" si="3"/>
        <v/>
      </c>
      <c r="S212" s="103"/>
      <c r="T212" s="103"/>
      <c r="U212" s="131"/>
      <c r="V212" s="131"/>
      <c r="W212" s="131"/>
      <c r="X212" s="131"/>
      <c r="Y212" s="131"/>
      <c r="Z212" s="131"/>
      <c r="AA212" s="131"/>
      <c r="AB212" s="131"/>
      <c r="AC212" s="131"/>
    </row>
    <row r="213" spans="1:29" ht="15.75" customHeight="1" x14ac:dyDescent="0.15">
      <c r="A213" s="153">
        <f t="shared" si="4"/>
        <v>202</v>
      </c>
      <c r="B213" s="143" t="s">
        <v>4163</v>
      </c>
      <c r="C213" s="143" t="s">
        <v>1023</v>
      </c>
      <c r="D213" s="143" t="s">
        <v>1066</v>
      </c>
      <c r="E213" s="143"/>
      <c r="F213" s="143"/>
      <c r="G213" s="147">
        <v>4</v>
      </c>
      <c r="H213" s="148">
        <v>274</v>
      </c>
      <c r="I213" s="148">
        <v>284</v>
      </c>
      <c r="J213" s="149">
        <f t="shared" si="2"/>
        <v>558</v>
      </c>
      <c r="K213" s="150" t="s">
        <v>1083</v>
      </c>
      <c r="L213" s="151" t="s">
        <v>36</v>
      </c>
      <c r="M213" s="151" t="s">
        <v>42</v>
      </c>
      <c r="N213" s="152" t="s">
        <v>1084</v>
      </c>
      <c r="O213" s="152" t="s">
        <v>1085</v>
      </c>
      <c r="P213" s="151" t="s">
        <v>1086</v>
      </c>
      <c r="Q213" s="151" t="s">
        <v>1087</v>
      </c>
      <c r="R213" s="151" t="str">
        <f t="shared" si="3"/>
        <v/>
      </c>
      <c r="S213" s="103"/>
      <c r="T213" s="103"/>
      <c r="U213" s="131"/>
      <c r="V213" s="131"/>
      <c r="W213" s="131"/>
      <c r="X213" s="131"/>
      <c r="Y213" s="131"/>
      <c r="Z213" s="131"/>
      <c r="AA213" s="131"/>
      <c r="AB213" s="131"/>
      <c r="AC213" s="131"/>
    </row>
    <row r="214" spans="1:29" ht="15.75" customHeight="1" x14ac:dyDescent="0.15">
      <c r="A214" s="153">
        <f t="shared" si="4"/>
        <v>203</v>
      </c>
      <c r="B214" s="143" t="s">
        <v>4163</v>
      </c>
      <c r="C214" s="143" t="s">
        <v>1023</v>
      </c>
      <c r="D214" s="143" t="s">
        <v>1066</v>
      </c>
      <c r="E214" s="143"/>
      <c r="F214" s="143"/>
      <c r="G214" s="147">
        <v>5</v>
      </c>
      <c r="H214" s="148">
        <v>263</v>
      </c>
      <c r="I214" s="148">
        <v>300</v>
      </c>
      <c r="J214" s="149">
        <f t="shared" si="2"/>
        <v>563</v>
      </c>
      <c r="K214" s="150" t="s">
        <v>1088</v>
      </c>
      <c r="L214" s="151" t="s">
        <v>28</v>
      </c>
      <c r="M214" s="151" t="s">
        <v>36</v>
      </c>
      <c r="N214" s="152" t="s">
        <v>1089</v>
      </c>
      <c r="O214" s="152" t="s">
        <v>1090</v>
      </c>
      <c r="P214" s="151" t="s">
        <v>1091</v>
      </c>
      <c r="Q214" s="151" t="s">
        <v>1092</v>
      </c>
      <c r="R214" s="151" t="str">
        <f t="shared" si="3"/>
        <v/>
      </c>
      <c r="S214" s="103"/>
      <c r="T214" s="103"/>
      <c r="U214" s="131"/>
      <c r="V214" s="131"/>
      <c r="W214" s="131"/>
      <c r="X214" s="131"/>
      <c r="Y214" s="131"/>
      <c r="Z214" s="131"/>
      <c r="AA214" s="131"/>
      <c r="AB214" s="131"/>
      <c r="AC214" s="131"/>
    </row>
    <row r="215" spans="1:29" ht="15.75" customHeight="1" x14ac:dyDescent="0.15">
      <c r="A215" s="153">
        <f t="shared" si="4"/>
        <v>204</v>
      </c>
      <c r="B215" s="143" t="s">
        <v>4163</v>
      </c>
      <c r="C215" s="143" t="s">
        <v>1023</v>
      </c>
      <c r="D215" s="143" t="s">
        <v>1066</v>
      </c>
      <c r="E215" s="143"/>
      <c r="F215" s="143"/>
      <c r="G215" s="147">
        <v>6</v>
      </c>
      <c r="H215" s="148">
        <v>279</v>
      </c>
      <c r="I215" s="148">
        <v>278</v>
      </c>
      <c r="J215" s="149">
        <f t="shared" si="2"/>
        <v>557</v>
      </c>
      <c r="K215" s="150" t="s">
        <v>1093</v>
      </c>
      <c r="L215" s="151" t="s">
        <v>28</v>
      </c>
      <c r="M215" s="151" t="s">
        <v>57</v>
      </c>
      <c r="N215" s="152" t="s">
        <v>1094</v>
      </c>
      <c r="O215" s="152" t="s">
        <v>1095</v>
      </c>
      <c r="P215" s="151" t="s">
        <v>1096</v>
      </c>
      <c r="Q215" s="151" t="s">
        <v>1097</v>
      </c>
      <c r="R215" s="151" t="str">
        <f t="shared" si="3"/>
        <v/>
      </c>
      <c r="S215" s="103"/>
      <c r="T215" s="103"/>
      <c r="U215" s="131"/>
      <c r="V215" s="131"/>
      <c r="W215" s="131"/>
      <c r="X215" s="131"/>
      <c r="Y215" s="131"/>
      <c r="Z215" s="131"/>
      <c r="AA215" s="131"/>
      <c r="AB215" s="131"/>
      <c r="AC215" s="131"/>
    </row>
    <row r="216" spans="1:29" ht="15.75" customHeight="1" x14ac:dyDescent="0.15">
      <c r="A216" s="153">
        <f t="shared" si="4"/>
        <v>205</v>
      </c>
      <c r="B216" s="143" t="s">
        <v>4163</v>
      </c>
      <c r="C216" s="143" t="s">
        <v>1023</v>
      </c>
      <c r="D216" s="143" t="s">
        <v>1066</v>
      </c>
      <c r="E216" s="143"/>
      <c r="F216" s="143"/>
      <c r="G216" s="147">
        <v>7</v>
      </c>
      <c r="H216" s="148">
        <v>294</v>
      </c>
      <c r="I216" s="148">
        <v>285</v>
      </c>
      <c r="J216" s="149">
        <f t="shared" si="2"/>
        <v>579</v>
      </c>
      <c r="K216" s="150" t="s">
        <v>1072</v>
      </c>
      <c r="L216" s="151" t="s">
        <v>63</v>
      </c>
      <c r="M216" s="151" t="s">
        <v>107</v>
      </c>
      <c r="N216" s="152" t="s">
        <v>1098</v>
      </c>
      <c r="O216" s="152" t="s">
        <v>1099</v>
      </c>
      <c r="P216" s="151" t="s">
        <v>1100</v>
      </c>
      <c r="Q216" s="151" t="s">
        <v>1101</v>
      </c>
      <c r="R216" s="151" t="str">
        <f t="shared" si="3"/>
        <v/>
      </c>
      <c r="S216" s="103"/>
      <c r="T216" s="103"/>
      <c r="U216" s="131"/>
      <c r="V216" s="131"/>
      <c r="W216" s="131"/>
      <c r="X216" s="131"/>
      <c r="Y216" s="131"/>
      <c r="Z216" s="131"/>
      <c r="AA216" s="131"/>
      <c r="AB216" s="131"/>
      <c r="AC216" s="131"/>
    </row>
    <row r="217" spans="1:29" ht="15.75" customHeight="1" x14ac:dyDescent="0.15">
      <c r="A217" s="153">
        <f t="shared" si="4"/>
        <v>206</v>
      </c>
      <c r="B217" s="143" t="s">
        <v>4163</v>
      </c>
      <c r="C217" s="143" t="s">
        <v>1023</v>
      </c>
      <c r="D217" s="143" t="s">
        <v>1066</v>
      </c>
      <c r="E217" s="143"/>
      <c r="F217" s="143"/>
      <c r="G217" s="147">
        <v>8</v>
      </c>
      <c r="H217" s="148">
        <v>283</v>
      </c>
      <c r="I217" s="148">
        <v>304</v>
      </c>
      <c r="J217" s="149">
        <f t="shared" si="2"/>
        <v>587</v>
      </c>
      <c r="K217" s="150" t="s">
        <v>1072</v>
      </c>
      <c r="L217" s="151" t="s">
        <v>63</v>
      </c>
      <c r="M217" s="151" t="s">
        <v>107</v>
      </c>
      <c r="N217" s="152" t="s">
        <v>1102</v>
      </c>
      <c r="O217" s="152" t="s">
        <v>1099</v>
      </c>
      <c r="P217" s="151" t="s">
        <v>1103</v>
      </c>
      <c r="Q217" s="151" t="s">
        <v>1104</v>
      </c>
      <c r="R217" s="151" t="str">
        <f t="shared" si="3"/>
        <v/>
      </c>
      <c r="S217" s="103"/>
      <c r="T217" s="103"/>
      <c r="U217" s="131"/>
      <c r="V217" s="131"/>
      <c r="W217" s="131"/>
      <c r="X217" s="131"/>
      <c r="Y217" s="131"/>
      <c r="Z217" s="131"/>
      <c r="AA217" s="131"/>
      <c r="AB217" s="131"/>
      <c r="AC217" s="131"/>
    </row>
    <row r="218" spans="1:29" ht="15.75" customHeight="1" x14ac:dyDescent="0.15">
      <c r="A218" s="153">
        <f t="shared" si="4"/>
        <v>207</v>
      </c>
      <c r="B218" s="143" t="s">
        <v>4163</v>
      </c>
      <c r="C218" s="143" t="s">
        <v>1023</v>
      </c>
      <c r="D218" s="143" t="s">
        <v>1066</v>
      </c>
      <c r="E218" s="143"/>
      <c r="F218" s="143"/>
      <c r="G218" s="147">
        <v>9</v>
      </c>
      <c r="H218" s="148">
        <v>271</v>
      </c>
      <c r="I218" s="148">
        <v>267</v>
      </c>
      <c r="J218" s="149">
        <f t="shared" si="2"/>
        <v>538</v>
      </c>
      <c r="K218" s="150" t="s">
        <v>1105</v>
      </c>
      <c r="L218" s="151" t="s">
        <v>27</v>
      </c>
      <c r="M218" s="151" t="s">
        <v>64</v>
      </c>
      <c r="N218" s="152" t="s">
        <v>1106</v>
      </c>
      <c r="O218" s="152" t="s">
        <v>1107</v>
      </c>
      <c r="P218" s="151" t="s">
        <v>1108</v>
      </c>
      <c r="Q218" s="151" t="s">
        <v>1109</v>
      </c>
      <c r="R218" s="151" t="str">
        <f t="shared" si="3"/>
        <v/>
      </c>
      <c r="S218" s="103"/>
      <c r="T218" s="103"/>
      <c r="U218" s="131"/>
      <c r="V218" s="131"/>
      <c r="W218" s="131"/>
      <c r="X218" s="131"/>
      <c r="Y218" s="131"/>
      <c r="Z218" s="131"/>
      <c r="AA218" s="131"/>
      <c r="AB218" s="131"/>
      <c r="AC218" s="131"/>
    </row>
    <row r="219" spans="1:29" ht="15.75" customHeight="1" x14ac:dyDescent="0.15">
      <c r="A219" s="153">
        <f t="shared" si="4"/>
        <v>208</v>
      </c>
      <c r="B219" s="143" t="s">
        <v>4163</v>
      </c>
      <c r="C219" s="143" t="s">
        <v>1023</v>
      </c>
      <c r="D219" s="143" t="s">
        <v>1066</v>
      </c>
      <c r="E219" s="143"/>
      <c r="F219" s="143"/>
      <c r="G219" s="147">
        <v>10</v>
      </c>
      <c r="H219" s="148">
        <v>252</v>
      </c>
      <c r="I219" s="148">
        <v>267</v>
      </c>
      <c r="J219" s="149">
        <f t="shared" si="2"/>
        <v>519</v>
      </c>
      <c r="K219" s="150" t="s">
        <v>1110</v>
      </c>
      <c r="L219" s="151" t="s">
        <v>28</v>
      </c>
      <c r="M219" s="151" t="s">
        <v>28</v>
      </c>
      <c r="N219" s="152" t="s">
        <v>1111</v>
      </c>
      <c r="O219" s="152" t="s">
        <v>1112</v>
      </c>
      <c r="P219" s="151" t="s">
        <v>1113</v>
      </c>
      <c r="Q219" s="151" t="s">
        <v>1114</v>
      </c>
      <c r="R219" s="151" t="str">
        <f t="shared" si="3"/>
        <v/>
      </c>
      <c r="S219" s="103"/>
      <c r="T219" s="103"/>
      <c r="U219" s="131"/>
      <c r="V219" s="131"/>
      <c r="W219" s="131"/>
      <c r="X219" s="131"/>
      <c r="Y219" s="131"/>
      <c r="Z219" s="131"/>
      <c r="AA219" s="131"/>
      <c r="AB219" s="131"/>
      <c r="AC219" s="131"/>
    </row>
    <row r="220" spans="1:29" ht="15.75" customHeight="1" x14ac:dyDescent="0.15">
      <c r="A220" s="153">
        <f t="shared" si="4"/>
        <v>209</v>
      </c>
      <c r="B220" s="143" t="s">
        <v>4163</v>
      </c>
      <c r="C220" s="143" t="s">
        <v>1023</v>
      </c>
      <c r="D220" s="143" t="s">
        <v>1302</v>
      </c>
      <c r="E220" s="143"/>
      <c r="F220" s="143"/>
      <c r="G220" s="147">
        <v>1</v>
      </c>
      <c r="H220" s="148">
        <v>294</v>
      </c>
      <c r="I220" s="148">
        <v>293</v>
      </c>
      <c r="J220" s="149">
        <f t="shared" si="2"/>
        <v>587</v>
      </c>
      <c r="K220" s="150" t="s">
        <v>1303</v>
      </c>
      <c r="L220" s="151" t="s">
        <v>27</v>
      </c>
      <c r="M220" s="151" t="s">
        <v>28</v>
      </c>
      <c r="N220" s="152" t="s">
        <v>1304</v>
      </c>
      <c r="O220" s="152" t="s">
        <v>1305</v>
      </c>
      <c r="P220" s="151" t="s">
        <v>1306</v>
      </c>
      <c r="Q220" s="151" t="s">
        <v>1307</v>
      </c>
      <c r="R220" s="151" t="str">
        <f t="shared" si="3"/>
        <v/>
      </c>
      <c r="S220" s="103"/>
      <c r="T220" s="103"/>
      <c r="U220" s="131"/>
      <c r="V220" s="131"/>
      <c r="W220" s="131"/>
      <c r="X220" s="131"/>
      <c r="Y220" s="131"/>
      <c r="Z220" s="131"/>
      <c r="AA220" s="131"/>
      <c r="AB220" s="131"/>
      <c r="AC220" s="131"/>
    </row>
    <row r="221" spans="1:29" ht="15.75" customHeight="1" x14ac:dyDescent="0.15">
      <c r="A221" s="153">
        <f t="shared" si="4"/>
        <v>210</v>
      </c>
      <c r="B221" s="143" t="s">
        <v>4163</v>
      </c>
      <c r="C221" s="143" t="s">
        <v>1023</v>
      </c>
      <c r="D221" s="143" t="s">
        <v>1302</v>
      </c>
      <c r="E221" s="143"/>
      <c r="F221" s="143"/>
      <c r="G221" s="147">
        <v>2</v>
      </c>
      <c r="H221" s="148">
        <v>278</v>
      </c>
      <c r="I221" s="148">
        <v>315</v>
      </c>
      <c r="J221" s="149">
        <f t="shared" si="2"/>
        <v>593</v>
      </c>
      <c r="K221" s="150" t="s">
        <v>1308</v>
      </c>
      <c r="L221" s="151" t="s">
        <v>28</v>
      </c>
      <c r="M221" s="151" t="s">
        <v>63</v>
      </c>
      <c r="N221" s="152" t="s">
        <v>1309</v>
      </c>
      <c r="O221" s="152" t="s">
        <v>1310</v>
      </c>
      <c r="P221" s="151" t="s">
        <v>1311</v>
      </c>
      <c r="Q221" s="151" t="s">
        <v>1312</v>
      </c>
      <c r="R221" s="151" t="str">
        <f t="shared" si="3"/>
        <v/>
      </c>
      <c r="S221" s="103"/>
      <c r="T221" s="103"/>
      <c r="U221" s="131"/>
      <c r="V221" s="131"/>
      <c r="W221" s="131"/>
      <c r="X221" s="131"/>
      <c r="Y221" s="131"/>
      <c r="Z221" s="131"/>
      <c r="AA221" s="131"/>
      <c r="AB221" s="131"/>
      <c r="AC221" s="131"/>
    </row>
    <row r="222" spans="1:29" ht="15.75" customHeight="1" x14ac:dyDescent="0.15">
      <c r="A222" s="153">
        <f t="shared" si="4"/>
        <v>211</v>
      </c>
      <c r="B222" s="143" t="s">
        <v>4163</v>
      </c>
      <c r="C222" s="143" t="s">
        <v>1023</v>
      </c>
      <c r="D222" s="143" t="s">
        <v>1302</v>
      </c>
      <c r="E222" s="143"/>
      <c r="F222" s="143"/>
      <c r="G222" s="147">
        <v>3</v>
      </c>
      <c r="H222" s="148">
        <v>302</v>
      </c>
      <c r="I222" s="148">
        <v>288</v>
      </c>
      <c r="J222" s="149">
        <f t="shared" si="2"/>
        <v>590</v>
      </c>
      <c r="K222" s="150" t="s">
        <v>1313</v>
      </c>
      <c r="L222" s="151" t="s">
        <v>28</v>
      </c>
      <c r="M222" s="151" t="s">
        <v>42</v>
      </c>
      <c r="N222" s="152" t="s">
        <v>1314</v>
      </c>
      <c r="O222" s="152" t="s">
        <v>1315</v>
      </c>
      <c r="P222" s="151" t="s">
        <v>1316</v>
      </c>
      <c r="Q222" s="151" t="s">
        <v>1317</v>
      </c>
      <c r="R222" s="151" t="str">
        <f t="shared" si="3"/>
        <v/>
      </c>
      <c r="S222" s="103"/>
      <c r="T222" s="103"/>
      <c r="U222" s="131"/>
      <c r="V222" s="131"/>
      <c r="W222" s="131"/>
      <c r="X222" s="131"/>
      <c r="Y222" s="131"/>
      <c r="Z222" s="131"/>
      <c r="AA222" s="131"/>
      <c r="AB222" s="131"/>
      <c r="AC222" s="131"/>
    </row>
    <row r="223" spans="1:29" ht="15.75" customHeight="1" x14ac:dyDescent="0.15">
      <c r="A223" s="153">
        <f t="shared" si="4"/>
        <v>212</v>
      </c>
      <c r="B223" s="143" t="s">
        <v>4163</v>
      </c>
      <c r="C223" s="143" t="s">
        <v>1023</v>
      </c>
      <c r="D223" s="143" t="s">
        <v>1302</v>
      </c>
      <c r="E223" s="143"/>
      <c r="F223" s="143"/>
      <c r="G223" s="147">
        <v>4</v>
      </c>
      <c r="H223" s="148">
        <v>281</v>
      </c>
      <c r="I223" s="148">
        <v>301</v>
      </c>
      <c r="J223" s="149">
        <f t="shared" si="2"/>
        <v>582</v>
      </c>
      <c r="K223" s="150" t="s">
        <v>1318</v>
      </c>
      <c r="L223" s="151" t="s">
        <v>42</v>
      </c>
      <c r="M223" s="151" t="s">
        <v>42</v>
      </c>
      <c r="N223" s="152" t="s">
        <v>1319</v>
      </c>
      <c r="O223" s="152" t="s">
        <v>1320</v>
      </c>
      <c r="P223" s="151" t="s">
        <v>1321</v>
      </c>
      <c r="Q223" s="151" t="s">
        <v>1322</v>
      </c>
      <c r="R223" s="151" t="str">
        <f t="shared" si="3"/>
        <v/>
      </c>
      <c r="S223" s="103"/>
      <c r="T223" s="103"/>
      <c r="U223" s="131"/>
      <c r="V223" s="131"/>
      <c r="W223" s="131"/>
      <c r="X223" s="131"/>
      <c r="Y223" s="131"/>
      <c r="Z223" s="131"/>
      <c r="AA223" s="131"/>
      <c r="AB223" s="131"/>
      <c r="AC223" s="131"/>
    </row>
    <row r="224" spans="1:29" ht="15.75" customHeight="1" x14ac:dyDescent="0.15">
      <c r="A224" s="153">
        <f t="shared" si="4"/>
        <v>213</v>
      </c>
      <c r="B224" s="143" t="s">
        <v>4163</v>
      </c>
      <c r="C224" s="143" t="s">
        <v>1023</v>
      </c>
      <c r="D224" s="143" t="s">
        <v>1302</v>
      </c>
      <c r="E224" s="143"/>
      <c r="F224" s="143"/>
      <c r="G224" s="147">
        <v>5</v>
      </c>
      <c r="H224" s="148">
        <v>276</v>
      </c>
      <c r="I224" s="148">
        <v>320</v>
      </c>
      <c r="J224" s="149">
        <f t="shared" si="2"/>
        <v>596</v>
      </c>
      <c r="K224" s="150" t="s">
        <v>1323</v>
      </c>
      <c r="L224" s="151" t="s">
        <v>27</v>
      </c>
      <c r="M224" s="151" t="s">
        <v>1324</v>
      </c>
      <c r="N224" s="152" t="s">
        <v>1325</v>
      </c>
      <c r="O224" s="152" t="s">
        <v>1326</v>
      </c>
      <c r="P224" s="151" t="s">
        <v>1327</v>
      </c>
      <c r="Q224" s="151" t="s">
        <v>1328</v>
      </c>
      <c r="R224" s="151" t="str">
        <f t="shared" si="3"/>
        <v/>
      </c>
      <c r="S224" s="103"/>
      <c r="T224" s="103"/>
      <c r="U224" s="131"/>
      <c r="V224" s="131"/>
      <c r="W224" s="131"/>
      <c r="X224" s="131"/>
      <c r="Y224" s="131"/>
      <c r="Z224" s="131"/>
      <c r="AA224" s="131"/>
      <c r="AB224" s="131"/>
      <c r="AC224" s="131"/>
    </row>
    <row r="225" spans="1:29" ht="15.75" customHeight="1" x14ac:dyDescent="0.15">
      <c r="A225" s="153">
        <f t="shared" si="4"/>
        <v>214</v>
      </c>
      <c r="B225" s="143" t="s">
        <v>4163</v>
      </c>
      <c r="C225" s="143" t="s">
        <v>1023</v>
      </c>
      <c r="D225" s="143" t="s">
        <v>1302</v>
      </c>
      <c r="E225" s="143"/>
      <c r="F225" s="143"/>
      <c r="G225" s="147">
        <v>6</v>
      </c>
      <c r="H225" s="148">
        <v>275</v>
      </c>
      <c r="I225" s="148">
        <v>320</v>
      </c>
      <c r="J225" s="149">
        <f t="shared" si="2"/>
        <v>595</v>
      </c>
      <c r="K225" s="150" t="s">
        <v>1329</v>
      </c>
      <c r="L225" s="151" t="s">
        <v>28</v>
      </c>
      <c r="M225" s="151" t="s">
        <v>1330</v>
      </c>
      <c r="N225" s="152" t="s">
        <v>1331</v>
      </c>
      <c r="O225" s="152" t="s">
        <v>1332</v>
      </c>
      <c r="P225" s="151" t="s">
        <v>1333</v>
      </c>
      <c r="Q225" s="151" t="s">
        <v>1334</v>
      </c>
      <c r="R225" s="151" t="str">
        <f t="shared" si="3"/>
        <v/>
      </c>
      <c r="S225" s="103"/>
      <c r="T225" s="103"/>
      <c r="U225" s="131"/>
      <c r="V225" s="131"/>
      <c r="W225" s="131"/>
      <c r="X225" s="131"/>
      <c r="Y225" s="131"/>
      <c r="Z225" s="131"/>
      <c r="AA225" s="131"/>
      <c r="AB225" s="131"/>
      <c r="AC225" s="131"/>
    </row>
    <row r="226" spans="1:29" ht="15.75" customHeight="1" x14ac:dyDescent="0.15">
      <c r="A226" s="153">
        <f t="shared" si="4"/>
        <v>215</v>
      </c>
      <c r="B226" s="143" t="s">
        <v>4163</v>
      </c>
      <c r="C226" s="143" t="s">
        <v>1023</v>
      </c>
      <c r="D226" s="143" t="s">
        <v>1302</v>
      </c>
      <c r="E226" s="143"/>
      <c r="F226" s="143"/>
      <c r="G226" s="147">
        <v>7</v>
      </c>
      <c r="H226" s="148">
        <v>226</v>
      </c>
      <c r="I226" s="148">
        <v>344</v>
      </c>
      <c r="J226" s="149">
        <f t="shared" si="2"/>
        <v>570</v>
      </c>
      <c r="K226" s="150" t="s">
        <v>1335</v>
      </c>
      <c r="L226" s="151" t="s">
        <v>42</v>
      </c>
      <c r="M226" s="151" t="s">
        <v>101</v>
      </c>
      <c r="N226" s="152" t="s">
        <v>1336</v>
      </c>
      <c r="O226" s="152" t="s">
        <v>1337</v>
      </c>
      <c r="P226" s="151" t="s">
        <v>1338</v>
      </c>
      <c r="Q226" s="151" t="s">
        <v>1339</v>
      </c>
      <c r="R226" s="151" t="str">
        <f t="shared" si="3"/>
        <v/>
      </c>
      <c r="S226" s="103"/>
      <c r="T226" s="103"/>
      <c r="U226" s="131"/>
      <c r="V226" s="131"/>
      <c r="W226" s="131"/>
      <c r="X226" s="131"/>
      <c r="Y226" s="131"/>
      <c r="Z226" s="131"/>
      <c r="AA226" s="131"/>
      <c r="AB226" s="131"/>
      <c r="AC226" s="131"/>
    </row>
    <row r="227" spans="1:29" ht="15.75" customHeight="1" x14ac:dyDescent="0.15">
      <c r="A227" s="153">
        <f t="shared" si="4"/>
        <v>216</v>
      </c>
      <c r="B227" s="143" t="s">
        <v>4163</v>
      </c>
      <c r="C227" s="143" t="s">
        <v>1023</v>
      </c>
      <c r="D227" s="143" t="s">
        <v>1302</v>
      </c>
      <c r="E227" s="143"/>
      <c r="F227" s="143"/>
      <c r="G227" s="147">
        <v>8</v>
      </c>
      <c r="H227" s="148">
        <v>302</v>
      </c>
      <c r="I227" s="148">
        <v>290</v>
      </c>
      <c r="J227" s="149">
        <f t="shared" si="2"/>
        <v>592</v>
      </c>
      <c r="K227" s="150" t="s">
        <v>1340</v>
      </c>
      <c r="L227" s="151" t="s">
        <v>42</v>
      </c>
      <c r="M227" s="151" t="s">
        <v>101</v>
      </c>
      <c r="N227" s="152" t="s">
        <v>1341</v>
      </c>
      <c r="O227" s="152" t="s">
        <v>1342</v>
      </c>
      <c r="P227" s="151" t="s">
        <v>1343</v>
      </c>
      <c r="Q227" s="151" t="s">
        <v>1344</v>
      </c>
      <c r="R227" s="151" t="str">
        <f t="shared" si="3"/>
        <v/>
      </c>
      <c r="S227" s="103"/>
      <c r="T227" s="103"/>
      <c r="U227" s="131"/>
      <c r="V227" s="131"/>
      <c r="W227" s="131"/>
      <c r="X227" s="131"/>
      <c r="Y227" s="131"/>
      <c r="Z227" s="131"/>
      <c r="AA227" s="131"/>
      <c r="AB227" s="131"/>
      <c r="AC227" s="131"/>
    </row>
    <row r="228" spans="1:29" ht="15.75" customHeight="1" x14ac:dyDescent="0.15">
      <c r="A228" s="153">
        <f t="shared" si="4"/>
        <v>217</v>
      </c>
      <c r="B228" s="143" t="s">
        <v>4163</v>
      </c>
      <c r="C228" s="143" t="s">
        <v>1023</v>
      </c>
      <c r="D228" s="143" t="s">
        <v>1302</v>
      </c>
      <c r="E228" s="143"/>
      <c r="F228" s="143"/>
      <c r="G228" s="147">
        <v>9</v>
      </c>
      <c r="H228" s="148">
        <v>300</v>
      </c>
      <c r="I228" s="148">
        <v>298</v>
      </c>
      <c r="J228" s="149">
        <f t="shared" si="2"/>
        <v>598</v>
      </c>
      <c r="K228" s="150" t="s">
        <v>1345</v>
      </c>
      <c r="L228" s="151" t="s">
        <v>64</v>
      </c>
      <c r="M228" s="151" t="s">
        <v>64</v>
      </c>
      <c r="N228" s="152" t="s">
        <v>1346</v>
      </c>
      <c r="O228" s="152" t="s">
        <v>1347</v>
      </c>
      <c r="P228" s="151" t="s">
        <v>1348</v>
      </c>
      <c r="Q228" s="151" t="s">
        <v>1349</v>
      </c>
      <c r="R228" s="151" t="str">
        <f t="shared" si="3"/>
        <v/>
      </c>
      <c r="S228" s="103"/>
      <c r="T228" s="103"/>
      <c r="U228" s="131"/>
      <c r="V228" s="131"/>
      <c r="W228" s="131"/>
      <c r="X228" s="131"/>
      <c r="Y228" s="131"/>
      <c r="Z228" s="131"/>
      <c r="AA228" s="131"/>
      <c r="AB228" s="131"/>
      <c r="AC228" s="131"/>
    </row>
    <row r="229" spans="1:29" ht="15.75" customHeight="1" x14ac:dyDescent="0.15">
      <c r="A229" s="153">
        <f t="shared" si="4"/>
        <v>218</v>
      </c>
      <c r="B229" s="143" t="s">
        <v>4163</v>
      </c>
      <c r="C229" s="143" t="s">
        <v>1023</v>
      </c>
      <c r="D229" s="143" t="s">
        <v>1302</v>
      </c>
      <c r="E229" s="143"/>
      <c r="F229" s="143"/>
      <c r="G229" s="147">
        <v>10</v>
      </c>
      <c r="H229" s="148">
        <v>292</v>
      </c>
      <c r="I229" s="148">
        <v>299</v>
      </c>
      <c r="J229" s="149">
        <f t="shared" si="2"/>
        <v>591</v>
      </c>
      <c r="K229" s="150" t="s">
        <v>1350</v>
      </c>
      <c r="L229" s="151" t="s">
        <v>42</v>
      </c>
      <c r="M229" s="151" t="s">
        <v>64</v>
      </c>
      <c r="N229" s="152" t="s">
        <v>1351</v>
      </c>
      <c r="O229" s="152" t="s">
        <v>1347</v>
      </c>
      <c r="P229" s="151" t="s">
        <v>1352</v>
      </c>
      <c r="Q229" s="151" t="s">
        <v>1353</v>
      </c>
      <c r="R229" s="151" t="str">
        <f t="shared" si="3"/>
        <v/>
      </c>
      <c r="S229" s="103"/>
      <c r="T229" s="103"/>
      <c r="U229" s="131"/>
      <c r="V229" s="131"/>
      <c r="W229" s="131"/>
      <c r="X229" s="131"/>
      <c r="Y229" s="131"/>
      <c r="Z229" s="131"/>
      <c r="AA229" s="131"/>
      <c r="AB229" s="131"/>
      <c r="AC229" s="131"/>
    </row>
    <row r="230" spans="1:29" ht="15.75" customHeight="1" x14ac:dyDescent="0.15">
      <c r="A230" s="153">
        <f t="shared" si="4"/>
        <v>219</v>
      </c>
      <c r="B230" s="143" t="s">
        <v>4163</v>
      </c>
      <c r="C230" s="143" t="s">
        <v>1023</v>
      </c>
      <c r="D230" s="143" t="s">
        <v>1302</v>
      </c>
      <c r="E230" s="143"/>
      <c r="F230" s="143"/>
      <c r="G230" s="147">
        <v>11</v>
      </c>
      <c r="H230" s="148">
        <v>288</v>
      </c>
      <c r="I230" s="148">
        <v>307</v>
      </c>
      <c r="J230" s="149">
        <f t="shared" si="2"/>
        <v>595</v>
      </c>
      <c r="K230" s="150" t="s">
        <v>1354</v>
      </c>
      <c r="L230" s="151" t="s">
        <v>28</v>
      </c>
      <c r="M230" s="151" t="s">
        <v>107</v>
      </c>
      <c r="N230" s="152" t="s">
        <v>1355</v>
      </c>
      <c r="O230" s="152" t="s">
        <v>1356</v>
      </c>
      <c r="P230" s="151" t="s">
        <v>1357</v>
      </c>
      <c r="Q230" s="151" t="s">
        <v>1358</v>
      </c>
      <c r="R230" s="151" t="str">
        <f t="shared" si="3"/>
        <v/>
      </c>
      <c r="S230" s="103"/>
      <c r="T230" s="103"/>
      <c r="U230" s="131"/>
      <c r="V230" s="131"/>
      <c r="W230" s="131"/>
      <c r="X230" s="131"/>
      <c r="Y230" s="131"/>
      <c r="Z230" s="131"/>
      <c r="AA230" s="131"/>
      <c r="AB230" s="131"/>
      <c r="AC230" s="131"/>
    </row>
    <row r="231" spans="1:29" ht="15.75" customHeight="1" x14ac:dyDescent="0.15">
      <c r="A231" s="153">
        <f t="shared" si="4"/>
        <v>220</v>
      </c>
      <c r="B231" s="143" t="s">
        <v>4163</v>
      </c>
      <c r="C231" s="143" t="s">
        <v>1023</v>
      </c>
      <c r="D231" s="143" t="s">
        <v>1302</v>
      </c>
      <c r="E231" s="143"/>
      <c r="F231" s="143"/>
      <c r="G231" s="147">
        <v>12</v>
      </c>
      <c r="H231" s="148">
        <v>288</v>
      </c>
      <c r="I231" s="148">
        <v>296</v>
      </c>
      <c r="J231" s="149">
        <f t="shared" si="2"/>
        <v>584</v>
      </c>
      <c r="K231" s="150" t="s">
        <v>1359</v>
      </c>
      <c r="L231" s="151" t="s">
        <v>63</v>
      </c>
      <c r="M231" s="151" t="s">
        <v>496</v>
      </c>
      <c r="N231" s="152" t="s">
        <v>1360</v>
      </c>
      <c r="O231" s="152" t="s">
        <v>1361</v>
      </c>
      <c r="P231" s="151" t="s">
        <v>1362</v>
      </c>
      <c r="Q231" s="151" t="s">
        <v>1363</v>
      </c>
      <c r="R231" s="151" t="str">
        <f t="shared" si="3"/>
        <v/>
      </c>
      <c r="S231" s="103"/>
      <c r="T231" s="103"/>
      <c r="U231" s="131"/>
      <c r="V231" s="131"/>
      <c r="W231" s="131"/>
      <c r="X231" s="131"/>
      <c r="Y231" s="131"/>
      <c r="Z231" s="131"/>
      <c r="AA231" s="131"/>
      <c r="AB231" s="131"/>
      <c r="AC231" s="131"/>
    </row>
    <row r="232" spans="1:29" ht="15.75" customHeight="1" x14ac:dyDescent="0.15">
      <c r="A232" s="153">
        <f t="shared" si="4"/>
        <v>221</v>
      </c>
      <c r="B232" s="143" t="s">
        <v>4163</v>
      </c>
      <c r="C232" s="143" t="s">
        <v>1023</v>
      </c>
      <c r="D232" s="143" t="s">
        <v>1302</v>
      </c>
      <c r="E232" s="143"/>
      <c r="F232" s="143"/>
      <c r="G232" s="147">
        <v>13</v>
      </c>
      <c r="H232" s="148">
        <v>292</v>
      </c>
      <c r="I232" s="148">
        <v>277</v>
      </c>
      <c r="J232" s="149">
        <f t="shared" si="2"/>
        <v>569</v>
      </c>
      <c r="K232" s="150" t="s">
        <v>1364</v>
      </c>
      <c r="L232" s="151" t="s">
        <v>36</v>
      </c>
      <c r="M232" s="151" t="s">
        <v>496</v>
      </c>
      <c r="N232" s="152" t="s">
        <v>1365</v>
      </c>
      <c r="O232" s="152" t="s">
        <v>1366</v>
      </c>
      <c r="P232" s="151" t="s">
        <v>1367</v>
      </c>
      <c r="Q232" s="151" t="s">
        <v>1368</v>
      </c>
      <c r="R232" s="151" t="str">
        <f t="shared" si="3"/>
        <v/>
      </c>
      <c r="S232" s="103"/>
      <c r="T232" s="103"/>
      <c r="U232" s="131"/>
      <c r="V232" s="131"/>
      <c r="W232" s="131"/>
      <c r="X232" s="131"/>
      <c r="Y232" s="131"/>
      <c r="Z232" s="131"/>
      <c r="AA232" s="131"/>
      <c r="AB232" s="131"/>
      <c r="AC232" s="131"/>
    </row>
    <row r="233" spans="1:29" ht="15.75" customHeight="1" x14ac:dyDescent="0.15">
      <c r="A233" s="153">
        <f t="shared" si="4"/>
        <v>222</v>
      </c>
      <c r="B233" s="143" t="s">
        <v>4163</v>
      </c>
      <c r="C233" s="143" t="s">
        <v>1023</v>
      </c>
      <c r="D233" s="143" t="s">
        <v>1302</v>
      </c>
      <c r="E233" s="143"/>
      <c r="F233" s="143"/>
      <c r="G233" s="147">
        <v>14</v>
      </c>
      <c r="H233" s="148">
        <v>302</v>
      </c>
      <c r="I233" s="148">
        <v>293</v>
      </c>
      <c r="J233" s="149">
        <f t="shared" si="2"/>
        <v>595</v>
      </c>
      <c r="K233" s="150" t="s">
        <v>1369</v>
      </c>
      <c r="L233" s="151" t="s">
        <v>27</v>
      </c>
      <c r="M233" s="151" t="s">
        <v>36</v>
      </c>
      <c r="N233" s="152" t="s">
        <v>1370</v>
      </c>
      <c r="O233" s="152" t="s">
        <v>1371</v>
      </c>
      <c r="P233" s="151" t="s">
        <v>1372</v>
      </c>
      <c r="Q233" s="151" t="s">
        <v>1373</v>
      </c>
      <c r="R233" s="151" t="str">
        <f t="shared" si="3"/>
        <v/>
      </c>
      <c r="S233" s="103"/>
      <c r="T233" s="103"/>
      <c r="U233" s="131"/>
      <c r="V233" s="131"/>
      <c r="W233" s="131"/>
      <c r="X233" s="131"/>
      <c r="Y233" s="131"/>
      <c r="Z233" s="131"/>
      <c r="AA233" s="131"/>
      <c r="AB233" s="131"/>
      <c r="AC233" s="131"/>
    </row>
    <row r="234" spans="1:29" ht="15.75" customHeight="1" x14ac:dyDescent="0.15">
      <c r="A234" s="153">
        <f t="shared" si="4"/>
        <v>223</v>
      </c>
      <c r="B234" s="143" t="s">
        <v>4163</v>
      </c>
      <c r="C234" s="143" t="s">
        <v>1023</v>
      </c>
      <c r="D234" s="143" t="s">
        <v>1302</v>
      </c>
      <c r="E234" s="143"/>
      <c r="F234" s="143"/>
      <c r="G234" s="147">
        <v>15</v>
      </c>
      <c r="H234" s="148">
        <v>275</v>
      </c>
      <c r="I234" s="148">
        <v>323</v>
      </c>
      <c r="J234" s="149">
        <f t="shared" si="2"/>
        <v>598</v>
      </c>
      <c r="K234" s="150" t="s">
        <v>1374</v>
      </c>
      <c r="L234" s="151" t="s">
        <v>42</v>
      </c>
      <c r="M234" s="151" t="s">
        <v>57</v>
      </c>
      <c r="N234" s="152" t="s">
        <v>1375</v>
      </c>
      <c r="O234" s="152" t="s">
        <v>1376</v>
      </c>
      <c r="P234" s="151" t="s">
        <v>1377</v>
      </c>
      <c r="Q234" s="151" t="s">
        <v>1328</v>
      </c>
      <c r="R234" s="151" t="str">
        <f t="shared" si="3"/>
        <v/>
      </c>
      <c r="S234" s="103"/>
      <c r="T234" s="103"/>
      <c r="U234" s="131"/>
      <c r="V234" s="131"/>
      <c r="W234" s="131"/>
      <c r="X234" s="131"/>
      <c r="Y234" s="131"/>
      <c r="Z234" s="131"/>
      <c r="AA234" s="131"/>
      <c r="AB234" s="131"/>
      <c r="AC234" s="131"/>
    </row>
    <row r="235" spans="1:29" ht="15.75" customHeight="1" x14ac:dyDescent="0.15">
      <c r="A235" s="153">
        <f t="shared" si="4"/>
        <v>224</v>
      </c>
      <c r="B235" s="143" t="s">
        <v>4163</v>
      </c>
      <c r="C235" s="143" t="s">
        <v>1023</v>
      </c>
      <c r="D235" s="143" t="s">
        <v>1302</v>
      </c>
      <c r="E235" s="143"/>
      <c r="F235" s="143"/>
      <c r="G235" s="147">
        <v>16</v>
      </c>
      <c r="H235" s="148">
        <v>289</v>
      </c>
      <c r="I235" s="148">
        <v>308</v>
      </c>
      <c r="J235" s="149">
        <f t="shared" si="2"/>
        <v>597</v>
      </c>
      <c r="K235" s="150" t="s">
        <v>1378</v>
      </c>
      <c r="L235" s="151" t="s">
        <v>28</v>
      </c>
      <c r="M235" s="151" t="s">
        <v>57</v>
      </c>
      <c r="N235" s="152" t="s">
        <v>1379</v>
      </c>
      <c r="O235" s="152" t="s">
        <v>1380</v>
      </c>
      <c r="P235" s="151" t="s">
        <v>1381</v>
      </c>
      <c r="Q235" s="151" t="s">
        <v>1382</v>
      </c>
      <c r="R235" s="151" t="str">
        <f t="shared" si="3"/>
        <v/>
      </c>
      <c r="S235" s="103"/>
      <c r="T235" s="103"/>
      <c r="U235" s="131"/>
      <c r="V235" s="131"/>
      <c r="W235" s="131"/>
      <c r="X235" s="131"/>
      <c r="Y235" s="131"/>
      <c r="Z235" s="131"/>
      <c r="AA235" s="131"/>
      <c r="AB235" s="131"/>
      <c r="AC235" s="131"/>
    </row>
    <row r="236" spans="1:29" ht="15.75" customHeight="1" x14ac:dyDescent="0.15">
      <c r="A236" s="153">
        <f t="shared" si="4"/>
        <v>225</v>
      </c>
      <c r="B236" s="143" t="s">
        <v>4163</v>
      </c>
      <c r="C236" s="143" t="s">
        <v>1023</v>
      </c>
      <c r="D236" s="143" t="s">
        <v>1302</v>
      </c>
      <c r="E236" s="143"/>
      <c r="F236" s="143"/>
      <c r="G236" s="147">
        <v>17</v>
      </c>
      <c r="H236" s="148">
        <v>305</v>
      </c>
      <c r="I236" s="148">
        <v>277</v>
      </c>
      <c r="J236" s="149">
        <f t="shared" si="2"/>
        <v>582</v>
      </c>
      <c r="K236" s="150" t="s">
        <v>1383</v>
      </c>
      <c r="L236" s="151" t="s">
        <v>63</v>
      </c>
      <c r="M236" s="151" t="s">
        <v>57</v>
      </c>
      <c r="N236" s="152" t="s">
        <v>1384</v>
      </c>
      <c r="O236" s="152" t="s">
        <v>1385</v>
      </c>
      <c r="P236" s="151" t="s">
        <v>1386</v>
      </c>
      <c r="Q236" s="151" t="s">
        <v>1387</v>
      </c>
      <c r="R236" s="151" t="str">
        <f t="shared" si="3"/>
        <v/>
      </c>
      <c r="S236" s="103"/>
      <c r="T236" s="103"/>
      <c r="U236" s="131"/>
      <c r="V236" s="131"/>
      <c r="W236" s="131"/>
      <c r="X236" s="131"/>
      <c r="Y236" s="131"/>
      <c r="Z236" s="131"/>
      <c r="AA236" s="131"/>
      <c r="AB236" s="131"/>
      <c r="AC236" s="131"/>
    </row>
    <row r="237" spans="1:29" ht="15.75" customHeight="1" x14ac:dyDescent="0.15">
      <c r="A237" s="153">
        <f t="shared" si="4"/>
        <v>226</v>
      </c>
      <c r="B237" s="143" t="s">
        <v>4163</v>
      </c>
      <c r="C237" s="143" t="s">
        <v>1023</v>
      </c>
      <c r="D237" s="143" t="s">
        <v>1302</v>
      </c>
      <c r="E237" s="143"/>
      <c r="F237" s="143"/>
      <c r="G237" s="147">
        <v>18</v>
      </c>
      <c r="H237" s="148">
        <v>253</v>
      </c>
      <c r="I237" s="148">
        <v>268</v>
      </c>
      <c r="J237" s="149">
        <f t="shared" si="2"/>
        <v>521</v>
      </c>
      <c r="K237" s="150" t="s">
        <v>1388</v>
      </c>
      <c r="L237" s="151" t="s">
        <v>42</v>
      </c>
      <c r="M237" s="151" t="s">
        <v>463</v>
      </c>
      <c r="N237" s="152" t="s">
        <v>1389</v>
      </c>
      <c r="O237" s="152" t="s">
        <v>1390</v>
      </c>
      <c r="P237" s="151" t="s">
        <v>1391</v>
      </c>
      <c r="Q237" s="151" t="s">
        <v>1392</v>
      </c>
      <c r="R237" s="151" t="str">
        <f t="shared" si="3"/>
        <v/>
      </c>
      <c r="S237" s="103"/>
      <c r="T237" s="103"/>
      <c r="U237" s="131"/>
      <c r="V237" s="131"/>
      <c r="W237" s="131"/>
      <c r="X237" s="131"/>
      <c r="Y237" s="131"/>
      <c r="Z237" s="131"/>
      <c r="AA237" s="131"/>
      <c r="AB237" s="131"/>
      <c r="AC237" s="131"/>
    </row>
    <row r="238" spans="1:29" ht="15.75" customHeight="1" x14ac:dyDescent="0.15">
      <c r="A238" s="153">
        <f t="shared" si="4"/>
        <v>227</v>
      </c>
      <c r="B238" s="143" t="s">
        <v>4163</v>
      </c>
      <c r="C238" s="143" t="s">
        <v>1023</v>
      </c>
      <c r="D238" s="143" t="s">
        <v>1302</v>
      </c>
      <c r="E238" s="143"/>
      <c r="F238" s="143"/>
      <c r="G238" s="147">
        <v>19</v>
      </c>
      <c r="H238" s="148">
        <v>243</v>
      </c>
      <c r="I238" s="148">
        <v>211</v>
      </c>
      <c r="J238" s="149">
        <f t="shared" si="2"/>
        <v>454</v>
      </c>
      <c r="K238" s="150" t="s">
        <v>1393</v>
      </c>
      <c r="L238" s="151" t="s">
        <v>107</v>
      </c>
      <c r="M238" s="151" t="s">
        <v>463</v>
      </c>
      <c r="N238" s="152" t="s">
        <v>1394</v>
      </c>
      <c r="O238" s="152" t="s">
        <v>1395</v>
      </c>
      <c r="P238" s="151" t="s">
        <v>1396</v>
      </c>
      <c r="Q238" s="151" t="s">
        <v>1397</v>
      </c>
      <c r="R238" s="151" t="str">
        <f t="shared" si="3"/>
        <v/>
      </c>
      <c r="S238" s="103"/>
      <c r="T238" s="103"/>
      <c r="U238" s="131"/>
      <c r="V238" s="131"/>
      <c r="W238" s="131"/>
      <c r="X238" s="131"/>
      <c r="Y238" s="131"/>
      <c r="Z238" s="131"/>
      <c r="AA238" s="131"/>
      <c r="AB238" s="131"/>
      <c r="AC238" s="131"/>
    </row>
    <row r="239" spans="1:29" ht="15.75" customHeight="1" x14ac:dyDescent="0.15">
      <c r="A239" s="153">
        <f t="shared" si="4"/>
        <v>228</v>
      </c>
      <c r="B239" s="143" t="s">
        <v>4163</v>
      </c>
      <c r="C239" s="143" t="s">
        <v>1023</v>
      </c>
      <c r="D239" s="143" t="s">
        <v>1302</v>
      </c>
      <c r="E239" s="143"/>
      <c r="F239" s="143"/>
      <c r="G239" s="147">
        <v>20</v>
      </c>
      <c r="H239" s="148">
        <v>298</v>
      </c>
      <c r="I239" s="148">
        <v>299</v>
      </c>
      <c r="J239" s="149">
        <f t="shared" si="2"/>
        <v>597</v>
      </c>
      <c r="K239" s="150" t="s">
        <v>1398</v>
      </c>
      <c r="L239" s="151" t="s">
        <v>28</v>
      </c>
      <c r="M239" s="151" t="s">
        <v>469</v>
      </c>
      <c r="N239" s="152" t="s">
        <v>1399</v>
      </c>
      <c r="O239" s="152" t="s">
        <v>1400</v>
      </c>
      <c r="P239" s="151" t="s">
        <v>1401</v>
      </c>
      <c r="Q239" s="151" t="s">
        <v>1402</v>
      </c>
      <c r="R239" s="151" t="str">
        <f t="shared" si="3"/>
        <v/>
      </c>
      <c r="S239" s="103"/>
      <c r="T239" s="103"/>
      <c r="U239" s="131"/>
      <c r="V239" s="131"/>
      <c r="W239" s="131"/>
      <c r="X239" s="131"/>
      <c r="Y239" s="131"/>
      <c r="Z239" s="131"/>
      <c r="AA239" s="131"/>
      <c r="AB239" s="131"/>
      <c r="AC239" s="131"/>
    </row>
    <row r="240" spans="1:29" ht="15.75" customHeight="1" x14ac:dyDescent="0.15">
      <c r="A240" s="153">
        <f t="shared" si="4"/>
        <v>229</v>
      </c>
      <c r="B240" s="143" t="s">
        <v>4163</v>
      </c>
      <c r="C240" s="143" t="s">
        <v>1023</v>
      </c>
      <c r="D240" s="143" t="s">
        <v>1302</v>
      </c>
      <c r="E240" s="143"/>
      <c r="F240" s="143"/>
      <c r="G240" s="147">
        <v>21</v>
      </c>
      <c r="H240" s="148">
        <v>257</v>
      </c>
      <c r="I240" s="148">
        <v>266</v>
      </c>
      <c r="J240" s="149">
        <f t="shared" si="2"/>
        <v>523</v>
      </c>
      <c r="K240" s="150" t="s">
        <v>1403</v>
      </c>
      <c r="L240" s="151" t="s">
        <v>28</v>
      </c>
      <c r="M240" s="151" t="s">
        <v>469</v>
      </c>
      <c r="N240" s="152" t="s">
        <v>1404</v>
      </c>
      <c r="O240" s="152" t="s">
        <v>1405</v>
      </c>
      <c r="P240" s="151" t="s">
        <v>1406</v>
      </c>
      <c r="Q240" s="151" t="s">
        <v>1407</v>
      </c>
      <c r="R240" s="151" t="str">
        <f t="shared" si="3"/>
        <v/>
      </c>
      <c r="S240" s="103"/>
      <c r="T240" s="103"/>
      <c r="U240" s="131"/>
      <c r="V240" s="131"/>
      <c r="W240" s="131"/>
      <c r="X240" s="131"/>
      <c r="Y240" s="131"/>
      <c r="Z240" s="131"/>
      <c r="AA240" s="131"/>
      <c r="AB240" s="131"/>
      <c r="AC240" s="131"/>
    </row>
    <row r="241" spans="1:29" ht="15.75" customHeight="1" x14ac:dyDescent="0.15">
      <c r="A241" s="153">
        <f t="shared" si="4"/>
        <v>230</v>
      </c>
      <c r="B241" s="143" t="s">
        <v>4163</v>
      </c>
      <c r="C241" s="143" t="s">
        <v>1023</v>
      </c>
      <c r="D241" s="143" t="s">
        <v>1302</v>
      </c>
      <c r="E241" s="143"/>
      <c r="F241" s="143"/>
      <c r="G241" s="147">
        <v>22</v>
      </c>
      <c r="H241" s="148">
        <v>277</v>
      </c>
      <c r="I241" s="148">
        <v>303</v>
      </c>
      <c r="J241" s="149">
        <f t="shared" si="2"/>
        <v>580</v>
      </c>
      <c r="K241" s="150" t="s">
        <v>1408</v>
      </c>
      <c r="L241" s="151" t="s">
        <v>63</v>
      </c>
      <c r="M241" s="151" t="s">
        <v>483</v>
      </c>
      <c r="N241" s="152" t="s">
        <v>1409</v>
      </c>
      <c r="O241" s="152" t="s">
        <v>1410</v>
      </c>
      <c r="P241" s="151" t="s">
        <v>1411</v>
      </c>
      <c r="Q241" s="151" t="s">
        <v>1412</v>
      </c>
      <c r="R241" s="151" t="str">
        <f t="shared" si="3"/>
        <v/>
      </c>
      <c r="S241" s="103"/>
      <c r="T241" s="103"/>
      <c r="U241" s="131"/>
      <c r="V241" s="131"/>
      <c r="W241" s="131"/>
      <c r="X241" s="131"/>
      <c r="Y241" s="131"/>
      <c r="Z241" s="131"/>
      <c r="AA241" s="131"/>
      <c r="AB241" s="131"/>
      <c r="AC241" s="131"/>
    </row>
    <row r="242" spans="1:29" ht="15.75" customHeight="1" x14ac:dyDescent="0.15">
      <c r="A242" s="153">
        <f t="shared" si="4"/>
        <v>231</v>
      </c>
      <c r="B242" s="143" t="s">
        <v>4163</v>
      </c>
      <c r="C242" s="143" t="s">
        <v>1023</v>
      </c>
      <c r="D242" s="143" t="s">
        <v>1302</v>
      </c>
      <c r="E242" s="143"/>
      <c r="F242" s="143"/>
      <c r="G242" s="147">
        <v>23</v>
      </c>
      <c r="H242" s="148">
        <v>211</v>
      </c>
      <c r="I242" s="148">
        <v>220</v>
      </c>
      <c r="J242" s="149">
        <f t="shared" si="2"/>
        <v>431</v>
      </c>
      <c r="K242" s="150" t="s">
        <v>1413</v>
      </c>
      <c r="L242" s="151" t="s">
        <v>27</v>
      </c>
      <c r="M242" s="151" t="s">
        <v>386</v>
      </c>
      <c r="N242" s="152" t="s">
        <v>1414</v>
      </c>
      <c r="O242" s="152" t="s">
        <v>1415</v>
      </c>
      <c r="P242" s="151" t="s">
        <v>1416</v>
      </c>
      <c r="Q242" s="151" t="s">
        <v>1417</v>
      </c>
      <c r="R242" s="151" t="str">
        <f t="shared" si="3"/>
        <v/>
      </c>
      <c r="S242" s="103"/>
      <c r="T242" s="103"/>
      <c r="U242" s="131"/>
      <c r="V242" s="131"/>
      <c r="W242" s="131"/>
      <c r="X242" s="131"/>
      <c r="Y242" s="131"/>
      <c r="Z242" s="131"/>
      <c r="AA242" s="131"/>
      <c r="AB242" s="131"/>
      <c r="AC242" s="131"/>
    </row>
    <row r="243" spans="1:29" ht="15.75" customHeight="1" x14ac:dyDescent="0.15">
      <c r="A243" s="153">
        <f t="shared" si="4"/>
        <v>232</v>
      </c>
      <c r="B243" s="143" t="s">
        <v>4163</v>
      </c>
      <c r="C243" s="143" t="s">
        <v>1023</v>
      </c>
      <c r="D243" s="143" t="s">
        <v>1302</v>
      </c>
      <c r="E243" s="143" t="s">
        <v>1030</v>
      </c>
      <c r="F243" s="143" t="s">
        <v>1423</v>
      </c>
      <c r="G243" s="155">
        <v>24</v>
      </c>
      <c r="H243" s="148">
        <v>259</v>
      </c>
      <c r="I243" s="148">
        <v>246</v>
      </c>
      <c r="J243" s="149">
        <f t="shared" si="2"/>
        <v>505</v>
      </c>
      <c r="K243" s="150" t="s">
        <v>1418</v>
      </c>
      <c r="L243" s="151" t="s">
        <v>63</v>
      </c>
      <c r="M243" s="151" t="s">
        <v>386</v>
      </c>
      <c r="N243" s="152" t="s">
        <v>1419</v>
      </c>
      <c r="O243" s="152" t="s">
        <v>1420</v>
      </c>
      <c r="P243" s="151" t="s">
        <v>1421</v>
      </c>
      <c r="Q243" s="151" t="s">
        <v>1422</v>
      </c>
      <c r="R243" s="151" t="str">
        <f t="shared" si="3"/>
        <v/>
      </c>
      <c r="S243" s="103"/>
      <c r="T243" s="103"/>
      <c r="U243" s="131"/>
      <c r="V243" s="131"/>
      <c r="W243" s="131"/>
      <c r="X243" s="131"/>
      <c r="Y243" s="131"/>
      <c r="Z243" s="131"/>
      <c r="AA243" s="131"/>
      <c r="AB243" s="131"/>
      <c r="AC243" s="131"/>
    </row>
    <row r="244" spans="1:29" ht="15.75" customHeight="1" x14ac:dyDescent="0.15">
      <c r="A244" s="153">
        <f t="shared" si="4"/>
        <v>233</v>
      </c>
      <c r="B244" s="143" t="s">
        <v>4163</v>
      </c>
      <c r="C244" s="143" t="s">
        <v>1023</v>
      </c>
      <c r="D244" s="143" t="s">
        <v>1302</v>
      </c>
      <c r="E244" s="143"/>
      <c r="F244" s="143"/>
      <c r="G244" s="147">
        <v>25</v>
      </c>
      <c r="H244" s="148">
        <v>295</v>
      </c>
      <c r="I244" s="148">
        <v>297</v>
      </c>
      <c r="J244" s="149">
        <f t="shared" si="2"/>
        <v>592</v>
      </c>
      <c r="K244" s="150" t="s">
        <v>1424</v>
      </c>
      <c r="L244" s="151" t="s">
        <v>42</v>
      </c>
      <c r="M244" s="151" t="s">
        <v>478</v>
      </c>
      <c r="N244" s="152" t="s">
        <v>1425</v>
      </c>
      <c r="O244" s="152" t="s">
        <v>1426</v>
      </c>
      <c r="P244" s="151" t="s">
        <v>1427</v>
      </c>
      <c r="Q244" s="151" t="s">
        <v>1428</v>
      </c>
      <c r="R244" s="151" t="str">
        <f t="shared" si="3"/>
        <v/>
      </c>
      <c r="S244" s="103"/>
      <c r="T244" s="103"/>
      <c r="U244" s="131"/>
      <c r="V244" s="131"/>
      <c r="W244" s="131"/>
      <c r="X244" s="131"/>
      <c r="Y244" s="131"/>
      <c r="Z244" s="131"/>
      <c r="AA244" s="131"/>
      <c r="AB244" s="131"/>
      <c r="AC244" s="131"/>
    </row>
    <row r="245" spans="1:29" ht="15.75" customHeight="1" x14ac:dyDescent="0.15">
      <c r="A245" s="153">
        <f t="shared" si="4"/>
        <v>234</v>
      </c>
      <c r="B245" s="143" t="s">
        <v>4163</v>
      </c>
      <c r="C245" s="143" t="s">
        <v>1023</v>
      </c>
      <c r="D245" s="143" t="s">
        <v>1302</v>
      </c>
      <c r="E245" s="143"/>
      <c r="F245" s="143"/>
      <c r="G245" s="147">
        <v>26</v>
      </c>
      <c r="H245" s="148">
        <v>297</v>
      </c>
      <c r="I245" s="148">
        <v>293</v>
      </c>
      <c r="J245" s="149">
        <f t="shared" si="2"/>
        <v>590</v>
      </c>
      <c r="K245" s="150" t="s">
        <v>1429</v>
      </c>
      <c r="L245" s="151" t="s">
        <v>42</v>
      </c>
      <c r="M245" s="151" t="s">
        <v>478</v>
      </c>
      <c r="N245" s="152" t="s">
        <v>1430</v>
      </c>
      <c r="O245" s="152" t="s">
        <v>1426</v>
      </c>
      <c r="P245" s="151" t="s">
        <v>1431</v>
      </c>
      <c r="Q245" s="151" t="s">
        <v>1432</v>
      </c>
      <c r="R245" s="151" t="str">
        <f t="shared" si="3"/>
        <v/>
      </c>
      <c r="S245" s="103"/>
      <c r="T245" s="103"/>
      <c r="U245" s="131"/>
      <c r="V245" s="131"/>
      <c r="W245" s="131"/>
      <c r="X245" s="131"/>
      <c r="Y245" s="131"/>
      <c r="Z245" s="131"/>
      <c r="AA245" s="131"/>
      <c r="AB245" s="131"/>
      <c r="AC245" s="131"/>
    </row>
    <row r="246" spans="1:29" ht="15.75" customHeight="1" x14ac:dyDescent="0.15">
      <c r="A246" s="153">
        <f t="shared" si="4"/>
        <v>235</v>
      </c>
      <c r="B246" s="143" t="s">
        <v>4163</v>
      </c>
      <c r="C246" s="143" t="s">
        <v>1023</v>
      </c>
      <c r="D246" s="143" t="s">
        <v>1302</v>
      </c>
      <c r="E246" s="143"/>
      <c r="F246" s="143"/>
      <c r="G246" s="147">
        <v>27</v>
      </c>
      <c r="H246" s="148">
        <v>299</v>
      </c>
      <c r="I246" s="148">
        <v>285</v>
      </c>
      <c r="J246" s="149">
        <f t="shared" si="2"/>
        <v>584</v>
      </c>
      <c r="K246" s="150" t="s">
        <v>1429</v>
      </c>
      <c r="L246" s="151" t="s">
        <v>42</v>
      </c>
      <c r="M246" s="151" t="s">
        <v>1433</v>
      </c>
      <c r="N246" s="152" t="s">
        <v>1434</v>
      </c>
      <c r="O246" s="152" t="s">
        <v>1435</v>
      </c>
      <c r="P246" s="151" t="s">
        <v>1436</v>
      </c>
      <c r="Q246" s="151" t="s">
        <v>1437</v>
      </c>
      <c r="R246" s="151" t="str">
        <f t="shared" si="3"/>
        <v/>
      </c>
      <c r="S246" s="103"/>
      <c r="T246" s="103"/>
      <c r="U246" s="131"/>
      <c r="V246" s="131"/>
      <c r="W246" s="131"/>
      <c r="X246" s="131"/>
      <c r="Y246" s="131"/>
      <c r="Z246" s="131"/>
      <c r="AA246" s="131"/>
      <c r="AB246" s="131"/>
      <c r="AC246" s="131"/>
    </row>
    <row r="247" spans="1:29" ht="15.75" customHeight="1" x14ac:dyDescent="0.15">
      <c r="A247" s="153">
        <f t="shared" si="4"/>
        <v>236</v>
      </c>
      <c r="B247" s="143" t="s">
        <v>4163</v>
      </c>
      <c r="C247" s="143" t="s">
        <v>1023</v>
      </c>
      <c r="D247" s="143" t="s">
        <v>1302</v>
      </c>
      <c r="E247" s="143"/>
      <c r="F247" s="143"/>
      <c r="G247" s="147">
        <v>28</v>
      </c>
      <c r="H247" s="148">
        <v>290</v>
      </c>
      <c r="I247" s="148">
        <v>287</v>
      </c>
      <c r="J247" s="149">
        <f t="shared" si="2"/>
        <v>577</v>
      </c>
      <c r="K247" s="150" t="s">
        <v>1424</v>
      </c>
      <c r="L247" s="151" t="s">
        <v>27</v>
      </c>
      <c r="M247" s="151" t="s">
        <v>1433</v>
      </c>
      <c r="N247" s="152" t="s">
        <v>1438</v>
      </c>
      <c r="O247" s="152" t="s">
        <v>1439</v>
      </c>
      <c r="P247" s="151" t="s">
        <v>1440</v>
      </c>
      <c r="Q247" s="151" t="s">
        <v>1441</v>
      </c>
      <c r="R247" s="151" t="str">
        <f t="shared" si="3"/>
        <v/>
      </c>
      <c r="S247" s="103"/>
      <c r="T247" s="103"/>
      <c r="U247" s="131"/>
      <c r="V247" s="131"/>
      <c r="W247" s="131"/>
      <c r="X247" s="131"/>
      <c r="Y247" s="131"/>
      <c r="Z247" s="131"/>
      <c r="AA247" s="131"/>
      <c r="AB247" s="131"/>
      <c r="AC247" s="131"/>
    </row>
    <row r="248" spans="1:29" ht="15.75" customHeight="1" x14ac:dyDescent="0.15">
      <c r="A248" s="153">
        <f t="shared" si="4"/>
        <v>237</v>
      </c>
      <c r="B248" s="143" t="s">
        <v>4163</v>
      </c>
      <c r="C248" s="143" t="s">
        <v>1023</v>
      </c>
      <c r="D248" s="143" t="s">
        <v>1115</v>
      </c>
      <c r="E248" s="143"/>
      <c r="F248" s="143"/>
      <c r="G248" s="147">
        <v>1</v>
      </c>
      <c r="H248" s="148">
        <v>258</v>
      </c>
      <c r="I248" s="148">
        <v>288</v>
      </c>
      <c r="J248" s="149">
        <f t="shared" si="2"/>
        <v>546</v>
      </c>
      <c r="K248" s="150" t="s">
        <v>1116</v>
      </c>
      <c r="L248" s="151" t="s">
        <v>127</v>
      </c>
      <c r="M248" s="151" t="s">
        <v>162</v>
      </c>
      <c r="N248" s="152" t="s">
        <v>1117</v>
      </c>
      <c r="O248" s="152" t="s">
        <v>1118</v>
      </c>
      <c r="P248" s="151" t="s">
        <v>1119</v>
      </c>
      <c r="Q248" s="151" t="s">
        <v>1120</v>
      </c>
      <c r="R248" s="151" t="str">
        <f t="shared" si="3"/>
        <v/>
      </c>
      <c r="S248" s="103"/>
      <c r="T248" s="103"/>
      <c r="U248" s="131"/>
      <c r="V248" s="131"/>
      <c r="W248" s="131"/>
      <c r="X248" s="131"/>
      <c r="Y248" s="131"/>
      <c r="Z248" s="131"/>
      <c r="AA248" s="131"/>
      <c r="AB248" s="131"/>
      <c r="AC248" s="131"/>
    </row>
    <row r="249" spans="1:29" ht="15.75" customHeight="1" x14ac:dyDescent="0.15">
      <c r="A249" s="153">
        <f t="shared" si="4"/>
        <v>238</v>
      </c>
      <c r="B249" s="143" t="s">
        <v>4163</v>
      </c>
      <c r="C249" s="143" t="s">
        <v>1023</v>
      </c>
      <c r="D249" s="143" t="s">
        <v>1115</v>
      </c>
      <c r="E249" s="143"/>
      <c r="F249" s="143"/>
      <c r="G249" s="147">
        <v>2</v>
      </c>
      <c r="H249" s="148">
        <v>276</v>
      </c>
      <c r="I249" s="148">
        <v>281</v>
      </c>
      <c r="J249" s="149">
        <f t="shared" si="2"/>
        <v>557</v>
      </c>
      <c r="K249" s="150" t="s">
        <v>1121</v>
      </c>
      <c r="L249" s="151" t="s">
        <v>127</v>
      </c>
      <c r="M249" s="151" t="s">
        <v>162</v>
      </c>
      <c r="N249" s="152" t="s">
        <v>1122</v>
      </c>
      <c r="O249" s="152" t="s">
        <v>1123</v>
      </c>
      <c r="P249" s="151" t="s">
        <v>1124</v>
      </c>
      <c r="Q249" s="151" t="s">
        <v>1125</v>
      </c>
      <c r="R249" s="151" t="str">
        <f t="shared" si="3"/>
        <v/>
      </c>
      <c r="S249" s="103"/>
      <c r="T249" s="103"/>
      <c r="U249" s="131"/>
      <c r="V249" s="131"/>
      <c r="W249" s="131"/>
      <c r="X249" s="131"/>
      <c r="Y249" s="131"/>
      <c r="Z249" s="131"/>
      <c r="AA249" s="131"/>
      <c r="AB249" s="131"/>
      <c r="AC249" s="131"/>
    </row>
    <row r="250" spans="1:29" ht="15.75" customHeight="1" x14ac:dyDescent="0.15">
      <c r="A250" s="153">
        <f t="shared" si="4"/>
        <v>239</v>
      </c>
      <c r="B250" s="143" t="s">
        <v>4163</v>
      </c>
      <c r="C250" s="143" t="s">
        <v>1023</v>
      </c>
      <c r="D250" s="143" t="s">
        <v>1115</v>
      </c>
      <c r="E250" s="143"/>
      <c r="F250" s="143"/>
      <c r="G250" s="147">
        <v>3</v>
      </c>
      <c r="H250" s="148">
        <v>247</v>
      </c>
      <c r="I250" s="148">
        <v>293</v>
      </c>
      <c r="J250" s="149">
        <f t="shared" si="2"/>
        <v>540</v>
      </c>
      <c r="K250" s="150" t="s">
        <v>1126</v>
      </c>
      <c r="L250" s="151" t="s">
        <v>121</v>
      </c>
      <c r="M250" s="151" t="s">
        <v>121</v>
      </c>
      <c r="N250" s="152" t="s">
        <v>1127</v>
      </c>
      <c r="O250" s="152" t="s">
        <v>1128</v>
      </c>
      <c r="P250" s="151" t="s">
        <v>1129</v>
      </c>
      <c r="Q250" s="151" t="s">
        <v>1130</v>
      </c>
      <c r="R250" s="151" t="str">
        <f t="shared" si="3"/>
        <v/>
      </c>
      <c r="S250" s="103"/>
      <c r="T250" s="103"/>
      <c r="U250" s="131"/>
      <c r="V250" s="131"/>
      <c r="W250" s="131"/>
      <c r="X250" s="131"/>
      <c r="Y250" s="131"/>
      <c r="Z250" s="131"/>
      <c r="AA250" s="131"/>
      <c r="AB250" s="131"/>
      <c r="AC250" s="131"/>
    </row>
    <row r="251" spans="1:29" ht="15.75" customHeight="1" x14ac:dyDescent="0.15">
      <c r="A251" s="153">
        <f t="shared" si="4"/>
        <v>240</v>
      </c>
      <c r="B251" s="143" t="s">
        <v>4163</v>
      </c>
      <c r="C251" s="143" t="s">
        <v>1023</v>
      </c>
      <c r="D251" s="143" t="s">
        <v>1115</v>
      </c>
      <c r="E251" s="143"/>
      <c r="F251" s="143"/>
      <c r="G251" s="147">
        <v>4</v>
      </c>
      <c r="H251" s="148">
        <v>264</v>
      </c>
      <c r="I251" s="148">
        <v>268</v>
      </c>
      <c r="J251" s="149">
        <f t="shared" si="2"/>
        <v>532</v>
      </c>
      <c r="K251" s="150" t="s">
        <v>1131</v>
      </c>
      <c r="L251" s="151" t="s">
        <v>120</v>
      </c>
      <c r="M251" s="151" t="s">
        <v>127</v>
      </c>
      <c r="N251" s="152" t="s">
        <v>1132</v>
      </c>
      <c r="O251" s="152" t="s">
        <v>1133</v>
      </c>
      <c r="P251" s="151" t="s">
        <v>1134</v>
      </c>
      <c r="Q251" s="151" t="s">
        <v>1135</v>
      </c>
      <c r="R251" s="151" t="str">
        <f t="shared" si="3"/>
        <v/>
      </c>
      <c r="S251" s="103"/>
      <c r="T251" s="103"/>
      <c r="U251" s="131"/>
      <c r="V251" s="131"/>
      <c r="W251" s="131"/>
      <c r="X251" s="131"/>
      <c r="Y251" s="131"/>
      <c r="Z251" s="131"/>
      <c r="AA251" s="131"/>
      <c r="AB251" s="131"/>
      <c r="AC251" s="131"/>
    </row>
    <row r="252" spans="1:29" ht="15.75" customHeight="1" x14ac:dyDescent="0.15">
      <c r="A252" s="153">
        <f t="shared" si="4"/>
        <v>241</v>
      </c>
      <c r="B252" s="143" t="s">
        <v>4163</v>
      </c>
      <c r="C252" s="143" t="s">
        <v>1023</v>
      </c>
      <c r="D252" s="143" t="s">
        <v>1115</v>
      </c>
      <c r="E252" s="143" t="s">
        <v>1030</v>
      </c>
      <c r="F252" s="154" t="s">
        <v>1140</v>
      </c>
      <c r="G252" s="155">
        <v>5</v>
      </c>
      <c r="H252" s="148">
        <v>253</v>
      </c>
      <c r="I252" s="148">
        <v>262</v>
      </c>
      <c r="J252" s="149">
        <f t="shared" si="2"/>
        <v>515</v>
      </c>
      <c r="K252" s="150" t="s">
        <v>1136</v>
      </c>
      <c r="L252" s="151" t="s">
        <v>134</v>
      </c>
      <c r="M252" s="151" t="s">
        <v>127</v>
      </c>
      <c r="N252" s="152" t="s">
        <v>1137</v>
      </c>
      <c r="O252" s="152" t="s">
        <v>1133</v>
      </c>
      <c r="P252" s="151" t="s">
        <v>1138</v>
      </c>
      <c r="Q252" s="151" t="s">
        <v>1139</v>
      </c>
      <c r="R252" s="151" t="str">
        <f t="shared" si="3"/>
        <v/>
      </c>
      <c r="S252" s="103"/>
      <c r="T252" s="103"/>
      <c r="U252" s="131"/>
      <c r="V252" s="131"/>
      <c r="W252" s="131"/>
      <c r="X252" s="131"/>
      <c r="Y252" s="131"/>
      <c r="Z252" s="131"/>
      <c r="AA252" s="131"/>
      <c r="AB252" s="131"/>
      <c r="AC252" s="131"/>
    </row>
    <row r="253" spans="1:29" ht="15.75" customHeight="1" x14ac:dyDescent="0.15">
      <c r="A253" s="153">
        <f t="shared" si="4"/>
        <v>242</v>
      </c>
      <c r="B253" s="143" t="s">
        <v>4163</v>
      </c>
      <c r="C253" s="143" t="s">
        <v>1023</v>
      </c>
      <c r="D253" s="143" t="s">
        <v>1115</v>
      </c>
      <c r="E253" s="143"/>
      <c r="F253" s="143"/>
      <c r="G253" s="147">
        <v>6</v>
      </c>
      <c r="H253" s="148">
        <v>239</v>
      </c>
      <c r="I253" s="148">
        <v>246</v>
      </c>
      <c r="J253" s="149">
        <f t="shared" si="2"/>
        <v>485</v>
      </c>
      <c r="K253" s="150" t="s">
        <v>1141</v>
      </c>
      <c r="L253" s="151" t="s">
        <v>120</v>
      </c>
      <c r="M253" s="151" t="s">
        <v>121</v>
      </c>
      <c r="N253" s="152" t="s">
        <v>1142</v>
      </c>
      <c r="O253" s="152" t="s">
        <v>1143</v>
      </c>
      <c r="P253" s="151" t="s">
        <v>1144</v>
      </c>
      <c r="Q253" s="151" t="s">
        <v>1145</v>
      </c>
      <c r="R253" s="151" t="str">
        <f t="shared" si="3"/>
        <v/>
      </c>
      <c r="S253" s="103"/>
      <c r="T253" s="103"/>
      <c r="U253" s="131"/>
      <c r="V253" s="131"/>
      <c r="W253" s="131"/>
      <c r="X253" s="131"/>
      <c r="Y253" s="131"/>
      <c r="Z253" s="131"/>
      <c r="AA253" s="131"/>
      <c r="AB253" s="131"/>
      <c r="AC253" s="131"/>
    </row>
    <row r="254" spans="1:29" ht="15.75" customHeight="1" x14ac:dyDescent="0.15">
      <c r="A254" s="153">
        <f t="shared" si="4"/>
        <v>243</v>
      </c>
      <c r="B254" s="143" t="s">
        <v>4163</v>
      </c>
      <c r="C254" s="143" t="s">
        <v>1023</v>
      </c>
      <c r="D254" s="143" t="s">
        <v>1115</v>
      </c>
      <c r="E254" s="143"/>
      <c r="F254" s="143"/>
      <c r="G254" s="147">
        <v>7</v>
      </c>
      <c r="H254" s="148">
        <v>294</v>
      </c>
      <c r="I254" s="148">
        <v>288</v>
      </c>
      <c r="J254" s="149">
        <f t="shared" si="2"/>
        <v>582</v>
      </c>
      <c r="K254" s="150" t="s">
        <v>1146</v>
      </c>
      <c r="L254" s="151" t="s">
        <v>134</v>
      </c>
      <c r="M254" s="151" t="s">
        <v>127</v>
      </c>
      <c r="N254" s="152" t="s">
        <v>1147</v>
      </c>
      <c r="O254" s="152" t="s">
        <v>1133</v>
      </c>
      <c r="P254" s="151" t="s">
        <v>1148</v>
      </c>
      <c r="Q254" s="151" t="s">
        <v>1149</v>
      </c>
      <c r="R254" s="151" t="str">
        <f t="shared" si="3"/>
        <v/>
      </c>
      <c r="S254" s="103"/>
      <c r="T254" s="103"/>
      <c r="U254" s="131"/>
      <c r="V254" s="131"/>
      <c r="W254" s="131"/>
      <c r="X254" s="131"/>
      <c r="Y254" s="131"/>
      <c r="Z254" s="131"/>
      <c r="AA254" s="131"/>
      <c r="AB254" s="131"/>
      <c r="AC254" s="131"/>
    </row>
    <row r="255" spans="1:29" ht="15.75" customHeight="1" x14ac:dyDescent="0.15">
      <c r="A255" s="153">
        <f t="shared" si="4"/>
        <v>244</v>
      </c>
      <c r="B255" s="143" t="s">
        <v>4163</v>
      </c>
      <c r="C255" s="143" t="s">
        <v>1023</v>
      </c>
      <c r="D255" s="143" t="s">
        <v>1115</v>
      </c>
      <c r="E255" s="143"/>
      <c r="F255" s="143"/>
      <c r="G255" s="147">
        <v>8</v>
      </c>
      <c r="H255" s="148">
        <v>283</v>
      </c>
      <c r="I255" s="148">
        <v>289</v>
      </c>
      <c r="J255" s="149">
        <f t="shared" si="2"/>
        <v>572</v>
      </c>
      <c r="K255" s="150" t="s">
        <v>1150</v>
      </c>
      <c r="L255" s="151" t="s">
        <v>121</v>
      </c>
      <c r="M255" s="151" t="s">
        <v>134</v>
      </c>
      <c r="N255" s="152" t="s">
        <v>1151</v>
      </c>
      <c r="O255" s="152" t="s">
        <v>1118</v>
      </c>
      <c r="P255" s="151" t="s">
        <v>1152</v>
      </c>
      <c r="Q255" s="151" t="s">
        <v>1153</v>
      </c>
      <c r="R255" s="151" t="str">
        <f t="shared" si="3"/>
        <v/>
      </c>
      <c r="S255" s="103"/>
      <c r="T255" s="103"/>
      <c r="U255" s="131"/>
      <c r="V255" s="131"/>
      <c r="W255" s="131"/>
      <c r="X255" s="131"/>
      <c r="Y255" s="131"/>
      <c r="Z255" s="131"/>
      <c r="AA255" s="131"/>
      <c r="AB255" s="131"/>
      <c r="AC255" s="131"/>
    </row>
    <row r="256" spans="1:29" ht="15.75" customHeight="1" x14ac:dyDescent="0.15">
      <c r="A256" s="153">
        <f t="shared" si="4"/>
        <v>245</v>
      </c>
      <c r="B256" s="143" t="s">
        <v>4163</v>
      </c>
      <c r="C256" s="143" t="s">
        <v>1023</v>
      </c>
      <c r="D256" s="143" t="s">
        <v>1115</v>
      </c>
      <c r="E256" s="143"/>
      <c r="F256" s="143"/>
      <c r="G256" s="147">
        <v>9</v>
      </c>
      <c r="H256" s="148">
        <v>304</v>
      </c>
      <c r="I256" s="148">
        <v>291</v>
      </c>
      <c r="J256" s="149">
        <f t="shared" si="2"/>
        <v>595</v>
      </c>
      <c r="K256" s="150" t="s">
        <v>1154</v>
      </c>
      <c r="L256" s="151" t="s">
        <v>121</v>
      </c>
      <c r="M256" s="151" t="s">
        <v>180</v>
      </c>
      <c r="N256" s="152" t="s">
        <v>1155</v>
      </c>
      <c r="O256" s="152" t="s">
        <v>1156</v>
      </c>
      <c r="P256" s="151" t="s">
        <v>1157</v>
      </c>
      <c r="Q256" s="151" t="s">
        <v>1158</v>
      </c>
      <c r="R256" s="151" t="str">
        <f t="shared" si="3"/>
        <v/>
      </c>
      <c r="S256" s="103"/>
      <c r="T256" s="103"/>
      <c r="U256" s="131"/>
      <c r="V256" s="131"/>
      <c r="W256" s="131"/>
      <c r="X256" s="131"/>
      <c r="Y256" s="131"/>
      <c r="Z256" s="131"/>
      <c r="AA256" s="131"/>
      <c r="AB256" s="131"/>
      <c r="AC256" s="131"/>
    </row>
    <row r="257" spans="1:29" ht="15.75" customHeight="1" x14ac:dyDescent="0.15">
      <c r="A257" s="153">
        <f t="shared" si="4"/>
        <v>246</v>
      </c>
      <c r="B257" s="143" t="s">
        <v>4163</v>
      </c>
      <c r="C257" s="143" t="s">
        <v>1023</v>
      </c>
      <c r="D257" s="143" t="s">
        <v>1115</v>
      </c>
      <c r="E257" s="143"/>
      <c r="F257" s="143"/>
      <c r="G257" s="147">
        <v>10</v>
      </c>
      <c r="H257" s="148">
        <v>291</v>
      </c>
      <c r="I257" s="148">
        <v>302</v>
      </c>
      <c r="J257" s="149">
        <f t="shared" si="2"/>
        <v>593</v>
      </c>
      <c r="K257" s="150" t="s">
        <v>1159</v>
      </c>
      <c r="L257" s="151" t="s">
        <v>162</v>
      </c>
      <c r="M257" s="151" t="s">
        <v>120</v>
      </c>
      <c r="N257" s="152" t="s">
        <v>1160</v>
      </c>
      <c r="O257" s="152" t="s">
        <v>1128</v>
      </c>
      <c r="P257" s="151" t="s">
        <v>1161</v>
      </c>
      <c r="Q257" s="151" t="s">
        <v>1162</v>
      </c>
      <c r="R257" s="151" t="str">
        <f t="shared" si="3"/>
        <v/>
      </c>
      <c r="S257" s="103"/>
      <c r="T257" s="103"/>
      <c r="U257" s="131"/>
      <c r="V257" s="131"/>
      <c r="W257" s="131"/>
      <c r="X257" s="131"/>
      <c r="Y257" s="131"/>
      <c r="Z257" s="131"/>
      <c r="AA257" s="131"/>
      <c r="AB257" s="131"/>
      <c r="AC257" s="131"/>
    </row>
    <row r="258" spans="1:29" ht="15.75" customHeight="1" x14ac:dyDescent="0.15">
      <c r="A258" s="153">
        <f t="shared" si="4"/>
        <v>247</v>
      </c>
      <c r="B258" s="143" t="s">
        <v>4163</v>
      </c>
      <c r="C258" s="143" t="s">
        <v>1023</v>
      </c>
      <c r="D258" s="143" t="s">
        <v>1115</v>
      </c>
      <c r="E258" s="143"/>
      <c r="F258" s="143"/>
      <c r="G258" s="147">
        <v>11</v>
      </c>
      <c r="H258" s="148">
        <v>284</v>
      </c>
      <c r="I258" s="148">
        <v>295</v>
      </c>
      <c r="J258" s="149">
        <f t="shared" si="2"/>
        <v>579</v>
      </c>
      <c r="K258" s="150" t="s">
        <v>1163</v>
      </c>
      <c r="L258" s="151" t="s">
        <v>121</v>
      </c>
      <c r="M258" s="151" t="s">
        <v>120</v>
      </c>
      <c r="N258" s="152" t="s">
        <v>1164</v>
      </c>
      <c r="O258" s="152" t="s">
        <v>1165</v>
      </c>
      <c r="P258" s="151" t="s">
        <v>1166</v>
      </c>
      <c r="Q258" s="151" t="s">
        <v>1167</v>
      </c>
      <c r="R258" s="151" t="str">
        <f t="shared" si="3"/>
        <v/>
      </c>
      <c r="S258" s="103"/>
      <c r="T258" s="103"/>
      <c r="U258" s="131"/>
      <c r="V258" s="131"/>
      <c r="W258" s="131"/>
      <c r="X258" s="131"/>
      <c r="Y258" s="131"/>
      <c r="Z258" s="131"/>
      <c r="AA258" s="131"/>
      <c r="AB258" s="131"/>
      <c r="AC258" s="131"/>
    </row>
    <row r="259" spans="1:29" ht="15.75" customHeight="1" x14ac:dyDescent="0.15">
      <c r="A259" s="153">
        <f t="shared" si="4"/>
        <v>248</v>
      </c>
      <c r="B259" s="143" t="s">
        <v>4163</v>
      </c>
      <c r="C259" s="143" t="s">
        <v>1023</v>
      </c>
      <c r="D259" s="143" t="s">
        <v>1115</v>
      </c>
      <c r="E259" s="143"/>
      <c r="F259" s="143"/>
      <c r="G259" s="147">
        <v>12</v>
      </c>
      <c r="H259" s="148">
        <v>286</v>
      </c>
      <c r="I259" s="148">
        <v>290</v>
      </c>
      <c r="J259" s="149">
        <f t="shared" si="2"/>
        <v>576</v>
      </c>
      <c r="K259" s="150" t="s">
        <v>1168</v>
      </c>
      <c r="L259" s="151" t="s">
        <v>134</v>
      </c>
      <c r="M259" s="151" t="s">
        <v>146</v>
      </c>
      <c r="N259" s="152" t="s">
        <v>1169</v>
      </c>
      <c r="O259" s="152" t="s">
        <v>1170</v>
      </c>
      <c r="P259" s="151" t="s">
        <v>1171</v>
      </c>
      <c r="Q259" s="151" t="s">
        <v>1172</v>
      </c>
      <c r="R259" s="151" t="str">
        <f t="shared" si="3"/>
        <v/>
      </c>
      <c r="S259" s="103"/>
      <c r="T259" s="103"/>
      <c r="U259" s="131"/>
      <c r="V259" s="131"/>
      <c r="W259" s="131"/>
      <c r="X259" s="131"/>
      <c r="Y259" s="131"/>
      <c r="Z259" s="131"/>
      <c r="AA259" s="131"/>
      <c r="AB259" s="131"/>
      <c r="AC259" s="131"/>
    </row>
    <row r="260" spans="1:29" ht="15.75" customHeight="1" x14ac:dyDescent="0.15">
      <c r="A260" s="153">
        <f t="shared" si="4"/>
        <v>249</v>
      </c>
      <c r="B260" s="143" t="s">
        <v>4163</v>
      </c>
      <c r="C260" s="143" t="s">
        <v>1023</v>
      </c>
      <c r="D260" s="143" t="s">
        <v>1115</v>
      </c>
      <c r="E260" s="143"/>
      <c r="F260" s="143"/>
      <c r="G260" s="147">
        <v>13</v>
      </c>
      <c r="H260" s="148">
        <v>290</v>
      </c>
      <c r="I260" s="148">
        <v>304</v>
      </c>
      <c r="J260" s="149">
        <f t="shared" si="2"/>
        <v>594</v>
      </c>
      <c r="K260" s="150" t="s">
        <v>1173</v>
      </c>
      <c r="L260" s="151" t="s">
        <v>146</v>
      </c>
      <c r="M260" s="151" t="s">
        <v>146</v>
      </c>
      <c r="N260" s="152" t="s">
        <v>1174</v>
      </c>
      <c r="O260" s="152" t="s">
        <v>1175</v>
      </c>
      <c r="P260" s="151" t="s">
        <v>1176</v>
      </c>
      <c r="Q260" s="151" t="s">
        <v>1177</v>
      </c>
      <c r="R260" s="151" t="str">
        <f t="shared" si="3"/>
        <v/>
      </c>
      <c r="S260" s="103"/>
      <c r="T260" s="103"/>
      <c r="U260" s="131"/>
      <c r="V260" s="131"/>
      <c r="W260" s="131"/>
      <c r="X260" s="131"/>
      <c r="Y260" s="131"/>
      <c r="Z260" s="131"/>
      <c r="AA260" s="131"/>
      <c r="AB260" s="131"/>
      <c r="AC260" s="131"/>
    </row>
    <row r="261" spans="1:29" ht="15.75" customHeight="1" x14ac:dyDescent="0.15">
      <c r="A261" s="153">
        <f t="shared" si="4"/>
        <v>250</v>
      </c>
      <c r="B261" s="143" t="s">
        <v>4163</v>
      </c>
      <c r="C261" s="143" t="s">
        <v>1023</v>
      </c>
      <c r="D261" s="143" t="s">
        <v>1115</v>
      </c>
      <c r="E261" s="143"/>
      <c r="F261" s="143"/>
      <c r="G261" s="147">
        <v>14</v>
      </c>
      <c r="H261" s="148">
        <v>280</v>
      </c>
      <c r="I261" s="148">
        <v>297</v>
      </c>
      <c r="J261" s="149">
        <f t="shared" si="2"/>
        <v>577</v>
      </c>
      <c r="K261" s="150" t="s">
        <v>1178</v>
      </c>
      <c r="L261" s="151" t="s">
        <v>162</v>
      </c>
      <c r="M261" s="151" t="s">
        <v>189</v>
      </c>
      <c r="N261" s="152" t="s">
        <v>1179</v>
      </c>
      <c r="O261" s="152" t="s">
        <v>1180</v>
      </c>
      <c r="P261" s="151" t="s">
        <v>1181</v>
      </c>
      <c r="Q261" s="151" t="s">
        <v>1182</v>
      </c>
      <c r="R261" s="151" t="str">
        <f t="shared" si="3"/>
        <v/>
      </c>
      <c r="S261" s="103"/>
      <c r="T261" s="103"/>
      <c r="U261" s="131"/>
      <c r="V261" s="131"/>
      <c r="W261" s="131"/>
      <c r="X261" s="131"/>
      <c r="Y261" s="131"/>
      <c r="Z261" s="131"/>
      <c r="AA261" s="131"/>
      <c r="AB261" s="131"/>
      <c r="AC261" s="131"/>
    </row>
    <row r="262" spans="1:29" ht="15.75" customHeight="1" x14ac:dyDescent="0.15">
      <c r="A262" s="153">
        <f t="shared" si="4"/>
        <v>251</v>
      </c>
      <c r="B262" s="143" t="s">
        <v>4163</v>
      </c>
      <c r="C262" s="143" t="s">
        <v>1023</v>
      </c>
      <c r="D262" s="143" t="s">
        <v>1115</v>
      </c>
      <c r="E262" s="143"/>
      <c r="F262" s="143"/>
      <c r="G262" s="147">
        <v>15</v>
      </c>
      <c r="H262" s="148">
        <v>282</v>
      </c>
      <c r="I262" s="148">
        <v>296</v>
      </c>
      <c r="J262" s="149">
        <f t="shared" si="2"/>
        <v>578</v>
      </c>
      <c r="K262" s="150" t="s">
        <v>1183</v>
      </c>
      <c r="L262" s="151" t="s">
        <v>134</v>
      </c>
      <c r="M262" s="151" t="s">
        <v>140</v>
      </c>
      <c r="N262" s="152" t="s">
        <v>1184</v>
      </c>
      <c r="O262" s="152" t="s">
        <v>1185</v>
      </c>
      <c r="P262" s="151" t="s">
        <v>1186</v>
      </c>
      <c r="Q262" s="151" t="s">
        <v>1187</v>
      </c>
      <c r="R262" s="151" t="str">
        <f t="shared" si="3"/>
        <v/>
      </c>
      <c r="S262" s="103"/>
      <c r="T262" s="103"/>
      <c r="U262" s="131"/>
      <c r="V262" s="131"/>
      <c r="W262" s="131"/>
      <c r="X262" s="131"/>
      <c r="Y262" s="131"/>
      <c r="Z262" s="131"/>
      <c r="AA262" s="131"/>
      <c r="AB262" s="131"/>
      <c r="AC262" s="131"/>
    </row>
    <row r="263" spans="1:29" ht="15.75" customHeight="1" x14ac:dyDescent="0.15">
      <c r="A263" s="153">
        <f t="shared" si="4"/>
        <v>252</v>
      </c>
      <c r="B263" s="143" t="s">
        <v>4163</v>
      </c>
      <c r="C263" s="143" t="s">
        <v>1023</v>
      </c>
      <c r="D263" s="143" t="s">
        <v>1115</v>
      </c>
      <c r="E263" s="143"/>
      <c r="F263" s="143"/>
      <c r="G263" s="147">
        <v>16</v>
      </c>
      <c r="H263" s="148">
        <v>293</v>
      </c>
      <c r="I263" s="148">
        <v>284</v>
      </c>
      <c r="J263" s="149">
        <f t="shared" si="2"/>
        <v>577</v>
      </c>
      <c r="K263" s="150" t="s">
        <v>1188</v>
      </c>
      <c r="L263" s="151" t="s">
        <v>146</v>
      </c>
      <c r="M263" s="151" t="s">
        <v>140</v>
      </c>
      <c r="N263" s="152" t="s">
        <v>1189</v>
      </c>
      <c r="O263" s="152" t="s">
        <v>1190</v>
      </c>
      <c r="P263" s="151" t="s">
        <v>1191</v>
      </c>
      <c r="Q263" s="151" t="s">
        <v>1192</v>
      </c>
      <c r="R263" s="151" t="str">
        <f t="shared" si="3"/>
        <v/>
      </c>
      <c r="S263" s="103"/>
      <c r="T263" s="103"/>
      <c r="U263" s="131"/>
      <c r="V263" s="131"/>
      <c r="W263" s="131"/>
      <c r="X263" s="131"/>
      <c r="Y263" s="131"/>
      <c r="Z263" s="131"/>
      <c r="AA263" s="131"/>
      <c r="AB263" s="131"/>
      <c r="AC263" s="131"/>
    </row>
    <row r="264" spans="1:29" ht="15.75" customHeight="1" x14ac:dyDescent="0.15">
      <c r="A264" s="153">
        <f t="shared" si="4"/>
        <v>253</v>
      </c>
      <c r="B264" s="143" t="s">
        <v>4163</v>
      </c>
      <c r="C264" s="143" t="s">
        <v>1023</v>
      </c>
      <c r="D264" s="143" t="s">
        <v>1115</v>
      </c>
      <c r="E264" s="143"/>
      <c r="F264" s="143"/>
      <c r="G264" s="147">
        <v>17</v>
      </c>
      <c r="H264" s="148">
        <v>280</v>
      </c>
      <c r="I264" s="148">
        <v>309</v>
      </c>
      <c r="J264" s="149">
        <f t="shared" si="2"/>
        <v>589</v>
      </c>
      <c r="K264" s="150" t="s">
        <v>1193</v>
      </c>
      <c r="L264" s="151" t="s">
        <v>134</v>
      </c>
      <c r="M264" s="151" t="s">
        <v>169</v>
      </c>
      <c r="N264" s="152" t="s">
        <v>1194</v>
      </c>
      <c r="O264" s="152" t="s">
        <v>1195</v>
      </c>
      <c r="P264" s="151" t="s">
        <v>1196</v>
      </c>
      <c r="Q264" s="151" t="s">
        <v>1197</v>
      </c>
      <c r="R264" s="151" t="str">
        <f t="shared" si="3"/>
        <v/>
      </c>
      <c r="S264" s="103"/>
      <c r="T264" s="103"/>
      <c r="U264" s="131"/>
      <c r="V264" s="131"/>
      <c r="W264" s="131"/>
      <c r="X264" s="131"/>
      <c r="Y264" s="131"/>
      <c r="Z264" s="131"/>
      <c r="AA264" s="131"/>
      <c r="AB264" s="131"/>
      <c r="AC264" s="131"/>
    </row>
    <row r="265" spans="1:29" ht="15.75" customHeight="1" x14ac:dyDescent="0.15">
      <c r="A265" s="153">
        <f t="shared" si="4"/>
        <v>254</v>
      </c>
      <c r="B265" s="143" t="s">
        <v>4163</v>
      </c>
      <c r="C265" s="143" t="s">
        <v>1023</v>
      </c>
      <c r="D265" s="143" t="s">
        <v>1115</v>
      </c>
      <c r="E265" s="143"/>
      <c r="F265" s="143"/>
      <c r="G265" s="147">
        <v>18</v>
      </c>
      <c r="H265" s="148">
        <v>272</v>
      </c>
      <c r="I265" s="148">
        <v>290</v>
      </c>
      <c r="J265" s="149">
        <f t="shared" si="2"/>
        <v>562</v>
      </c>
      <c r="K265" s="150" t="s">
        <v>1198</v>
      </c>
      <c r="L265" s="151" t="s">
        <v>127</v>
      </c>
      <c r="M265" s="151" t="s">
        <v>156</v>
      </c>
      <c r="N265" s="152" t="s">
        <v>1199</v>
      </c>
      <c r="O265" s="152" t="s">
        <v>1200</v>
      </c>
      <c r="P265" s="151" t="s">
        <v>1201</v>
      </c>
      <c r="Q265" s="151" t="s">
        <v>1202</v>
      </c>
      <c r="R265" s="151" t="str">
        <f t="shared" si="3"/>
        <v/>
      </c>
      <c r="S265" s="103"/>
      <c r="T265" s="103"/>
      <c r="U265" s="131"/>
      <c r="V265" s="131"/>
      <c r="W265" s="131"/>
      <c r="X265" s="131"/>
      <c r="Y265" s="131"/>
      <c r="Z265" s="131"/>
      <c r="AA265" s="131"/>
      <c r="AB265" s="131"/>
      <c r="AC265" s="131"/>
    </row>
    <row r="266" spans="1:29" ht="15.75" customHeight="1" x14ac:dyDescent="0.15">
      <c r="A266" s="153">
        <f t="shared" si="4"/>
        <v>255</v>
      </c>
      <c r="B266" s="143" t="s">
        <v>4163</v>
      </c>
      <c r="C266" s="143" t="s">
        <v>1023</v>
      </c>
      <c r="D266" s="143" t="s">
        <v>1115</v>
      </c>
      <c r="E266" s="143"/>
      <c r="F266" s="143"/>
      <c r="G266" s="147">
        <v>19</v>
      </c>
      <c r="H266" s="148">
        <v>255</v>
      </c>
      <c r="I266" s="148">
        <v>299</v>
      </c>
      <c r="J266" s="149">
        <f t="shared" si="2"/>
        <v>554</v>
      </c>
      <c r="K266" s="150" t="s">
        <v>1203</v>
      </c>
      <c r="L266" s="151" t="s">
        <v>121</v>
      </c>
      <c r="M266" s="151" t="s">
        <v>189</v>
      </c>
      <c r="N266" s="152" t="s">
        <v>1204</v>
      </c>
      <c r="O266" s="152" t="s">
        <v>1205</v>
      </c>
      <c r="P266" s="151" t="s">
        <v>1206</v>
      </c>
      <c r="Q266" s="151" t="s">
        <v>1207</v>
      </c>
      <c r="R266" s="151" t="str">
        <f t="shared" si="3"/>
        <v/>
      </c>
      <c r="S266" s="103"/>
      <c r="T266" s="103"/>
      <c r="U266" s="131"/>
      <c r="V266" s="131"/>
      <c r="W266" s="131"/>
      <c r="X266" s="131"/>
      <c r="Y266" s="131"/>
      <c r="Z266" s="131"/>
      <c r="AA266" s="131"/>
      <c r="AB266" s="131"/>
      <c r="AC266" s="131"/>
    </row>
    <row r="267" spans="1:29" ht="15.75" customHeight="1" x14ac:dyDescent="0.15">
      <c r="A267" s="153">
        <f t="shared" si="4"/>
        <v>256</v>
      </c>
      <c r="B267" s="143" t="s">
        <v>4163</v>
      </c>
      <c r="C267" s="143" t="s">
        <v>1023</v>
      </c>
      <c r="D267" s="143" t="s">
        <v>1115</v>
      </c>
      <c r="E267" s="143"/>
      <c r="F267" s="143"/>
      <c r="G267" s="147">
        <v>20</v>
      </c>
      <c r="H267" s="148">
        <v>292</v>
      </c>
      <c r="I267" s="148">
        <v>297</v>
      </c>
      <c r="J267" s="149">
        <f t="shared" ref="J267:J521" si="5">SUM(H267:I267)</f>
        <v>589</v>
      </c>
      <c r="K267" s="150" t="s">
        <v>1208</v>
      </c>
      <c r="L267" s="151" t="s">
        <v>146</v>
      </c>
      <c r="M267" s="151" t="s">
        <v>163</v>
      </c>
      <c r="N267" s="152" t="s">
        <v>1209</v>
      </c>
      <c r="O267" s="152" t="s">
        <v>1208</v>
      </c>
      <c r="P267" s="151" t="s">
        <v>1210</v>
      </c>
      <c r="Q267" s="151" t="s">
        <v>1211</v>
      </c>
      <c r="R267" s="151" t="str">
        <f t="shared" ref="R267:R521" si="6">IF(COUNTBLANK(K267:Q267)=0,"","ISI LOKASI TPS")</f>
        <v/>
      </c>
      <c r="S267" s="103"/>
      <c r="T267" s="103"/>
      <c r="U267" s="131"/>
      <c r="V267" s="131"/>
      <c r="W267" s="131"/>
      <c r="X267" s="131"/>
      <c r="Y267" s="131"/>
      <c r="Z267" s="131"/>
      <c r="AA267" s="131"/>
      <c r="AB267" s="131"/>
      <c r="AC267" s="131"/>
    </row>
    <row r="268" spans="1:29" ht="15.75" customHeight="1" x14ac:dyDescent="0.15">
      <c r="A268" s="153">
        <f t="shared" ref="A268:A522" si="7">A267+1</f>
        <v>257</v>
      </c>
      <c r="B268" s="143" t="s">
        <v>4163</v>
      </c>
      <c r="C268" s="143" t="s">
        <v>1023</v>
      </c>
      <c r="D268" s="143" t="s">
        <v>1024</v>
      </c>
      <c r="E268" s="143" t="s">
        <v>1030</v>
      </c>
      <c r="F268" s="154" t="s">
        <v>1031</v>
      </c>
      <c r="G268" s="155">
        <v>1</v>
      </c>
      <c r="H268" s="148">
        <v>255</v>
      </c>
      <c r="I268" s="148">
        <v>255</v>
      </c>
      <c r="J268" s="149">
        <f t="shared" si="5"/>
        <v>510</v>
      </c>
      <c r="K268" s="150" t="s">
        <v>1025</v>
      </c>
      <c r="L268" s="151" t="s">
        <v>36</v>
      </c>
      <c r="M268" s="151" t="s">
        <v>28</v>
      </c>
      <c r="N268" s="152" t="s">
        <v>1026</v>
      </c>
      <c r="O268" s="152" t="s">
        <v>1027</v>
      </c>
      <c r="P268" s="151" t="s">
        <v>1028</v>
      </c>
      <c r="Q268" s="151" t="s">
        <v>1029</v>
      </c>
      <c r="R268" s="151" t="str">
        <f t="shared" si="6"/>
        <v/>
      </c>
      <c r="S268" s="103"/>
      <c r="T268" s="103"/>
      <c r="U268" s="131"/>
      <c r="V268" s="131"/>
      <c r="W268" s="131"/>
      <c r="X268" s="131"/>
      <c r="Y268" s="131"/>
      <c r="Z268" s="131"/>
      <c r="AA268" s="131"/>
      <c r="AB268" s="131"/>
      <c r="AC268" s="131"/>
    </row>
    <row r="269" spans="1:29" ht="15.75" customHeight="1" x14ac:dyDescent="0.15">
      <c r="A269" s="153">
        <f t="shared" si="7"/>
        <v>258</v>
      </c>
      <c r="B269" s="143" t="s">
        <v>4163</v>
      </c>
      <c r="C269" s="143" t="s">
        <v>1023</v>
      </c>
      <c r="D269" s="143" t="s">
        <v>1024</v>
      </c>
      <c r="E269" s="143"/>
      <c r="F269" s="143"/>
      <c r="G269" s="147">
        <v>2</v>
      </c>
      <c r="H269" s="148">
        <v>297</v>
      </c>
      <c r="I269" s="148">
        <v>273</v>
      </c>
      <c r="J269" s="149">
        <f t="shared" si="5"/>
        <v>570</v>
      </c>
      <c r="K269" s="150" t="s">
        <v>1032</v>
      </c>
      <c r="L269" s="151" t="s">
        <v>63</v>
      </c>
      <c r="M269" s="151" t="s">
        <v>27</v>
      </c>
      <c r="N269" s="152" t="s">
        <v>1033</v>
      </c>
      <c r="O269" s="152" t="s">
        <v>1034</v>
      </c>
      <c r="P269" s="151" t="s">
        <v>1035</v>
      </c>
      <c r="Q269" s="151" t="s">
        <v>1036</v>
      </c>
      <c r="R269" s="151" t="str">
        <f t="shared" si="6"/>
        <v/>
      </c>
      <c r="S269" s="103"/>
      <c r="T269" s="103"/>
      <c r="U269" s="131"/>
      <c r="V269" s="131"/>
      <c r="W269" s="131"/>
      <c r="X269" s="131"/>
      <c r="Y269" s="131"/>
      <c r="Z269" s="131"/>
      <c r="AA269" s="131"/>
      <c r="AB269" s="131"/>
      <c r="AC269" s="131"/>
    </row>
    <row r="270" spans="1:29" ht="15.75" customHeight="1" x14ac:dyDescent="0.15">
      <c r="A270" s="153">
        <f t="shared" si="7"/>
        <v>259</v>
      </c>
      <c r="B270" s="143" t="s">
        <v>4163</v>
      </c>
      <c r="C270" s="143" t="s">
        <v>1023</v>
      </c>
      <c r="D270" s="143" t="s">
        <v>1024</v>
      </c>
      <c r="E270" s="143"/>
      <c r="F270" s="143"/>
      <c r="G270" s="147">
        <v>3</v>
      </c>
      <c r="H270" s="148">
        <v>261</v>
      </c>
      <c r="I270" s="148">
        <v>298</v>
      </c>
      <c r="J270" s="149">
        <f t="shared" si="5"/>
        <v>559</v>
      </c>
      <c r="K270" s="150" t="s">
        <v>1025</v>
      </c>
      <c r="L270" s="151" t="s">
        <v>28</v>
      </c>
      <c r="M270" s="151" t="s">
        <v>63</v>
      </c>
      <c r="N270" s="152" t="s">
        <v>1037</v>
      </c>
      <c r="O270" s="152" t="s">
        <v>1038</v>
      </c>
      <c r="P270" s="151" t="s">
        <v>1039</v>
      </c>
      <c r="Q270" s="151" t="s">
        <v>1040</v>
      </c>
      <c r="R270" s="151" t="str">
        <f t="shared" si="6"/>
        <v/>
      </c>
      <c r="S270" s="103"/>
      <c r="T270" s="103"/>
      <c r="U270" s="131"/>
      <c r="V270" s="131"/>
      <c r="W270" s="131"/>
      <c r="X270" s="131"/>
      <c r="Y270" s="131"/>
      <c r="Z270" s="131"/>
      <c r="AA270" s="131"/>
      <c r="AB270" s="131"/>
      <c r="AC270" s="131"/>
    </row>
    <row r="271" spans="1:29" ht="15.75" customHeight="1" x14ac:dyDescent="0.15">
      <c r="A271" s="153">
        <f t="shared" si="7"/>
        <v>260</v>
      </c>
      <c r="B271" s="143" t="s">
        <v>4163</v>
      </c>
      <c r="C271" s="143" t="s">
        <v>1023</v>
      </c>
      <c r="D271" s="143" t="s">
        <v>1024</v>
      </c>
      <c r="E271" s="143"/>
      <c r="F271" s="143"/>
      <c r="G271" s="147">
        <v>4</v>
      </c>
      <c r="H271" s="148">
        <v>219</v>
      </c>
      <c r="I271" s="148">
        <v>249</v>
      </c>
      <c r="J271" s="149">
        <f t="shared" si="5"/>
        <v>468</v>
      </c>
      <c r="K271" s="150" t="s">
        <v>1041</v>
      </c>
      <c r="L271" s="151" t="s">
        <v>28</v>
      </c>
      <c r="M271" s="151" t="s">
        <v>57</v>
      </c>
      <c r="N271" s="152" t="s">
        <v>1042</v>
      </c>
      <c r="O271" s="152" t="s">
        <v>1043</v>
      </c>
      <c r="P271" s="151" t="s">
        <v>1044</v>
      </c>
      <c r="Q271" s="151" t="s">
        <v>1045</v>
      </c>
      <c r="R271" s="151" t="str">
        <f t="shared" si="6"/>
        <v/>
      </c>
      <c r="S271" s="103"/>
      <c r="T271" s="103"/>
      <c r="U271" s="131"/>
      <c r="V271" s="131"/>
      <c r="W271" s="131"/>
      <c r="X271" s="131"/>
      <c r="Y271" s="131"/>
      <c r="Z271" s="131"/>
      <c r="AA271" s="131"/>
      <c r="AB271" s="131"/>
      <c r="AC271" s="131"/>
    </row>
    <row r="272" spans="1:29" ht="15.75" customHeight="1" x14ac:dyDescent="0.15">
      <c r="A272" s="153">
        <f t="shared" si="7"/>
        <v>261</v>
      </c>
      <c r="B272" s="143" t="s">
        <v>4163</v>
      </c>
      <c r="C272" s="143" t="s">
        <v>1023</v>
      </c>
      <c r="D272" s="143" t="s">
        <v>1024</v>
      </c>
      <c r="E272" s="143"/>
      <c r="F272" s="143"/>
      <c r="G272" s="147">
        <v>5</v>
      </c>
      <c r="H272" s="148">
        <v>241</v>
      </c>
      <c r="I272" s="148">
        <v>278</v>
      </c>
      <c r="J272" s="149">
        <f t="shared" si="5"/>
        <v>519</v>
      </c>
      <c r="K272" s="150" t="s">
        <v>1046</v>
      </c>
      <c r="L272" s="151" t="s">
        <v>63</v>
      </c>
      <c r="M272" s="151" t="s">
        <v>64</v>
      </c>
      <c r="N272" s="152" t="s">
        <v>1047</v>
      </c>
      <c r="O272" s="152" t="s">
        <v>1048</v>
      </c>
      <c r="P272" s="151" t="s">
        <v>1049</v>
      </c>
      <c r="Q272" s="151" t="s">
        <v>1050</v>
      </c>
      <c r="R272" s="151" t="str">
        <f t="shared" si="6"/>
        <v/>
      </c>
      <c r="S272" s="103"/>
      <c r="T272" s="103"/>
      <c r="U272" s="131"/>
      <c r="V272" s="131"/>
      <c r="W272" s="131"/>
      <c r="X272" s="131"/>
      <c r="Y272" s="131"/>
      <c r="Z272" s="131"/>
      <c r="AA272" s="131"/>
      <c r="AB272" s="131"/>
      <c r="AC272" s="131"/>
    </row>
    <row r="273" spans="1:29" ht="15.75" customHeight="1" x14ac:dyDescent="0.15">
      <c r="A273" s="153">
        <f t="shared" si="7"/>
        <v>262</v>
      </c>
      <c r="B273" s="143" t="s">
        <v>4163</v>
      </c>
      <c r="C273" s="143" t="s">
        <v>1023</v>
      </c>
      <c r="D273" s="143" t="s">
        <v>1024</v>
      </c>
      <c r="E273" s="143"/>
      <c r="F273" s="143"/>
      <c r="G273" s="147">
        <v>6</v>
      </c>
      <c r="H273" s="148">
        <v>272</v>
      </c>
      <c r="I273" s="148">
        <v>259</v>
      </c>
      <c r="J273" s="149">
        <f t="shared" si="5"/>
        <v>531</v>
      </c>
      <c r="K273" s="150" t="s">
        <v>1051</v>
      </c>
      <c r="L273" s="151" t="s">
        <v>27</v>
      </c>
      <c r="M273" s="151" t="s">
        <v>107</v>
      </c>
      <c r="N273" s="152" t="s">
        <v>1052</v>
      </c>
      <c r="O273" s="152" t="s">
        <v>1053</v>
      </c>
      <c r="P273" s="151" t="s">
        <v>1054</v>
      </c>
      <c r="Q273" s="151" t="s">
        <v>1055</v>
      </c>
      <c r="R273" s="151" t="str">
        <f t="shared" si="6"/>
        <v/>
      </c>
      <c r="S273" s="103"/>
      <c r="T273" s="103"/>
      <c r="U273" s="131"/>
      <c r="V273" s="131"/>
      <c r="W273" s="131"/>
      <c r="X273" s="131"/>
      <c r="Y273" s="131"/>
      <c r="Z273" s="131"/>
      <c r="AA273" s="131"/>
      <c r="AB273" s="131"/>
      <c r="AC273" s="131"/>
    </row>
    <row r="274" spans="1:29" ht="15.75" customHeight="1" x14ac:dyDescent="0.15">
      <c r="A274" s="153">
        <f t="shared" si="7"/>
        <v>263</v>
      </c>
      <c r="B274" s="143" t="s">
        <v>4163</v>
      </c>
      <c r="C274" s="143" t="s">
        <v>1023</v>
      </c>
      <c r="D274" s="143" t="s">
        <v>1024</v>
      </c>
      <c r="E274" s="143"/>
      <c r="F274" s="143"/>
      <c r="G274" s="147">
        <v>7</v>
      </c>
      <c r="H274" s="148">
        <v>236</v>
      </c>
      <c r="I274" s="148">
        <v>251</v>
      </c>
      <c r="J274" s="149">
        <f t="shared" si="5"/>
        <v>487</v>
      </c>
      <c r="K274" s="150" t="s">
        <v>1056</v>
      </c>
      <c r="L274" s="151" t="s">
        <v>63</v>
      </c>
      <c r="M274" s="151" t="s">
        <v>469</v>
      </c>
      <c r="N274" s="152" t="s">
        <v>1057</v>
      </c>
      <c r="O274" s="152" t="s">
        <v>1058</v>
      </c>
      <c r="P274" s="151" t="s">
        <v>1059</v>
      </c>
      <c r="Q274" s="151" t="s">
        <v>1060</v>
      </c>
      <c r="R274" s="151" t="str">
        <f t="shared" si="6"/>
        <v/>
      </c>
      <c r="S274" s="103"/>
      <c r="T274" s="103"/>
      <c r="U274" s="131"/>
      <c r="V274" s="131"/>
      <c r="W274" s="131"/>
      <c r="X274" s="131"/>
      <c r="Y274" s="131"/>
      <c r="Z274" s="131"/>
      <c r="AA274" s="131"/>
      <c r="AB274" s="131"/>
      <c r="AC274" s="131"/>
    </row>
    <row r="275" spans="1:29" ht="15.75" customHeight="1" x14ac:dyDescent="0.15">
      <c r="A275" s="153">
        <f t="shared" si="7"/>
        <v>264</v>
      </c>
      <c r="B275" s="143" t="s">
        <v>4163</v>
      </c>
      <c r="C275" s="143" t="s">
        <v>1023</v>
      </c>
      <c r="D275" s="143" t="s">
        <v>1024</v>
      </c>
      <c r="E275" s="143"/>
      <c r="F275" s="143"/>
      <c r="G275" s="147">
        <v>8</v>
      </c>
      <c r="H275" s="148">
        <v>357</v>
      </c>
      <c r="I275" s="148">
        <v>27</v>
      </c>
      <c r="J275" s="149">
        <f t="shared" si="5"/>
        <v>384</v>
      </c>
      <c r="K275" s="150" t="s">
        <v>1061</v>
      </c>
      <c r="L275" s="151" t="s">
        <v>28</v>
      </c>
      <c r="M275" s="151" t="s">
        <v>64</v>
      </c>
      <c r="N275" s="152" t="s">
        <v>1062</v>
      </c>
      <c r="O275" s="152" t="s">
        <v>1063</v>
      </c>
      <c r="P275" s="152" t="s">
        <v>1064</v>
      </c>
      <c r="Q275" s="152" t="s">
        <v>1065</v>
      </c>
      <c r="R275" s="151" t="str">
        <f t="shared" si="6"/>
        <v/>
      </c>
      <c r="S275" s="103"/>
      <c r="T275" s="103"/>
      <c r="U275" s="131"/>
      <c r="V275" s="131"/>
      <c r="W275" s="131"/>
      <c r="X275" s="131"/>
      <c r="Y275" s="131"/>
      <c r="Z275" s="131"/>
      <c r="AA275" s="131"/>
      <c r="AB275" s="131"/>
      <c r="AC275" s="131"/>
    </row>
    <row r="276" spans="1:29" ht="15.75" customHeight="1" x14ac:dyDescent="0.15">
      <c r="A276" s="153">
        <f t="shared" si="7"/>
        <v>265</v>
      </c>
      <c r="B276" s="119" t="s">
        <v>4174</v>
      </c>
      <c r="C276" s="143" t="s">
        <v>505</v>
      </c>
      <c r="D276" s="143" t="s">
        <v>505</v>
      </c>
      <c r="E276" s="143"/>
      <c r="F276" s="143" t="s">
        <v>652</v>
      </c>
      <c r="G276" s="147">
        <v>1</v>
      </c>
      <c r="H276" s="148">
        <v>283</v>
      </c>
      <c r="I276" s="148">
        <v>306</v>
      </c>
      <c r="J276" s="149">
        <f t="shared" si="5"/>
        <v>589</v>
      </c>
      <c r="K276" s="150" t="s">
        <v>647</v>
      </c>
      <c r="L276" s="152" t="s">
        <v>134</v>
      </c>
      <c r="M276" s="152" t="s">
        <v>162</v>
      </c>
      <c r="N276" s="152" t="s">
        <v>648</v>
      </c>
      <c r="O276" s="152" t="s">
        <v>649</v>
      </c>
      <c r="P276" s="152" t="s">
        <v>650</v>
      </c>
      <c r="Q276" s="152" t="s">
        <v>651</v>
      </c>
      <c r="R276" s="151" t="str">
        <f t="shared" si="6"/>
        <v/>
      </c>
      <c r="S276" s="103"/>
      <c r="T276" s="103"/>
      <c r="U276" s="131"/>
      <c r="V276" s="131"/>
      <c r="W276" s="131"/>
      <c r="X276" s="131"/>
      <c r="Y276" s="131"/>
      <c r="Z276" s="131"/>
      <c r="AA276" s="131"/>
      <c r="AB276" s="131"/>
      <c r="AC276" s="131"/>
    </row>
    <row r="277" spans="1:29" ht="15.75" customHeight="1" x14ac:dyDescent="0.15">
      <c r="A277" s="153">
        <f t="shared" si="7"/>
        <v>266</v>
      </c>
      <c r="B277" s="119" t="s">
        <v>4174</v>
      </c>
      <c r="C277" s="143" t="s">
        <v>505</v>
      </c>
      <c r="D277" s="143" t="s">
        <v>505</v>
      </c>
      <c r="E277" s="143"/>
      <c r="F277" s="143"/>
      <c r="G277" s="147">
        <v>2</v>
      </c>
      <c r="H277" s="148">
        <v>284</v>
      </c>
      <c r="I277" s="148">
        <v>302</v>
      </c>
      <c r="J277" s="149">
        <f t="shared" si="5"/>
        <v>586</v>
      </c>
      <c r="K277" s="150" t="s">
        <v>653</v>
      </c>
      <c r="L277" s="152" t="s">
        <v>127</v>
      </c>
      <c r="M277" s="152" t="s">
        <v>121</v>
      </c>
      <c r="N277" s="152" t="s">
        <v>654</v>
      </c>
      <c r="O277" s="152" t="s">
        <v>655</v>
      </c>
      <c r="P277" s="152" t="s">
        <v>656</v>
      </c>
      <c r="Q277" s="152" t="s">
        <v>657</v>
      </c>
      <c r="R277" s="151" t="str">
        <f t="shared" si="6"/>
        <v/>
      </c>
      <c r="S277" s="103"/>
      <c r="T277" s="103"/>
      <c r="U277" s="131"/>
      <c r="V277" s="131"/>
      <c r="W277" s="131"/>
      <c r="X277" s="131"/>
      <c r="Y277" s="131"/>
      <c r="Z277" s="131"/>
      <c r="AA277" s="131"/>
      <c r="AB277" s="131"/>
      <c r="AC277" s="131"/>
    </row>
    <row r="278" spans="1:29" ht="15.75" customHeight="1" x14ac:dyDescent="0.15">
      <c r="A278" s="153">
        <f t="shared" si="7"/>
        <v>267</v>
      </c>
      <c r="B278" s="119" t="s">
        <v>4174</v>
      </c>
      <c r="C278" s="143" t="s">
        <v>505</v>
      </c>
      <c r="D278" s="143" t="s">
        <v>505</v>
      </c>
      <c r="E278" s="143"/>
      <c r="F278" s="143"/>
      <c r="G278" s="147">
        <v>3</v>
      </c>
      <c r="H278" s="148">
        <v>293</v>
      </c>
      <c r="I278" s="148">
        <v>283</v>
      </c>
      <c r="J278" s="149">
        <f t="shared" si="5"/>
        <v>576</v>
      </c>
      <c r="K278" s="150" t="s">
        <v>658</v>
      </c>
      <c r="L278" s="152" t="s">
        <v>120</v>
      </c>
      <c r="M278" s="152" t="s">
        <v>127</v>
      </c>
      <c r="N278" s="152" t="s">
        <v>659</v>
      </c>
      <c r="O278" s="152" t="s">
        <v>660</v>
      </c>
      <c r="P278" s="152" t="s">
        <v>661</v>
      </c>
      <c r="Q278" s="152" t="s">
        <v>662</v>
      </c>
      <c r="R278" s="151" t="str">
        <f t="shared" si="6"/>
        <v/>
      </c>
      <c r="S278" s="103"/>
      <c r="T278" s="103"/>
      <c r="U278" s="131"/>
      <c r="V278" s="131"/>
      <c r="W278" s="131"/>
      <c r="X278" s="131"/>
      <c r="Y278" s="131"/>
      <c r="Z278" s="131"/>
      <c r="AA278" s="131"/>
      <c r="AB278" s="131"/>
      <c r="AC278" s="131"/>
    </row>
    <row r="279" spans="1:29" ht="15.75" customHeight="1" x14ac:dyDescent="0.15">
      <c r="A279" s="153">
        <f t="shared" si="7"/>
        <v>268</v>
      </c>
      <c r="B279" s="119" t="s">
        <v>4174</v>
      </c>
      <c r="C279" s="143" t="s">
        <v>505</v>
      </c>
      <c r="D279" s="143" t="s">
        <v>505</v>
      </c>
      <c r="E279" s="143"/>
      <c r="F279" s="143"/>
      <c r="G279" s="147">
        <v>4</v>
      </c>
      <c r="H279" s="148">
        <v>277</v>
      </c>
      <c r="I279" s="148">
        <v>304</v>
      </c>
      <c r="J279" s="149">
        <f t="shared" si="5"/>
        <v>581</v>
      </c>
      <c r="K279" s="150" t="s">
        <v>663</v>
      </c>
      <c r="L279" s="152" t="s">
        <v>134</v>
      </c>
      <c r="M279" s="152" t="s">
        <v>134</v>
      </c>
      <c r="N279" s="152" t="s">
        <v>664</v>
      </c>
      <c r="O279" s="152" t="s">
        <v>665</v>
      </c>
      <c r="P279" s="152" t="s">
        <v>666</v>
      </c>
      <c r="Q279" s="152" t="s">
        <v>667</v>
      </c>
      <c r="R279" s="151" t="str">
        <f t="shared" si="6"/>
        <v/>
      </c>
      <c r="S279" s="103"/>
      <c r="T279" s="103"/>
      <c r="U279" s="131"/>
      <c r="V279" s="131"/>
      <c r="W279" s="131"/>
      <c r="X279" s="131"/>
      <c r="Y279" s="131"/>
      <c r="Z279" s="131"/>
      <c r="AA279" s="131"/>
      <c r="AB279" s="131"/>
      <c r="AC279" s="131"/>
    </row>
    <row r="280" spans="1:29" ht="15.75" customHeight="1" x14ac:dyDescent="0.15">
      <c r="A280" s="153">
        <f t="shared" si="7"/>
        <v>269</v>
      </c>
      <c r="B280" s="119" t="s">
        <v>4174</v>
      </c>
      <c r="C280" s="143" t="s">
        <v>505</v>
      </c>
      <c r="D280" s="143" t="s">
        <v>505</v>
      </c>
      <c r="E280" s="143"/>
      <c r="F280" s="143"/>
      <c r="G280" s="147">
        <v>5</v>
      </c>
      <c r="H280" s="148">
        <v>293</v>
      </c>
      <c r="I280" s="148">
        <v>300</v>
      </c>
      <c r="J280" s="149">
        <f t="shared" si="5"/>
        <v>593</v>
      </c>
      <c r="K280" s="150" t="s">
        <v>668</v>
      </c>
      <c r="L280" s="152" t="s">
        <v>121</v>
      </c>
      <c r="M280" s="152" t="s">
        <v>120</v>
      </c>
      <c r="N280" s="152" t="s">
        <v>669</v>
      </c>
      <c r="O280" s="152" t="s">
        <v>670</v>
      </c>
      <c r="P280" s="152" t="s">
        <v>671</v>
      </c>
      <c r="Q280" s="152" t="s">
        <v>672</v>
      </c>
      <c r="R280" s="151" t="str">
        <f t="shared" si="6"/>
        <v/>
      </c>
      <c r="S280" s="103"/>
      <c r="T280" s="103"/>
      <c r="U280" s="131"/>
      <c r="V280" s="131"/>
      <c r="W280" s="131"/>
      <c r="X280" s="131"/>
      <c r="Y280" s="131"/>
      <c r="Z280" s="131"/>
      <c r="AA280" s="131"/>
      <c r="AB280" s="131"/>
      <c r="AC280" s="131"/>
    </row>
    <row r="281" spans="1:29" ht="15.75" customHeight="1" x14ac:dyDescent="0.15">
      <c r="A281" s="153">
        <f t="shared" si="7"/>
        <v>270</v>
      </c>
      <c r="B281" s="119" t="s">
        <v>4174</v>
      </c>
      <c r="C281" s="143" t="s">
        <v>505</v>
      </c>
      <c r="D281" s="143" t="s">
        <v>505</v>
      </c>
      <c r="E281" s="143"/>
      <c r="F281" s="143"/>
      <c r="G281" s="147">
        <v>6</v>
      </c>
      <c r="H281" s="148">
        <v>284</v>
      </c>
      <c r="I281" s="148">
        <v>304</v>
      </c>
      <c r="J281" s="149">
        <f t="shared" si="5"/>
        <v>588</v>
      </c>
      <c r="K281" s="150" t="s">
        <v>673</v>
      </c>
      <c r="L281" s="152" t="s">
        <v>134</v>
      </c>
      <c r="M281" s="152" t="s">
        <v>120</v>
      </c>
      <c r="N281" s="152" t="s">
        <v>674</v>
      </c>
      <c r="O281" s="152" t="s">
        <v>675</v>
      </c>
      <c r="P281" s="152" t="s">
        <v>676</v>
      </c>
      <c r="Q281" s="152" t="s">
        <v>677</v>
      </c>
      <c r="R281" s="151" t="str">
        <f t="shared" si="6"/>
        <v/>
      </c>
      <c r="S281" s="103"/>
      <c r="T281" s="103"/>
      <c r="U281" s="131"/>
      <c r="V281" s="131"/>
      <c r="W281" s="131"/>
      <c r="X281" s="131"/>
      <c r="Y281" s="131"/>
      <c r="Z281" s="131"/>
      <c r="AA281" s="131"/>
      <c r="AB281" s="131"/>
      <c r="AC281" s="131"/>
    </row>
    <row r="282" spans="1:29" ht="15.75" customHeight="1" x14ac:dyDescent="0.15">
      <c r="A282" s="153">
        <f t="shared" si="7"/>
        <v>271</v>
      </c>
      <c r="B282" s="119" t="s">
        <v>4174</v>
      </c>
      <c r="C282" s="143" t="s">
        <v>505</v>
      </c>
      <c r="D282" s="143" t="s">
        <v>505</v>
      </c>
      <c r="E282" s="154" t="s">
        <v>4175</v>
      </c>
      <c r="F282" s="154" t="s">
        <v>4203</v>
      </c>
      <c r="G282" s="155">
        <v>7</v>
      </c>
      <c r="H282" s="148">
        <v>276</v>
      </c>
      <c r="I282" s="148">
        <v>297</v>
      </c>
      <c r="J282" s="149">
        <f t="shared" si="5"/>
        <v>573</v>
      </c>
      <c r="K282" s="150" t="s">
        <v>678</v>
      </c>
      <c r="L282" s="152" t="s">
        <v>162</v>
      </c>
      <c r="M282" s="152" t="s">
        <v>156</v>
      </c>
      <c r="N282" s="152" t="s">
        <v>679</v>
      </c>
      <c r="O282" s="152" t="s">
        <v>680</v>
      </c>
      <c r="P282" s="152" t="s">
        <v>681</v>
      </c>
      <c r="Q282" s="152" t="s">
        <v>682</v>
      </c>
      <c r="R282" s="151" t="str">
        <f t="shared" si="6"/>
        <v/>
      </c>
      <c r="S282" s="103"/>
      <c r="T282" s="103"/>
      <c r="U282" s="131"/>
      <c r="V282" s="131"/>
      <c r="W282" s="131"/>
      <c r="X282" s="131"/>
      <c r="Y282" s="131"/>
      <c r="Z282" s="131"/>
      <c r="AA282" s="131"/>
      <c r="AB282" s="131"/>
      <c r="AC282" s="131"/>
    </row>
    <row r="283" spans="1:29" ht="15.75" customHeight="1" x14ac:dyDescent="0.15">
      <c r="A283" s="153">
        <f t="shared" si="7"/>
        <v>272</v>
      </c>
      <c r="B283" s="119" t="s">
        <v>4174</v>
      </c>
      <c r="C283" s="143" t="s">
        <v>505</v>
      </c>
      <c r="D283" s="143" t="s">
        <v>505</v>
      </c>
      <c r="E283" s="143"/>
      <c r="F283" s="143"/>
      <c r="G283" s="147">
        <v>8</v>
      </c>
      <c r="H283" s="148">
        <v>305</v>
      </c>
      <c r="I283" s="148">
        <v>281</v>
      </c>
      <c r="J283" s="149">
        <f t="shared" si="5"/>
        <v>586</v>
      </c>
      <c r="K283" s="150" t="s">
        <v>683</v>
      </c>
      <c r="L283" s="152" t="s">
        <v>121</v>
      </c>
      <c r="M283" s="152" t="s">
        <v>163</v>
      </c>
      <c r="N283" s="152" t="s">
        <v>684</v>
      </c>
      <c r="O283" s="152" t="s">
        <v>685</v>
      </c>
      <c r="P283" s="152" t="s">
        <v>686</v>
      </c>
      <c r="Q283" s="152" t="s">
        <v>687</v>
      </c>
      <c r="R283" s="151" t="str">
        <f t="shared" si="6"/>
        <v/>
      </c>
      <c r="S283" s="103"/>
      <c r="T283" s="103"/>
      <c r="U283" s="131"/>
      <c r="V283" s="131"/>
      <c r="W283" s="131"/>
      <c r="X283" s="131"/>
      <c r="Y283" s="131"/>
      <c r="Z283" s="131"/>
      <c r="AA283" s="131"/>
      <c r="AB283" s="131"/>
      <c r="AC283" s="131"/>
    </row>
    <row r="284" spans="1:29" ht="15.75" customHeight="1" x14ac:dyDescent="0.15">
      <c r="A284" s="153">
        <f t="shared" si="7"/>
        <v>273</v>
      </c>
      <c r="B284" s="119" t="s">
        <v>4174</v>
      </c>
      <c r="C284" s="143" t="s">
        <v>505</v>
      </c>
      <c r="D284" s="143" t="s">
        <v>505</v>
      </c>
      <c r="E284" s="143"/>
      <c r="F284" s="143"/>
      <c r="G284" s="147">
        <v>9</v>
      </c>
      <c r="H284" s="148">
        <v>300</v>
      </c>
      <c r="I284" s="148">
        <v>284</v>
      </c>
      <c r="J284" s="149">
        <f t="shared" si="5"/>
        <v>584</v>
      </c>
      <c r="K284" s="150" t="s">
        <v>688</v>
      </c>
      <c r="L284" s="152" t="s">
        <v>127</v>
      </c>
      <c r="M284" s="152" t="s">
        <v>163</v>
      </c>
      <c r="N284" s="152" t="s">
        <v>689</v>
      </c>
      <c r="O284" s="152" t="s">
        <v>690</v>
      </c>
      <c r="P284" s="152" t="s">
        <v>691</v>
      </c>
      <c r="Q284" s="152" t="s">
        <v>692</v>
      </c>
      <c r="R284" s="151" t="str">
        <f t="shared" si="6"/>
        <v/>
      </c>
      <c r="S284" s="103"/>
      <c r="T284" s="103"/>
      <c r="U284" s="131"/>
      <c r="V284" s="131"/>
      <c r="W284" s="131"/>
      <c r="X284" s="131"/>
      <c r="Y284" s="131"/>
      <c r="Z284" s="131"/>
      <c r="AA284" s="131"/>
      <c r="AB284" s="131"/>
      <c r="AC284" s="131"/>
    </row>
    <row r="285" spans="1:29" ht="15.75" customHeight="1" x14ac:dyDescent="0.15">
      <c r="A285" s="153">
        <f t="shared" si="7"/>
        <v>274</v>
      </c>
      <c r="B285" s="119" t="s">
        <v>4174</v>
      </c>
      <c r="C285" s="143" t="s">
        <v>505</v>
      </c>
      <c r="D285" s="143" t="s">
        <v>505</v>
      </c>
      <c r="E285" s="143"/>
      <c r="F285" s="143"/>
      <c r="G285" s="147">
        <v>10</v>
      </c>
      <c r="H285" s="148">
        <v>304</v>
      </c>
      <c r="I285" s="148">
        <v>284</v>
      </c>
      <c r="J285" s="149">
        <f t="shared" si="5"/>
        <v>588</v>
      </c>
      <c r="K285" s="150" t="s">
        <v>693</v>
      </c>
      <c r="L285" s="152" t="s">
        <v>162</v>
      </c>
      <c r="M285" s="152" t="s">
        <v>174</v>
      </c>
      <c r="N285" s="152" t="s">
        <v>694</v>
      </c>
      <c r="O285" s="152" t="s">
        <v>695</v>
      </c>
      <c r="P285" s="152" t="s">
        <v>696</v>
      </c>
      <c r="Q285" s="152" t="s">
        <v>697</v>
      </c>
      <c r="R285" s="151" t="str">
        <f t="shared" si="6"/>
        <v/>
      </c>
      <c r="S285" s="103"/>
      <c r="T285" s="103"/>
      <c r="U285" s="131"/>
      <c r="V285" s="131"/>
      <c r="W285" s="131"/>
      <c r="X285" s="131"/>
      <c r="Y285" s="131"/>
      <c r="Z285" s="131"/>
      <c r="AA285" s="131"/>
      <c r="AB285" s="131"/>
      <c r="AC285" s="131"/>
    </row>
    <row r="286" spans="1:29" ht="15.75" customHeight="1" x14ac:dyDescent="0.15">
      <c r="A286" s="153">
        <f t="shared" si="7"/>
        <v>275</v>
      </c>
      <c r="B286" s="119" t="s">
        <v>4174</v>
      </c>
      <c r="C286" s="143" t="s">
        <v>505</v>
      </c>
      <c r="D286" s="143" t="s">
        <v>505</v>
      </c>
      <c r="E286" s="143"/>
      <c r="F286" s="143"/>
      <c r="G286" s="147">
        <v>11</v>
      </c>
      <c r="H286" s="148">
        <v>299</v>
      </c>
      <c r="I286" s="148">
        <v>294</v>
      </c>
      <c r="J286" s="149">
        <f t="shared" si="5"/>
        <v>593</v>
      </c>
      <c r="K286" s="150" t="s">
        <v>698</v>
      </c>
      <c r="L286" s="152" t="s">
        <v>146</v>
      </c>
      <c r="M286" s="152" t="s">
        <v>169</v>
      </c>
      <c r="N286" s="152" t="s">
        <v>699</v>
      </c>
      <c r="O286" s="152" t="s">
        <v>700</v>
      </c>
      <c r="P286" s="152" t="s">
        <v>701</v>
      </c>
      <c r="Q286" s="152" t="s">
        <v>702</v>
      </c>
      <c r="R286" s="151" t="str">
        <f t="shared" si="6"/>
        <v/>
      </c>
      <c r="S286" s="103"/>
      <c r="T286" s="103"/>
      <c r="U286" s="131"/>
      <c r="V286" s="131"/>
      <c r="W286" s="131"/>
      <c r="X286" s="131"/>
      <c r="Y286" s="131"/>
      <c r="Z286" s="131"/>
      <c r="AA286" s="131"/>
      <c r="AB286" s="131"/>
      <c r="AC286" s="131"/>
    </row>
    <row r="287" spans="1:29" ht="15.75" customHeight="1" x14ac:dyDescent="0.15">
      <c r="A287" s="153">
        <f t="shared" si="7"/>
        <v>276</v>
      </c>
      <c r="B287" s="119" t="s">
        <v>4174</v>
      </c>
      <c r="C287" s="143" t="s">
        <v>505</v>
      </c>
      <c r="D287" s="143" t="s">
        <v>505</v>
      </c>
      <c r="E287" s="143"/>
      <c r="F287" s="143"/>
      <c r="G287" s="147">
        <v>12</v>
      </c>
      <c r="H287" s="148">
        <v>319</v>
      </c>
      <c r="I287" s="148">
        <v>269</v>
      </c>
      <c r="J287" s="149">
        <f t="shared" si="5"/>
        <v>588</v>
      </c>
      <c r="K287" s="150" t="s">
        <v>703</v>
      </c>
      <c r="L287" s="152" t="s">
        <v>151</v>
      </c>
      <c r="M287" s="152" t="s">
        <v>169</v>
      </c>
      <c r="N287" s="152" t="s">
        <v>704</v>
      </c>
      <c r="O287" s="152" t="s">
        <v>705</v>
      </c>
      <c r="P287" s="152" t="s">
        <v>706</v>
      </c>
      <c r="Q287" s="152" t="s">
        <v>707</v>
      </c>
      <c r="R287" s="151" t="str">
        <f t="shared" si="6"/>
        <v/>
      </c>
      <c r="S287" s="103"/>
      <c r="T287" s="103"/>
      <c r="U287" s="131"/>
      <c r="V287" s="131"/>
      <c r="W287" s="131"/>
      <c r="X287" s="131"/>
      <c r="Y287" s="131"/>
      <c r="Z287" s="131"/>
      <c r="AA287" s="131"/>
      <c r="AB287" s="131"/>
      <c r="AC287" s="131"/>
    </row>
    <row r="288" spans="1:29" ht="15.75" customHeight="1" x14ac:dyDescent="0.15">
      <c r="A288" s="153">
        <f t="shared" si="7"/>
        <v>277</v>
      </c>
      <c r="B288" s="119" t="s">
        <v>4174</v>
      </c>
      <c r="C288" s="143" t="s">
        <v>505</v>
      </c>
      <c r="D288" s="143" t="s">
        <v>505</v>
      </c>
      <c r="E288" s="143"/>
      <c r="F288" s="143"/>
      <c r="G288" s="147">
        <v>13</v>
      </c>
      <c r="H288" s="148">
        <v>292</v>
      </c>
      <c r="I288" s="148">
        <v>298</v>
      </c>
      <c r="J288" s="149">
        <f t="shared" si="5"/>
        <v>590</v>
      </c>
      <c r="K288" s="150" t="s">
        <v>708</v>
      </c>
      <c r="L288" s="152" t="s">
        <v>120</v>
      </c>
      <c r="M288" s="152" t="s">
        <v>146</v>
      </c>
      <c r="N288" s="152" t="s">
        <v>709</v>
      </c>
      <c r="O288" s="152" t="s">
        <v>710</v>
      </c>
      <c r="P288" s="152" t="s">
        <v>711</v>
      </c>
      <c r="Q288" s="152" t="s">
        <v>712</v>
      </c>
      <c r="R288" s="151" t="str">
        <f t="shared" si="6"/>
        <v/>
      </c>
      <c r="S288" s="103"/>
      <c r="T288" s="103"/>
      <c r="U288" s="131"/>
      <c r="V288" s="131"/>
      <c r="W288" s="131"/>
      <c r="X288" s="131"/>
      <c r="Y288" s="131"/>
      <c r="Z288" s="131"/>
      <c r="AA288" s="131"/>
      <c r="AB288" s="131"/>
      <c r="AC288" s="131"/>
    </row>
    <row r="289" spans="1:29" ht="15.75" customHeight="1" x14ac:dyDescent="0.15">
      <c r="A289" s="153">
        <f t="shared" si="7"/>
        <v>278</v>
      </c>
      <c r="B289" s="119" t="s">
        <v>4174</v>
      </c>
      <c r="C289" s="143" t="s">
        <v>505</v>
      </c>
      <c r="D289" s="143" t="s">
        <v>505</v>
      </c>
      <c r="E289" s="143"/>
      <c r="F289" s="143"/>
      <c r="G289" s="147">
        <v>14</v>
      </c>
      <c r="H289" s="148">
        <v>273</v>
      </c>
      <c r="I289" s="148">
        <v>309</v>
      </c>
      <c r="J289" s="149">
        <f t="shared" si="5"/>
        <v>582</v>
      </c>
      <c r="K289" s="150" t="s">
        <v>713</v>
      </c>
      <c r="L289" s="152" t="s">
        <v>121</v>
      </c>
      <c r="M289" s="152" t="s">
        <v>146</v>
      </c>
      <c r="N289" s="152" t="s">
        <v>714</v>
      </c>
      <c r="O289" s="152" t="s">
        <v>715</v>
      </c>
      <c r="P289" s="152" t="s">
        <v>716</v>
      </c>
      <c r="Q289" s="152" t="s">
        <v>717</v>
      </c>
      <c r="R289" s="151" t="str">
        <f t="shared" si="6"/>
        <v/>
      </c>
      <c r="S289" s="103"/>
      <c r="T289" s="103"/>
      <c r="U289" s="131"/>
      <c r="V289" s="131"/>
      <c r="W289" s="131"/>
      <c r="X289" s="131"/>
      <c r="Y289" s="131"/>
      <c r="Z289" s="131"/>
      <c r="AA289" s="131"/>
      <c r="AB289" s="131"/>
      <c r="AC289" s="131"/>
    </row>
    <row r="290" spans="1:29" ht="15.75" customHeight="1" x14ac:dyDescent="0.15">
      <c r="A290" s="153">
        <f t="shared" si="7"/>
        <v>279</v>
      </c>
      <c r="B290" s="119" t="s">
        <v>4174</v>
      </c>
      <c r="C290" s="143" t="s">
        <v>505</v>
      </c>
      <c r="D290" s="143" t="s">
        <v>505</v>
      </c>
      <c r="E290" s="143"/>
      <c r="F290" s="143"/>
      <c r="G290" s="147">
        <v>15</v>
      </c>
      <c r="H290" s="148">
        <v>303</v>
      </c>
      <c r="I290" s="148">
        <v>291</v>
      </c>
      <c r="J290" s="149">
        <f t="shared" si="5"/>
        <v>594</v>
      </c>
      <c r="K290" s="150" t="s">
        <v>718</v>
      </c>
      <c r="L290" s="152" t="s">
        <v>120</v>
      </c>
      <c r="M290" s="152" t="s">
        <v>151</v>
      </c>
      <c r="N290" s="152" t="s">
        <v>719</v>
      </c>
      <c r="O290" s="152" t="s">
        <v>720</v>
      </c>
      <c r="P290" s="152" t="s">
        <v>721</v>
      </c>
      <c r="Q290" s="152" t="s">
        <v>722</v>
      </c>
      <c r="R290" s="151" t="str">
        <f t="shared" si="6"/>
        <v/>
      </c>
      <c r="S290" s="103"/>
      <c r="T290" s="103"/>
      <c r="U290" s="131"/>
      <c r="V290" s="131"/>
      <c r="W290" s="131"/>
      <c r="X290" s="131"/>
      <c r="Y290" s="131"/>
      <c r="Z290" s="131"/>
      <c r="AA290" s="131"/>
      <c r="AB290" s="131"/>
      <c r="AC290" s="131"/>
    </row>
    <row r="291" spans="1:29" ht="15.75" customHeight="1" x14ac:dyDescent="0.15">
      <c r="A291" s="153">
        <f t="shared" si="7"/>
        <v>280</v>
      </c>
      <c r="B291" s="119" t="s">
        <v>4174</v>
      </c>
      <c r="C291" s="143" t="s">
        <v>505</v>
      </c>
      <c r="D291" s="143" t="s">
        <v>505</v>
      </c>
      <c r="E291" s="143"/>
      <c r="F291" s="143"/>
      <c r="G291" s="147">
        <v>16</v>
      </c>
      <c r="H291" s="148">
        <v>305</v>
      </c>
      <c r="I291" s="148">
        <v>292</v>
      </c>
      <c r="J291" s="149">
        <f t="shared" si="5"/>
        <v>597</v>
      </c>
      <c r="K291" s="150" t="s">
        <v>723</v>
      </c>
      <c r="L291" s="152" t="s">
        <v>127</v>
      </c>
      <c r="M291" s="152" t="s">
        <v>200</v>
      </c>
      <c r="N291" s="152" t="s">
        <v>724</v>
      </c>
      <c r="O291" s="152" t="s">
        <v>725</v>
      </c>
      <c r="P291" s="152" t="s">
        <v>726</v>
      </c>
      <c r="Q291" s="152" t="s">
        <v>727</v>
      </c>
      <c r="R291" s="151" t="str">
        <f t="shared" si="6"/>
        <v/>
      </c>
      <c r="S291" s="103"/>
      <c r="T291" s="103"/>
      <c r="U291" s="131"/>
      <c r="V291" s="131"/>
      <c r="W291" s="131"/>
      <c r="X291" s="131"/>
      <c r="Y291" s="131"/>
      <c r="Z291" s="131"/>
      <c r="AA291" s="131"/>
      <c r="AB291" s="131"/>
      <c r="AC291" s="131"/>
    </row>
    <row r="292" spans="1:29" ht="15.75" customHeight="1" x14ac:dyDescent="0.15">
      <c r="A292" s="153">
        <f t="shared" si="7"/>
        <v>281</v>
      </c>
      <c r="B292" s="119" t="s">
        <v>4174</v>
      </c>
      <c r="C292" s="143" t="s">
        <v>505</v>
      </c>
      <c r="D292" s="143" t="s">
        <v>505</v>
      </c>
      <c r="E292" s="154" t="s">
        <v>4175</v>
      </c>
      <c r="F292" s="143"/>
      <c r="G292" s="155">
        <v>17</v>
      </c>
      <c r="H292" s="148">
        <v>296</v>
      </c>
      <c r="I292" s="148">
        <v>296</v>
      </c>
      <c r="J292" s="149">
        <f t="shared" si="5"/>
        <v>592</v>
      </c>
      <c r="K292" s="150" t="s">
        <v>728</v>
      </c>
      <c r="L292" s="152" t="s">
        <v>121</v>
      </c>
      <c r="M292" s="152" t="s">
        <v>189</v>
      </c>
      <c r="N292" s="152" t="s">
        <v>729</v>
      </c>
      <c r="O292" s="152" t="s">
        <v>730</v>
      </c>
      <c r="P292" s="152" t="s">
        <v>731</v>
      </c>
      <c r="Q292" s="152" t="s">
        <v>732</v>
      </c>
      <c r="R292" s="151" t="str">
        <f t="shared" si="6"/>
        <v/>
      </c>
      <c r="S292" s="103"/>
      <c r="T292" s="103"/>
      <c r="U292" s="131"/>
      <c r="V292" s="131"/>
      <c r="W292" s="131"/>
      <c r="X292" s="131"/>
      <c r="Y292" s="131"/>
      <c r="Z292" s="131"/>
      <c r="AA292" s="131"/>
      <c r="AB292" s="131"/>
      <c r="AC292" s="131"/>
    </row>
    <row r="293" spans="1:29" ht="15.75" customHeight="1" x14ac:dyDescent="0.15">
      <c r="A293" s="153">
        <f t="shared" si="7"/>
        <v>282</v>
      </c>
      <c r="B293" s="119" t="s">
        <v>4174</v>
      </c>
      <c r="C293" s="143" t="s">
        <v>505</v>
      </c>
      <c r="D293" s="143" t="s">
        <v>505</v>
      </c>
      <c r="E293" s="143"/>
      <c r="F293" s="143"/>
      <c r="G293" s="147">
        <v>18</v>
      </c>
      <c r="H293" s="148">
        <v>295</v>
      </c>
      <c r="I293" s="148">
        <v>286</v>
      </c>
      <c r="J293" s="149">
        <f t="shared" si="5"/>
        <v>581</v>
      </c>
      <c r="K293" s="150" t="s">
        <v>733</v>
      </c>
      <c r="L293" s="152" t="s">
        <v>134</v>
      </c>
      <c r="M293" s="152" t="s">
        <v>140</v>
      </c>
      <c r="N293" s="152" t="s">
        <v>734</v>
      </c>
      <c r="O293" s="152" t="s">
        <v>735</v>
      </c>
      <c r="P293" s="152" t="s">
        <v>736</v>
      </c>
      <c r="Q293" s="152" t="s">
        <v>737</v>
      </c>
      <c r="R293" s="151" t="str">
        <f t="shared" si="6"/>
        <v/>
      </c>
      <c r="S293" s="103"/>
      <c r="T293" s="103"/>
      <c r="U293" s="131"/>
      <c r="V293" s="131"/>
      <c r="W293" s="131"/>
      <c r="X293" s="131"/>
      <c r="Y293" s="131"/>
      <c r="Z293" s="131"/>
      <c r="AA293" s="131"/>
      <c r="AB293" s="131"/>
      <c r="AC293" s="131"/>
    </row>
    <row r="294" spans="1:29" ht="15.75" customHeight="1" x14ac:dyDescent="0.15">
      <c r="A294" s="153">
        <f t="shared" si="7"/>
        <v>283</v>
      </c>
      <c r="B294" s="119" t="s">
        <v>4174</v>
      </c>
      <c r="C294" s="143" t="s">
        <v>505</v>
      </c>
      <c r="D294" s="143" t="s">
        <v>505</v>
      </c>
      <c r="E294" s="143"/>
      <c r="F294" s="143"/>
      <c r="G294" s="147">
        <v>19</v>
      </c>
      <c r="H294" s="148">
        <v>290</v>
      </c>
      <c r="I294" s="148">
        <v>305</v>
      </c>
      <c r="J294" s="149">
        <f t="shared" si="5"/>
        <v>595</v>
      </c>
      <c r="K294" s="150" t="s">
        <v>738</v>
      </c>
      <c r="L294" s="152" t="s">
        <v>121</v>
      </c>
      <c r="M294" s="152" t="s">
        <v>209</v>
      </c>
      <c r="N294" s="152" t="s">
        <v>739</v>
      </c>
      <c r="O294" s="152" t="s">
        <v>740</v>
      </c>
      <c r="P294" s="152" t="s">
        <v>741</v>
      </c>
      <c r="Q294" s="152" t="s">
        <v>742</v>
      </c>
      <c r="R294" s="151" t="str">
        <f t="shared" si="6"/>
        <v/>
      </c>
      <c r="S294" s="103"/>
      <c r="T294" s="103"/>
      <c r="U294" s="131"/>
      <c r="V294" s="131"/>
      <c r="W294" s="131"/>
      <c r="X294" s="131"/>
      <c r="Y294" s="131"/>
      <c r="Z294" s="131"/>
      <c r="AA294" s="131"/>
      <c r="AB294" s="131"/>
      <c r="AC294" s="131"/>
    </row>
    <row r="295" spans="1:29" ht="15.75" customHeight="1" x14ac:dyDescent="0.15">
      <c r="A295" s="153">
        <f t="shared" si="7"/>
        <v>284</v>
      </c>
      <c r="B295" s="119" t="s">
        <v>4174</v>
      </c>
      <c r="C295" s="143" t="s">
        <v>505</v>
      </c>
      <c r="D295" s="143" t="s">
        <v>505</v>
      </c>
      <c r="E295" s="143"/>
      <c r="F295" s="143"/>
      <c r="G295" s="147">
        <v>20</v>
      </c>
      <c r="H295" s="148">
        <v>305</v>
      </c>
      <c r="I295" s="148">
        <v>277</v>
      </c>
      <c r="J295" s="149">
        <f t="shared" si="5"/>
        <v>582</v>
      </c>
      <c r="K295" s="150" t="s">
        <v>743</v>
      </c>
      <c r="L295" s="152" t="s">
        <v>162</v>
      </c>
      <c r="M295" s="152" t="s">
        <v>180</v>
      </c>
      <c r="N295" s="152" t="s">
        <v>744</v>
      </c>
      <c r="O295" s="152" t="s">
        <v>745</v>
      </c>
      <c r="P295" s="152" t="s">
        <v>746</v>
      </c>
      <c r="Q295" s="152" t="s">
        <v>747</v>
      </c>
      <c r="R295" s="151" t="str">
        <f t="shared" si="6"/>
        <v/>
      </c>
      <c r="S295" s="103"/>
      <c r="T295" s="103"/>
      <c r="U295" s="131"/>
      <c r="V295" s="131"/>
      <c r="W295" s="131"/>
      <c r="X295" s="131"/>
      <c r="Y295" s="131"/>
      <c r="Z295" s="131"/>
      <c r="AA295" s="131"/>
      <c r="AB295" s="131"/>
      <c r="AC295" s="131"/>
    </row>
    <row r="296" spans="1:29" ht="15.75" customHeight="1" x14ac:dyDescent="0.15">
      <c r="A296" s="153">
        <f t="shared" si="7"/>
        <v>285</v>
      </c>
      <c r="B296" s="119" t="s">
        <v>4174</v>
      </c>
      <c r="C296" s="143" t="s">
        <v>505</v>
      </c>
      <c r="D296" s="143" t="s">
        <v>748</v>
      </c>
      <c r="E296" s="143"/>
      <c r="F296" s="143"/>
      <c r="G296" s="147">
        <v>1</v>
      </c>
      <c r="H296" s="148">
        <v>274</v>
      </c>
      <c r="I296" s="148">
        <v>318</v>
      </c>
      <c r="J296" s="149">
        <f t="shared" si="5"/>
        <v>592</v>
      </c>
      <c r="K296" s="150" t="s">
        <v>749</v>
      </c>
      <c r="L296" s="152" t="s">
        <v>134</v>
      </c>
      <c r="M296" s="152" t="s">
        <v>162</v>
      </c>
      <c r="N296" s="152" t="s">
        <v>750</v>
      </c>
      <c r="O296" s="152" t="s">
        <v>751</v>
      </c>
      <c r="P296" s="152" t="s">
        <v>752</v>
      </c>
      <c r="Q296" s="152" t="s">
        <v>753</v>
      </c>
      <c r="R296" s="151" t="str">
        <f t="shared" si="6"/>
        <v/>
      </c>
      <c r="S296" s="103"/>
      <c r="T296" s="103"/>
      <c r="U296" s="131"/>
      <c r="V296" s="131"/>
      <c r="W296" s="131"/>
      <c r="X296" s="131"/>
      <c r="Y296" s="131"/>
      <c r="Z296" s="131"/>
      <c r="AA296" s="131"/>
      <c r="AB296" s="131"/>
      <c r="AC296" s="131"/>
    </row>
    <row r="297" spans="1:29" ht="15.75" customHeight="1" x14ac:dyDescent="0.15">
      <c r="A297" s="153">
        <f t="shared" si="7"/>
        <v>286</v>
      </c>
      <c r="B297" s="119" t="s">
        <v>4174</v>
      </c>
      <c r="C297" s="143" t="s">
        <v>505</v>
      </c>
      <c r="D297" s="143" t="s">
        <v>748</v>
      </c>
      <c r="E297" s="143"/>
      <c r="F297" s="143"/>
      <c r="G297" s="147">
        <v>2</v>
      </c>
      <c r="H297" s="148">
        <v>299</v>
      </c>
      <c r="I297" s="148">
        <v>287</v>
      </c>
      <c r="J297" s="149">
        <f t="shared" si="5"/>
        <v>586</v>
      </c>
      <c r="K297" s="150" t="s">
        <v>755</v>
      </c>
      <c r="L297" s="152" t="s">
        <v>162</v>
      </c>
      <c r="M297" s="152" t="s">
        <v>121</v>
      </c>
      <c r="N297" s="152" t="s">
        <v>756</v>
      </c>
      <c r="O297" s="152" t="s">
        <v>757</v>
      </c>
      <c r="P297" s="152" t="s">
        <v>758</v>
      </c>
      <c r="Q297" s="152" t="s">
        <v>759</v>
      </c>
      <c r="R297" s="151" t="str">
        <f t="shared" si="6"/>
        <v/>
      </c>
      <c r="S297" s="103"/>
      <c r="T297" s="103"/>
      <c r="U297" s="131"/>
      <c r="V297" s="131"/>
      <c r="W297" s="131"/>
      <c r="X297" s="131"/>
      <c r="Y297" s="131"/>
      <c r="Z297" s="131"/>
      <c r="AA297" s="131"/>
      <c r="AB297" s="131"/>
      <c r="AC297" s="131"/>
    </row>
    <row r="298" spans="1:29" ht="15.75" customHeight="1" x14ac:dyDescent="0.15">
      <c r="A298" s="153">
        <f t="shared" si="7"/>
        <v>287</v>
      </c>
      <c r="B298" s="119" t="s">
        <v>4174</v>
      </c>
      <c r="C298" s="143" t="s">
        <v>505</v>
      </c>
      <c r="D298" s="143" t="s">
        <v>748</v>
      </c>
      <c r="E298" s="143"/>
      <c r="F298" s="143"/>
      <c r="G298" s="147">
        <v>3</v>
      </c>
      <c r="H298" s="148">
        <v>283</v>
      </c>
      <c r="I298" s="148">
        <v>299</v>
      </c>
      <c r="J298" s="149">
        <f t="shared" si="5"/>
        <v>582</v>
      </c>
      <c r="K298" s="150" t="s">
        <v>760</v>
      </c>
      <c r="L298" s="152" t="s">
        <v>127</v>
      </c>
      <c r="M298" s="152" t="s">
        <v>189</v>
      </c>
      <c r="N298" s="152" t="s">
        <v>761</v>
      </c>
      <c r="O298" s="152" t="s">
        <v>762</v>
      </c>
      <c r="P298" s="152" t="s">
        <v>763</v>
      </c>
      <c r="Q298" s="152" t="s">
        <v>764</v>
      </c>
      <c r="R298" s="151" t="str">
        <f t="shared" si="6"/>
        <v/>
      </c>
      <c r="S298" s="103"/>
      <c r="T298" s="103"/>
      <c r="U298" s="131"/>
      <c r="V298" s="131"/>
      <c r="W298" s="131"/>
      <c r="X298" s="131"/>
      <c r="Y298" s="131"/>
      <c r="Z298" s="131"/>
      <c r="AA298" s="131"/>
      <c r="AB298" s="131"/>
      <c r="AC298" s="131"/>
    </row>
    <row r="299" spans="1:29" ht="15.75" customHeight="1" x14ac:dyDescent="0.15">
      <c r="A299" s="153">
        <f t="shared" si="7"/>
        <v>288</v>
      </c>
      <c r="B299" s="119" t="s">
        <v>4174</v>
      </c>
      <c r="C299" s="143" t="s">
        <v>505</v>
      </c>
      <c r="D299" s="143" t="s">
        <v>748</v>
      </c>
      <c r="E299" s="143"/>
      <c r="F299" s="143"/>
      <c r="G299" s="147">
        <v>4</v>
      </c>
      <c r="H299" s="148">
        <v>299</v>
      </c>
      <c r="I299" s="148">
        <v>286</v>
      </c>
      <c r="J299" s="149">
        <f t="shared" si="5"/>
        <v>585</v>
      </c>
      <c r="K299" s="150" t="s">
        <v>765</v>
      </c>
      <c r="L299" s="152" t="s">
        <v>162</v>
      </c>
      <c r="M299" s="152" t="s">
        <v>127</v>
      </c>
      <c r="N299" s="152" t="s">
        <v>766</v>
      </c>
      <c r="O299" s="152" t="s">
        <v>767</v>
      </c>
      <c r="P299" s="152" t="s">
        <v>768</v>
      </c>
      <c r="Q299" s="152" t="s">
        <v>769</v>
      </c>
      <c r="R299" s="151" t="str">
        <f t="shared" si="6"/>
        <v/>
      </c>
      <c r="S299" s="103"/>
      <c r="T299" s="103"/>
      <c r="U299" s="131"/>
      <c r="V299" s="131"/>
      <c r="W299" s="131"/>
      <c r="X299" s="131"/>
      <c r="Y299" s="131"/>
      <c r="Z299" s="131"/>
      <c r="AA299" s="131"/>
      <c r="AB299" s="131"/>
      <c r="AC299" s="131"/>
    </row>
    <row r="300" spans="1:29" ht="15.75" customHeight="1" x14ac:dyDescent="0.15">
      <c r="A300" s="153">
        <f t="shared" si="7"/>
        <v>289</v>
      </c>
      <c r="B300" s="119" t="s">
        <v>4174</v>
      </c>
      <c r="C300" s="143" t="s">
        <v>505</v>
      </c>
      <c r="D300" s="143" t="s">
        <v>748</v>
      </c>
      <c r="E300" s="143"/>
      <c r="F300" s="143"/>
      <c r="G300" s="147">
        <v>5</v>
      </c>
      <c r="H300" s="148">
        <v>280</v>
      </c>
      <c r="I300" s="148">
        <v>311</v>
      </c>
      <c r="J300" s="149">
        <f t="shared" si="5"/>
        <v>591</v>
      </c>
      <c r="K300" s="150" t="s">
        <v>770</v>
      </c>
      <c r="L300" s="152" t="s">
        <v>120</v>
      </c>
      <c r="M300" s="152" t="s">
        <v>127</v>
      </c>
      <c r="N300" s="152" t="s">
        <v>771</v>
      </c>
      <c r="O300" s="152" t="s">
        <v>772</v>
      </c>
      <c r="P300" s="152" t="s">
        <v>773</v>
      </c>
      <c r="Q300" s="152" t="s">
        <v>774</v>
      </c>
      <c r="R300" s="151" t="str">
        <f t="shared" si="6"/>
        <v/>
      </c>
      <c r="S300" s="103"/>
      <c r="T300" s="103"/>
      <c r="U300" s="131"/>
      <c r="V300" s="131"/>
      <c r="W300" s="131"/>
      <c r="X300" s="131"/>
      <c r="Y300" s="131"/>
      <c r="Z300" s="131"/>
      <c r="AA300" s="131"/>
      <c r="AB300" s="131"/>
      <c r="AC300" s="131"/>
    </row>
    <row r="301" spans="1:29" ht="15.75" customHeight="1" x14ac:dyDescent="0.15">
      <c r="A301" s="153">
        <f t="shared" si="7"/>
        <v>290</v>
      </c>
      <c r="B301" s="119" t="s">
        <v>4174</v>
      </c>
      <c r="C301" s="143" t="s">
        <v>505</v>
      </c>
      <c r="D301" s="143" t="s">
        <v>748</v>
      </c>
      <c r="E301" s="143"/>
      <c r="F301" s="143"/>
      <c r="G301" s="147">
        <v>6</v>
      </c>
      <c r="H301" s="148">
        <v>296</v>
      </c>
      <c r="I301" s="148">
        <v>295</v>
      </c>
      <c r="J301" s="149">
        <f t="shared" si="5"/>
        <v>591</v>
      </c>
      <c r="K301" s="150" t="s">
        <v>775</v>
      </c>
      <c r="L301" s="152" t="s">
        <v>162</v>
      </c>
      <c r="M301" s="152" t="s">
        <v>134</v>
      </c>
      <c r="N301" s="152" t="s">
        <v>776</v>
      </c>
      <c r="O301" s="152" t="s">
        <v>772</v>
      </c>
      <c r="P301" s="152" t="s">
        <v>777</v>
      </c>
      <c r="Q301" s="152" t="s">
        <v>778</v>
      </c>
      <c r="R301" s="151" t="str">
        <f t="shared" si="6"/>
        <v/>
      </c>
      <c r="S301" s="103"/>
      <c r="T301" s="103"/>
      <c r="U301" s="131"/>
      <c r="V301" s="131"/>
      <c r="W301" s="131"/>
      <c r="X301" s="131"/>
      <c r="Y301" s="131"/>
      <c r="Z301" s="131"/>
      <c r="AA301" s="131"/>
      <c r="AB301" s="131"/>
      <c r="AC301" s="131"/>
    </row>
    <row r="302" spans="1:29" ht="15.75" customHeight="1" x14ac:dyDescent="0.15">
      <c r="A302" s="153">
        <f t="shared" si="7"/>
        <v>291</v>
      </c>
      <c r="B302" s="119" t="s">
        <v>4174</v>
      </c>
      <c r="C302" s="143" t="s">
        <v>505</v>
      </c>
      <c r="D302" s="143" t="s">
        <v>748</v>
      </c>
      <c r="E302" s="143"/>
      <c r="F302" s="143"/>
      <c r="G302" s="147">
        <v>7</v>
      </c>
      <c r="H302" s="148">
        <v>302</v>
      </c>
      <c r="I302" s="148">
        <v>289</v>
      </c>
      <c r="J302" s="149">
        <f t="shared" si="5"/>
        <v>591</v>
      </c>
      <c r="K302" s="150" t="s">
        <v>779</v>
      </c>
      <c r="L302" s="152" t="s">
        <v>121</v>
      </c>
      <c r="M302" s="152" t="s">
        <v>134</v>
      </c>
      <c r="N302" s="152" t="s">
        <v>780</v>
      </c>
      <c r="O302" s="152" t="s">
        <v>781</v>
      </c>
      <c r="P302" s="152" t="s">
        <v>782</v>
      </c>
      <c r="Q302" s="152" t="s">
        <v>783</v>
      </c>
      <c r="R302" s="151" t="str">
        <f t="shared" si="6"/>
        <v/>
      </c>
      <c r="S302" s="103"/>
      <c r="T302" s="103"/>
      <c r="U302" s="131"/>
      <c r="V302" s="131"/>
      <c r="W302" s="131"/>
      <c r="X302" s="131"/>
      <c r="Y302" s="131"/>
      <c r="Z302" s="131"/>
      <c r="AA302" s="131"/>
      <c r="AB302" s="131"/>
      <c r="AC302" s="131"/>
    </row>
    <row r="303" spans="1:29" ht="15.75" customHeight="1" x14ac:dyDescent="0.15">
      <c r="A303" s="153">
        <f t="shared" si="7"/>
        <v>292</v>
      </c>
      <c r="B303" s="119" t="s">
        <v>4174</v>
      </c>
      <c r="C303" s="143" t="s">
        <v>505</v>
      </c>
      <c r="D303" s="143" t="s">
        <v>748</v>
      </c>
      <c r="E303" s="143"/>
      <c r="F303" s="143"/>
      <c r="G303" s="147">
        <v>8</v>
      </c>
      <c r="H303" s="148">
        <v>293</v>
      </c>
      <c r="I303" s="148">
        <v>295</v>
      </c>
      <c r="J303" s="149">
        <f t="shared" si="5"/>
        <v>588</v>
      </c>
      <c r="K303" s="150" t="s">
        <v>784</v>
      </c>
      <c r="L303" s="152" t="s">
        <v>162</v>
      </c>
      <c r="M303" s="152" t="s">
        <v>200</v>
      </c>
      <c r="N303" s="152" t="s">
        <v>785</v>
      </c>
      <c r="O303" s="152" t="s">
        <v>786</v>
      </c>
      <c r="P303" s="152" t="s">
        <v>787</v>
      </c>
      <c r="Q303" s="152" t="s">
        <v>788</v>
      </c>
      <c r="R303" s="151" t="str">
        <f t="shared" si="6"/>
        <v/>
      </c>
      <c r="S303" s="103"/>
      <c r="T303" s="103"/>
      <c r="U303" s="131"/>
      <c r="V303" s="131"/>
      <c r="W303" s="131"/>
      <c r="X303" s="131"/>
      <c r="Y303" s="131"/>
      <c r="Z303" s="131"/>
      <c r="AA303" s="131"/>
      <c r="AB303" s="131"/>
      <c r="AC303" s="131"/>
    </row>
    <row r="304" spans="1:29" ht="15.75" customHeight="1" x14ac:dyDescent="0.15">
      <c r="A304" s="153">
        <f t="shared" si="7"/>
        <v>293</v>
      </c>
      <c r="B304" s="119" t="s">
        <v>4174</v>
      </c>
      <c r="C304" s="143" t="s">
        <v>505</v>
      </c>
      <c r="D304" s="143" t="s">
        <v>748</v>
      </c>
      <c r="E304" s="143"/>
      <c r="F304" s="143"/>
      <c r="G304" s="147">
        <v>9</v>
      </c>
      <c r="H304" s="148">
        <v>285</v>
      </c>
      <c r="I304" s="148">
        <v>284</v>
      </c>
      <c r="J304" s="149">
        <f t="shared" si="5"/>
        <v>569</v>
      </c>
      <c r="K304" s="150" t="s">
        <v>789</v>
      </c>
      <c r="L304" s="152" t="s">
        <v>127</v>
      </c>
      <c r="M304" s="152" t="s">
        <v>120</v>
      </c>
      <c r="N304" s="152" t="s">
        <v>790</v>
      </c>
      <c r="O304" s="152" t="s">
        <v>791</v>
      </c>
      <c r="P304" s="152" t="s">
        <v>792</v>
      </c>
      <c r="Q304" s="152" t="s">
        <v>793</v>
      </c>
      <c r="R304" s="151" t="str">
        <f t="shared" si="6"/>
        <v/>
      </c>
      <c r="S304" s="103"/>
      <c r="T304" s="103"/>
      <c r="U304" s="131"/>
      <c r="V304" s="131"/>
      <c r="W304" s="131"/>
      <c r="X304" s="131"/>
      <c r="Y304" s="131"/>
      <c r="Z304" s="131"/>
      <c r="AA304" s="131"/>
      <c r="AB304" s="131"/>
      <c r="AC304" s="131"/>
    </row>
    <row r="305" spans="1:29" ht="15.75" customHeight="1" x14ac:dyDescent="0.15">
      <c r="A305" s="153">
        <f t="shared" si="7"/>
        <v>294</v>
      </c>
      <c r="B305" s="119" t="s">
        <v>4174</v>
      </c>
      <c r="C305" s="143" t="s">
        <v>505</v>
      </c>
      <c r="D305" s="143" t="s">
        <v>748</v>
      </c>
      <c r="E305" s="143"/>
      <c r="F305" s="143"/>
      <c r="G305" s="147">
        <v>10</v>
      </c>
      <c r="H305" s="148">
        <v>295</v>
      </c>
      <c r="I305" s="148">
        <v>283</v>
      </c>
      <c r="J305" s="149">
        <f t="shared" si="5"/>
        <v>578</v>
      </c>
      <c r="K305" s="150" t="s">
        <v>794</v>
      </c>
      <c r="L305" s="152" t="s">
        <v>162</v>
      </c>
      <c r="M305" s="152" t="s">
        <v>120</v>
      </c>
      <c r="N305" s="152" t="s">
        <v>795</v>
      </c>
      <c r="O305" s="152" t="s">
        <v>796</v>
      </c>
      <c r="P305" s="152" t="s">
        <v>797</v>
      </c>
      <c r="Q305" s="152" t="s">
        <v>798</v>
      </c>
      <c r="R305" s="151" t="str">
        <f t="shared" si="6"/>
        <v/>
      </c>
      <c r="S305" s="103"/>
      <c r="T305" s="103"/>
      <c r="U305" s="131"/>
      <c r="V305" s="131"/>
      <c r="W305" s="131"/>
      <c r="X305" s="131"/>
      <c r="Y305" s="131"/>
      <c r="Z305" s="131"/>
      <c r="AA305" s="131"/>
      <c r="AB305" s="131"/>
      <c r="AC305" s="131"/>
    </row>
    <row r="306" spans="1:29" ht="15.75" customHeight="1" x14ac:dyDescent="0.15">
      <c r="A306" s="153">
        <f t="shared" si="7"/>
        <v>295</v>
      </c>
      <c r="B306" s="119" t="s">
        <v>4174</v>
      </c>
      <c r="C306" s="143" t="s">
        <v>505</v>
      </c>
      <c r="D306" s="143" t="s">
        <v>748</v>
      </c>
      <c r="E306" s="143"/>
      <c r="F306" s="143"/>
      <c r="G306" s="147">
        <v>11</v>
      </c>
      <c r="H306" s="148">
        <v>308</v>
      </c>
      <c r="I306" s="148">
        <v>286</v>
      </c>
      <c r="J306" s="149">
        <f t="shared" si="5"/>
        <v>594</v>
      </c>
      <c r="K306" s="150" t="s">
        <v>799</v>
      </c>
      <c r="L306" s="152" t="s">
        <v>127</v>
      </c>
      <c r="M306" s="152" t="s">
        <v>215</v>
      </c>
      <c r="N306" s="152" t="s">
        <v>800</v>
      </c>
      <c r="O306" s="152" t="s">
        <v>801</v>
      </c>
      <c r="P306" s="152" t="s">
        <v>802</v>
      </c>
      <c r="Q306" s="152" t="s">
        <v>803</v>
      </c>
      <c r="R306" s="151" t="str">
        <f t="shared" si="6"/>
        <v/>
      </c>
      <c r="S306" s="103"/>
      <c r="T306" s="103"/>
      <c r="U306" s="131"/>
      <c r="V306" s="131"/>
      <c r="W306" s="131"/>
      <c r="X306" s="131"/>
      <c r="Y306" s="131"/>
      <c r="Z306" s="131"/>
      <c r="AA306" s="131"/>
      <c r="AB306" s="131"/>
      <c r="AC306" s="131"/>
    </row>
    <row r="307" spans="1:29" ht="15.75" customHeight="1" x14ac:dyDescent="0.15">
      <c r="A307" s="153">
        <f t="shared" si="7"/>
        <v>296</v>
      </c>
      <c r="B307" s="119" t="s">
        <v>4174</v>
      </c>
      <c r="C307" s="143" t="s">
        <v>505</v>
      </c>
      <c r="D307" s="143" t="s">
        <v>748</v>
      </c>
      <c r="E307" s="143"/>
      <c r="F307" s="143"/>
      <c r="G307" s="147">
        <v>12</v>
      </c>
      <c r="H307" s="148">
        <v>297</v>
      </c>
      <c r="I307" s="148">
        <v>290</v>
      </c>
      <c r="J307" s="149">
        <f t="shared" si="5"/>
        <v>587</v>
      </c>
      <c r="K307" s="150" t="s">
        <v>804</v>
      </c>
      <c r="L307" s="152" t="s">
        <v>162</v>
      </c>
      <c r="M307" s="152" t="s">
        <v>140</v>
      </c>
      <c r="N307" s="152" t="s">
        <v>805</v>
      </c>
      <c r="O307" s="152" t="s">
        <v>806</v>
      </c>
      <c r="P307" s="152" t="s">
        <v>807</v>
      </c>
      <c r="Q307" s="152" t="s">
        <v>808</v>
      </c>
      <c r="R307" s="151" t="str">
        <f t="shared" si="6"/>
        <v/>
      </c>
      <c r="S307" s="103"/>
      <c r="T307" s="103"/>
      <c r="U307" s="131"/>
      <c r="V307" s="131"/>
      <c r="W307" s="131"/>
      <c r="X307" s="131"/>
      <c r="Y307" s="131"/>
      <c r="Z307" s="131"/>
      <c r="AA307" s="131"/>
      <c r="AB307" s="131"/>
      <c r="AC307" s="131"/>
    </row>
    <row r="308" spans="1:29" ht="15.75" customHeight="1" x14ac:dyDescent="0.15">
      <c r="A308" s="153">
        <f t="shared" si="7"/>
        <v>297</v>
      </c>
      <c r="B308" s="119" t="s">
        <v>4174</v>
      </c>
      <c r="C308" s="143" t="s">
        <v>505</v>
      </c>
      <c r="D308" s="143" t="s">
        <v>748</v>
      </c>
      <c r="E308" s="143"/>
      <c r="F308" s="143"/>
      <c r="G308" s="147">
        <v>13</v>
      </c>
      <c r="H308" s="148">
        <v>291</v>
      </c>
      <c r="I308" s="148">
        <v>300</v>
      </c>
      <c r="J308" s="149">
        <f t="shared" si="5"/>
        <v>591</v>
      </c>
      <c r="K308" s="150" t="s">
        <v>809</v>
      </c>
      <c r="L308" s="152" t="s">
        <v>121</v>
      </c>
      <c r="M308" s="152" t="s">
        <v>615</v>
      </c>
      <c r="N308" s="152" t="s">
        <v>810</v>
      </c>
      <c r="O308" s="152" t="s">
        <v>811</v>
      </c>
      <c r="P308" s="152" t="s">
        <v>812</v>
      </c>
      <c r="Q308" s="152" t="s">
        <v>813</v>
      </c>
      <c r="R308" s="151" t="str">
        <f t="shared" si="6"/>
        <v/>
      </c>
      <c r="S308" s="103"/>
      <c r="T308" s="103"/>
      <c r="U308" s="131"/>
      <c r="V308" s="131"/>
      <c r="W308" s="131"/>
      <c r="X308" s="131"/>
      <c r="Y308" s="131"/>
      <c r="Z308" s="131"/>
      <c r="AA308" s="131"/>
      <c r="AB308" s="131"/>
      <c r="AC308" s="131"/>
    </row>
    <row r="309" spans="1:29" ht="15.75" customHeight="1" x14ac:dyDescent="0.15">
      <c r="A309" s="153">
        <f t="shared" si="7"/>
        <v>298</v>
      </c>
      <c r="B309" s="119" t="s">
        <v>4174</v>
      </c>
      <c r="C309" s="143" t="s">
        <v>505</v>
      </c>
      <c r="D309" s="143" t="s">
        <v>748</v>
      </c>
      <c r="E309" s="143"/>
      <c r="F309" s="143"/>
      <c r="G309" s="147">
        <v>14</v>
      </c>
      <c r="H309" s="148">
        <v>298</v>
      </c>
      <c r="I309" s="148">
        <v>296</v>
      </c>
      <c r="J309" s="149">
        <f t="shared" si="5"/>
        <v>594</v>
      </c>
      <c r="K309" s="150" t="s">
        <v>814</v>
      </c>
      <c r="L309" s="152" t="s">
        <v>134</v>
      </c>
      <c r="M309" s="152" t="s">
        <v>140</v>
      </c>
      <c r="N309" s="152" t="s">
        <v>815</v>
      </c>
      <c r="O309" s="152" t="s">
        <v>816</v>
      </c>
      <c r="P309" s="152" t="s">
        <v>817</v>
      </c>
      <c r="Q309" s="152" t="s">
        <v>818</v>
      </c>
      <c r="R309" s="151" t="str">
        <f t="shared" si="6"/>
        <v/>
      </c>
      <c r="S309" s="103"/>
      <c r="T309" s="103"/>
      <c r="U309" s="131"/>
      <c r="V309" s="131"/>
      <c r="W309" s="131"/>
      <c r="X309" s="131"/>
      <c r="Y309" s="131"/>
      <c r="Z309" s="131"/>
      <c r="AA309" s="131"/>
      <c r="AB309" s="131"/>
      <c r="AC309" s="131"/>
    </row>
    <row r="310" spans="1:29" ht="15.75" customHeight="1" x14ac:dyDescent="0.15">
      <c r="A310" s="153">
        <f t="shared" si="7"/>
        <v>299</v>
      </c>
      <c r="B310" s="119" t="s">
        <v>4174</v>
      </c>
      <c r="C310" s="143" t="s">
        <v>505</v>
      </c>
      <c r="D310" s="143" t="s">
        <v>748</v>
      </c>
      <c r="E310" s="143"/>
      <c r="F310" s="143"/>
      <c r="G310" s="147">
        <v>15</v>
      </c>
      <c r="H310" s="148">
        <v>308</v>
      </c>
      <c r="I310" s="148">
        <v>282</v>
      </c>
      <c r="J310" s="149">
        <f t="shared" si="5"/>
        <v>590</v>
      </c>
      <c r="K310" s="150" t="s">
        <v>819</v>
      </c>
      <c r="L310" s="152" t="s">
        <v>162</v>
      </c>
      <c r="M310" s="152" t="s">
        <v>140</v>
      </c>
      <c r="N310" s="152" t="s">
        <v>820</v>
      </c>
      <c r="O310" s="152" t="s">
        <v>821</v>
      </c>
      <c r="P310" s="152" t="s">
        <v>822</v>
      </c>
      <c r="Q310" s="152" t="s">
        <v>823</v>
      </c>
      <c r="R310" s="151" t="str">
        <f t="shared" si="6"/>
        <v/>
      </c>
      <c r="S310" s="103"/>
      <c r="T310" s="103"/>
      <c r="U310" s="131"/>
      <c r="V310" s="131"/>
      <c r="W310" s="131"/>
      <c r="X310" s="131"/>
      <c r="Y310" s="131"/>
      <c r="Z310" s="131"/>
      <c r="AA310" s="131"/>
      <c r="AB310" s="131"/>
      <c r="AC310" s="131"/>
    </row>
    <row r="311" spans="1:29" ht="15.75" customHeight="1" x14ac:dyDescent="0.15">
      <c r="A311" s="153">
        <f t="shared" si="7"/>
        <v>300</v>
      </c>
      <c r="B311" s="119" t="s">
        <v>4174</v>
      </c>
      <c r="C311" s="143" t="s">
        <v>505</v>
      </c>
      <c r="D311" s="143" t="s">
        <v>748</v>
      </c>
      <c r="E311" s="143"/>
      <c r="F311" s="143"/>
      <c r="G311" s="147">
        <v>16</v>
      </c>
      <c r="H311" s="148">
        <v>295</v>
      </c>
      <c r="I311" s="148">
        <v>300</v>
      </c>
      <c r="J311" s="149">
        <f t="shared" si="5"/>
        <v>595</v>
      </c>
      <c r="K311" s="150" t="s">
        <v>824</v>
      </c>
      <c r="L311" s="152" t="s">
        <v>162</v>
      </c>
      <c r="M311" s="152" t="s">
        <v>151</v>
      </c>
      <c r="N311" s="152" t="s">
        <v>825</v>
      </c>
      <c r="O311" s="152" t="s">
        <v>826</v>
      </c>
      <c r="P311" s="152" t="s">
        <v>827</v>
      </c>
      <c r="Q311" s="152" t="s">
        <v>517</v>
      </c>
      <c r="R311" s="151" t="str">
        <f t="shared" si="6"/>
        <v/>
      </c>
      <c r="S311" s="103"/>
      <c r="T311" s="103"/>
      <c r="U311" s="131"/>
      <c r="V311" s="131"/>
      <c r="W311" s="131"/>
      <c r="X311" s="131"/>
      <c r="Y311" s="131"/>
      <c r="Z311" s="131"/>
      <c r="AA311" s="131"/>
      <c r="AB311" s="131"/>
      <c r="AC311" s="131"/>
    </row>
    <row r="312" spans="1:29" ht="15.75" customHeight="1" x14ac:dyDescent="0.15">
      <c r="A312" s="153">
        <f t="shared" si="7"/>
        <v>301</v>
      </c>
      <c r="B312" s="119" t="s">
        <v>4174</v>
      </c>
      <c r="C312" s="143" t="s">
        <v>505</v>
      </c>
      <c r="D312" s="143" t="s">
        <v>748</v>
      </c>
      <c r="E312" s="154" t="s">
        <v>4175</v>
      </c>
      <c r="F312" s="154" t="s">
        <v>4204</v>
      </c>
      <c r="G312" s="155">
        <v>17</v>
      </c>
      <c r="H312" s="148">
        <v>299</v>
      </c>
      <c r="I312" s="148">
        <v>283</v>
      </c>
      <c r="J312" s="149">
        <f t="shared" si="5"/>
        <v>582</v>
      </c>
      <c r="K312" s="150" t="s">
        <v>828</v>
      </c>
      <c r="L312" s="152" t="s">
        <v>121</v>
      </c>
      <c r="M312" s="152" t="s">
        <v>156</v>
      </c>
      <c r="N312" s="152" t="s">
        <v>829</v>
      </c>
      <c r="O312" s="152" t="s">
        <v>398</v>
      </c>
      <c r="P312" s="152" t="s">
        <v>830</v>
      </c>
      <c r="Q312" s="152" t="s">
        <v>831</v>
      </c>
      <c r="R312" s="151" t="str">
        <f t="shared" si="6"/>
        <v/>
      </c>
      <c r="S312" s="103"/>
      <c r="T312" s="103"/>
      <c r="U312" s="131"/>
      <c r="V312" s="131"/>
      <c r="W312" s="131"/>
      <c r="X312" s="131"/>
      <c r="Y312" s="131"/>
      <c r="Z312" s="131"/>
      <c r="AA312" s="131"/>
      <c r="AB312" s="131"/>
      <c r="AC312" s="131"/>
    </row>
    <row r="313" spans="1:29" ht="15.75" customHeight="1" x14ac:dyDescent="0.15">
      <c r="A313" s="153">
        <f t="shared" si="7"/>
        <v>302</v>
      </c>
      <c r="B313" s="119" t="s">
        <v>4174</v>
      </c>
      <c r="C313" s="143" t="s">
        <v>505</v>
      </c>
      <c r="D313" s="143" t="s">
        <v>748</v>
      </c>
      <c r="E313" s="143"/>
      <c r="F313" s="143"/>
      <c r="G313" s="147">
        <v>18</v>
      </c>
      <c r="H313" s="148">
        <v>288</v>
      </c>
      <c r="I313" s="148">
        <v>300</v>
      </c>
      <c r="J313" s="149">
        <f t="shared" si="5"/>
        <v>588</v>
      </c>
      <c r="K313" s="150" t="s">
        <v>832</v>
      </c>
      <c r="L313" s="152" t="s">
        <v>162</v>
      </c>
      <c r="M313" s="152" t="s">
        <v>163</v>
      </c>
      <c r="N313" s="152" t="s">
        <v>833</v>
      </c>
      <c r="O313" s="152" t="s">
        <v>834</v>
      </c>
      <c r="P313" s="152" t="s">
        <v>835</v>
      </c>
      <c r="Q313" s="152" t="s">
        <v>836</v>
      </c>
      <c r="R313" s="151" t="str">
        <f t="shared" si="6"/>
        <v/>
      </c>
      <c r="S313" s="103"/>
      <c r="T313" s="103"/>
      <c r="U313" s="131"/>
      <c r="V313" s="131"/>
      <c r="W313" s="131"/>
      <c r="X313" s="131"/>
      <c r="Y313" s="131"/>
      <c r="Z313" s="131"/>
      <c r="AA313" s="131"/>
      <c r="AB313" s="131"/>
      <c r="AC313" s="131"/>
    </row>
    <row r="314" spans="1:29" ht="15.75" customHeight="1" x14ac:dyDescent="0.15">
      <c r="A314" s="153">
        <f t="shared" si="7"/>
        <v>303</v>
      </c>
      <c r="B314" s="119" t="s">
        <v>4174</v>
      </c>
      <c r="C314" s="143" t="s">
        <v>505</v>
      </c>
      <c r="D314" s="143" t="s">
        <v>748</v>
      </c>
      <c r="E314" s="143"/>
      <c r="F314" s="143"/>
      <c r="G314" s="147">
        <v>19</v>
      </c>
      <c r="H314" s="148">
        <v>288</v>
      </c>
      <c r="I314" s="148">
        <v>300</v>
      </c>
      <c r="J314" s="149">
        <f t="shared" si="5"/>
        <v>588</v>
      </c>
      <c r="K314" s="150" t="s">
        <v>832</v>
      </c>
      <c r="L314" s="152" t="s">
        <v>121</v>
      </c>
      <c r="M314" s="152" t="s">
        <v>163</v>
      </c>
      <c r="N314" s="152" t="s">
        <v>837</v>
      </c>
      <c r="O314" s="152" t="s">
        <v>838</v>
      </c>
      <c r="P314" s="152" t="s">
        <v>839</v>
      </c>
      <c r="Q314" s="152" t="s">
        <v>840</v>
      </c>
      <c r="R314" s="151" t="str">
        <f t="shared" si="6"/>
        <v/>
      </c>
      <c r="S314" s="103"/>
      <c r="T314" s="103"/>
      <c r="U314" s="131"/>
      <c r="V314" s="131"/>
      <c r="W314" s="131"/>
      <c r="X314" s="131"/>
      <c r="Y314" s="131"/>
      <c r="Z314" s="131"/>
      <c r="AA314" s="131"/>
      <c r="AB314" s="131"/>
      <c r="AC314" s="131"/>
    </row>
    <row r="315" spans="1:29" ht="15.75" customHeight="1" x14ac:dyDescent="0.15">
      <c r="A315" s="153">
        <f t="shared" si="7"/>
        <v>304</v>
      </c>
      <c r="B315" s="119" t="s">
        <v>4174</v>
      </c>
      <c r="C315" s="143" t="s">
        <v>505</v>
      </c>
      <c r="D315" s="143" t="s">
        <v>748</v>
      </c>
      <c r="E315" s="143"/>
      <c r="F315" s="143"/>
      <c r="G315" s="147">
        <v>20</v>
      </c>
      <c r="H315" s="148">
        <v>299</v>
      </c>
      <c r="I315" s="148">
        <v>278</v>
      </c>
      <c r="J315" s="149">
        <f t="shared" si="5"/>
        <v>577</v>
      </c>
      <c r="K315" s="150" t="s">
        <v>841</v>
      </c>
      <c r="L315" s="152" t="s">
        <v>134</v>
      </c>
      <c r="M315" s="152" t="s">
        <v>169</v>
      </c>
      <c r="N315" s="152" t="s">
        <v>842</v>
      </c>
      <c r="O315" s="152" t="s">
        <v>843</v>
      </c>
      <c r="P315" s="152" t="s">
        <v>844</v>
      </c>
      <c r="Q315" s="152" t="s">
        <v>845</v>
      </c>
      <c r="R315" s="151" t="str">
        <f t="shared" si="6"/>
        <v/>
      </c>
      <c r="S315" s="103"/>
      <c r="T315" s="103"/>
      <c r="U315" s="131"/>
      <c r="V315" s="131"/>
      <c r="W315" s="131"/>
      <c r="X315" s="131"/>
      <c r="Y315" s="131"/>
      <c r="Z315" s="131"/>
      <c r="AA315" s="131"/>
      <c r="AB315" s="131"/>
      <c r="AC315" s="131"/>
    </row>
    <row r="316" spans="1:29" ht="15.75" customHeight="1" x14ac:dyDescent="0.15">
      <c r="A316" s="153">
        <f t="shared" si="7"/>
        <v>305</v>
      </c>
      <c r="B316" s="119" t="s">
        <v>4174</v>
      </c>
      <c r="C316" s="143" t="s">
        <v>505</v>
      </c>
      <c r="D316" s="143" t="s">
        <v>748</v>
      </c>
      <c r="E316" s="143"/>
      <c r="F316" s="143"/>
      <c r="G316" s="147">
        <v>21</v>
      </c>
      <c r="H316" s="148">
        <v>288</v>
      </c>
      <c r="I316" s="148">
        <v>294</v>
      </c>
      <c r="J316" s="149">
        <f t="shared" si="5"/>
        <v>582</v>
      </c>
      <c r="K316" s="150" t="s">
        <v>846</v>
      </c>
      <c r="L316" s="152" t="s">
        <v>162</v>
      </c>
      <c r="M316" s="152" t="s">
        <v>174</v>
      </c>
      <c r="N316" s="152" t="s">
        <v>847</v>
      </c>
      <c r="O316" s="152" t="s">
        <v>848</v>
      </c>
      <c r="P316" s="152" t="s">
        <v>849</v>
      </c>
      <c r="Q316" s="152" t="s">
        <v>850</v>
      </c>
      <c r="R316" s="151" t="str">
        <f t="shared" si="6"/>
        <v/>
      </c>
      <c r="S316" s="103"/>
      <c r="T316" s="103"/>
      <c r="U316" s="131"/>
      <c r="V316" s="131"/>
      <c r="W316" s="131"/>
      <c r="X316" s="131"/>
      <c r="Y316" s="131"/>
      <c r="Z316" s="131"/>
      <c r="AA316" s="131"/>
      <c r="AB316" s="131"/>
      <c r="AC316" s="131"/>
    </row>
    <row r="317" spans="1:29" ht="15.75" customHeight="1" x14ac:dyDescent="0.15">
      <c r="A317" s="153">
        <f t="shared" si="7"/>
        <v>306</v>
      </c>
      <c r="B317" s="119" t="s">
        <v>4174</v>
      </c>
      <c r="C317" s="143" t="s">
        <v>505</v>
      </c>
      <c r="D317" s="143" t="s">
        <v>748</v>
      </c>
      <c r="E317" s="143"/>
      <c r="F317" s="143"/>
      <c r="G317" s="147">
        <v>22</v>
      </c>
      <c r="H317" s="148">
        <v>311</v>
      </c>
      <c r="I317" s="148">
        <v>278</v>
      </c>
      <c r="J317" s="149">
        <f t="shared" si="5"/>
        <v>589</v>
      </c>
      <c r="K317" s="150" t="s">
        <v>851</v>
      </c>
      <c r="L317" s="152" t="s">
        <v>162</v>
      </c>
      <c r="M317" s="152" t="s">
        <v>626</v>
      </c>
      <c r="N317" s="152" t="s">
        <v>852</v>
      </c>
      <c r="O317" s="152" t="s">
        <v>291</v>
      </c>
      <c r="P317" s="152" t="s">
        <v>853</v>
      </c>
      <c r="Q317" s="152" t="s">
        <v>854</v>
      </c>
      <c r="R317" s="151" t="str">
        <f t="shared" si="6"/>
        <v/>
      </c>
      <c r="S317" s="103"/>
      <c r="T317" s="103"/>
      <c r="U317" s="131"/>
      <c r="V317" s="131"/>
      <c r="W317" s="131"/>
      <c r="X317" s="131"/>
      <c r="Y317" s="131"/>
      <c r="Z317" s="131"/>
      <c r="AA317" s="131"/>
      <c r="AB317" s="131"/>
      <c r="AC317" s="131"/>
    </row>
    <row r="318" spans="1:29" ht="15.75" customHeight="1" x14ac:dyDescent="0.15">
      <c r="A318" s="153">
        <f t="shared" si="7"/>
        <v>307</v>
      </c>
      <c r="B318" s="119" t="s">
        <v>4174</v>
      </c>
      <c r="C318" s="143" t="s">
        <v>505</v>
      </c>
      <c r="D318" s="143" t="s">
        <v>748</v>
      </c>
      <c r="E318" s="143"/>
      <c r="F318" s="143"/>
      <c r="G318" s="147">
        <v>23</v>
      </c>
      <c r="H318" s="148">
        <v>302</v>
      </c>
      <c r="I318" s="148">
        <v>287</v>
      </c>
      <c r="J318" s="149">
        <f t="shared" si="5"/>
        <v>589</v>
      </c>
      <c r="K318" s="150" t="s">
        <v>855</v>
      </c>
      <c r="L318" s="152" t="s">
        <v>134</v>
      </c>
      <c r="M318" s="152" t="s">
        <v>209</v>
      </c>
      <c r="N318" s="152" t="s">
        <v>856</v>
      </c>
      <c r="O318" s="152" t="s">
        <v>857</v>
      </c>
      <c r="P318" s="152" t="s">
        <v>858</v>
      </c>
      <c r="Q318" s="152" t="s">
        <v>859</v>
      </c>
      <c r="R318" s="151" t="str">
        <f t="shared" si="6"/>
        <v/>
      </c>
      <c r="S318" s="103"/>
      <c r="T318" s="103"/>
      <c r="U318" s="131"/>
      <c r="V318" s="131"/>
      <c r="W318" s="131"/>
      <c r="X318" s="131"/>
      <c r="Y318" s="131"/>
      <c r="Z318" s="131"/>
      <c r="AA318" s="131"/>
      <c r="AB318" s="131"/>
      <c r="AC318" s="131"/>
    </row>
    <row r="319" spans="1:29" ht="15.75" customHeight="1" x14ac:dyDescent="0.15">
      <c r="A319" s="153">
        <f t="shared" si="7"/>
        <v>308</v>
      </c>
      <c r="B319" s="119" t="s">
        <v>4174</v>
      </c>
      <c r="C319" s="143" t="s">
        <v>505</v>
      </c>
      <c r="D319" s="143" t="s">
        <v>748</v>
      </c>
      <c r="E319" s="143"/>
      <c r="F319" s="143"/>
      <c r="G319" s="147">
        <v>24</v>
      </c>
      <c r="H319" s="148">
        <v>308</v>
      </c>
      <c r="I319" s="148">
        <v>289</v>
      </c>
      <c r="J319" s="149">
        <f t="shared" si="5"/>
        <v>597</v>
      </c>
      <c r="K319" s="150" t="s">
        <v>860</v>
      </c>
      <c r="L319" s="152" t="s">
        <v>146</v>
      </c>
      <c r="M319" s="152" t="s">
        <v>180</v>
      </c>
      <c r="N319" s="152" t="s">
        <v>861</v>
      </c>
      <c r="O319" s="152" t="s">
        <v>862</v>
      </c>
      <c r="P319" s="152" t="s">
        <v>863</v>
      </c>
      <c r="Q319" s="152" t="s">
        <v>864</v>
      </c>
      <c r="R319" s="151" t="str">
        <f t="shared" si="6"/>
        <v/>
      </c>
      <c r="S319" s="103"/>
      <c r="T319" s="103"/>
      <c r="U319" s="131"/>
      <c r="V319" s="131"/>
      <c r="W319" s="131"/>
      <c r="X319" s="131"/>
      <c r="Y319" s="131"/>
      <c r="Z319" s="131"/>
      <c r="AA319" s="131"/>
      <c r="AB319" s="131"/>
      <c r="AC319" s="131"/>
    </row>
    <row r="320" spans="1:29" ht="15.75" customHeight="1" x14ac:dyDescent="0.15">
      <c r="A320" s="153">
        <f t="shared" si="7"/>
        <v>309</v>
      </c>
      <c r="B320" s="119" t="s">
        <v>4174</v>
      </c>
      <c r="C320" s="143" t="s">
        <v>505</v>
      </c>
      <c r="D320" s="143" t="s">
        <v>748</v>
      </c>
      <c r="E320" s="143"/>
      <c r="F320" s="143"/>
      <c r="G320" s="147">
        <v>25</v>
      </c>
      <c r="H320" s="148">
        <v>302</v>
      </c>
      <c r="I320" s="148">
        <v>296</v>
      </c>
      <c r="J320" s="149">
        <f t="shared" si="5"/>
        <v>598</v>
      </c>
      <c r="K320" s="150" t="s">
        <v>865</v>
      </c>
      <c r="L320" s="152" t="s">
        <v>146</v>
      </c>
      <c r="M320" s="152" t="s">
        <v>180</v>
      </c>
      <c r="N320" s="152" t="s">
        <v>866</v>
      </c>
      <c r="O320" s="152" t="s">
        <v>862</v>
      </c>
      <c r="P320" s="152" t="s">
        <v>867</v>
      </c>
      <c r="Q320" s="152" t="s">
        <v>868</v>
      </c>
      <c r="R320" s="151" t="str">
        <f t="shared" si="6"/>
        <v/>
      </c>
      <c r="S320" s="103"/>
      <c r="T320" s="103"/>
      <c r="U320" s="131"/>
      <c r="V320" s="131"/>
      <c r="W320" s="131"/>
      <c r="X320" s="131"/>
      <c r="Y320" s="131"/>
      <c r="Z320" s="131"/>
      <c r="AA320" s="131"/>
      <c r="AB320" s="131"/>
      <c r="AC320" s="131"/>
    </row>
    <row r="321" spans="1:29" ht="15.75" customHeight="1" x14ac:dyDescent="0.15">
      <c r="A321" s="153">
        <f t="shared" si="7"/>
        <v>310</v>
      </c>
      <c r="B321" s="119" t="s">
        <v>4174</v>
      </c>
      <c r="C321" s="143" t="s">
        <v>505</v>
      </c>
      <c r="D321" s="143" t="s">
        <v>506</v>
      </c>
      <c r="E321" s="143"/>
      <c r="F321" s="143"/>
      <c r="G321" s="147">
        <v>1</v>
      </c>
      <c r="H321" s="148">
        <v>296</v>
      </c>
      <c r="I321" s="148">
        <v>293</v>
      </c>
      <c r="J321" s="149">
        <f t="shared" si="5"/>
        <v>589</v>
      </c>
      <c r="K321" s="150" t="s">
        <v>507</v>
      </c>
      <c r="L321" s="152" t="s">
        <v>127</v>
      </c>
      <c r="M321" s="152" t="s">
        <v>162</v>
      </c>
      <c r="N321" s="152" t="s">
        <v>508</v>
      </c>
      <c r="O321" s="152" t="s">
        <v>509</v>
      </c>
      <c r="P321" s="152" t="s">
        <v>510</v>
      </c>
      <c r="Q321" s="152" t="s">
        <v>511</v>
      </c>
      <c r="R321" s="151" t="str">
        <f t="shared" si="6"/>
        <v/>
      </c>
      <c r="S321" s="103"/>
      <c r="T321" s="103"/>
      <c r="U321" s="131"/>
      <c r="V321" s="131"/>
      <c r="W321" s="131"/>
      <c r="X321" s="131"/>
      <c r="Y321" s="131"/>
      <c r="Z321" s="131"/>
      <c r="AA321" s="131"/>
      <c r="AB321" s="131"/>
      <c r="AC321" s="131"/>
    </row>
    <row r="322" spans="1:29" ht="15.75" customHeight="1" x14ac:dyDescent="0.15">
      <c r="A322" s="153">
        <f t="shared" si="7"/>
        <v>311</v>
      </c>
      <c r="B322" s="119" t="s">
        <v>4174</v>
      </c>
      <c r="C322" s="143" t="s">
        <v>505</v>
      </c>
      <c r="D322" s="143" t="s">
        <v>506</v>
      </c>
      <c r="E322" s="143"/>
      <c r="F322" s="143"/>
      <c r="G322" s="147">
        <v>2</v>
      </c>
      <c r="H322" s="148">
        <v>294</v>
      </c>
      <c r="I322" s="148">
        <v>299</v>
      </c>
      <c r="J322" s="149">
        <f t="shared" si="5"/>
        <v>593</v>
      </c>
      <c r="K322" s="150" t="s">
        <v>513</v>
      </c>
      <c r="L322" s="152" t="s">
        <v>162</v>
      </c>
      <c r="M322" s="152" t="s">
        <v>121</v>
      </c>
      <c r="N322" s="152" t="s">
        <v>514</v>
      </c>
      <c r="O322" s="152" t="s">
        <v>515</v>
      </c>
      <c r="P322" s="152" t="s">
        <v>516</v>
      </c>
      <c r="Q322" s="152" t="s">
        <v>517</v>
      </c>
      <c r="R322" s="151" t="str">
        <f t="shared" si="6"/>
        <v/>
      </c>
      <c r="S322" s="103"/>
      <c r="T322" s="103"/>
      <c r="U322" s="131"/>
      <c r="V322" s="131"/>
      <c r="W322" s="131"/>
      <c r="X322" s="131"/>
      <c r="Y322" s="131"/>
      <c r="Z322" s="131"/>
      <c r="AA322" s="131"/>
      <c r="AB322" s="131"/>
      <c r="AC322" s="131"/>
    </row>
    <row r="323" spans="1:29" ht="15.75" customHeight="1" x14ac:dyDescent="0.15">
      <c r="A323" s="153">
        <f t="shared" si="7"/>
        <v>312</v>
      </c>
      <c r="B323" s="119" t="s">
        <v>4174</v>
      </c>
      <c r="C323" s="143" t="s">
        <v>505</v>
      </c>
      <c r="D323" s="143" t="s">
        <v>506</v>
      </c>
      <c r="E323" s="143"/>
      <c r="F323" s="143"/>
      <c r="G323" s="147">
        <v>3</v>
      </c>
      <c r="H323" s="148">
        <v>280</v>
      </c>
      <c r="I323" s="148">
        <v>295</v>
      </c>
      <c r="J323" s="149">
        <f t="shared" si="5"/>
        <v>575</v>
      </c>
      <c r="K323" s="150" t="s">
        <v>518</v>
      </c>
      <c r="L323" s="152" t="s">
        <v>121</v>
      </c>
      <c r="M323" s="152" t="s">
        <v>127</v>
      </c>
      <c r="N323" s="152" t="s">
        <v>519</v>
      </c>
      <c r="O323" s="152" t="s">
        <v>520</v>
      </c>
      <c r="P323" s="152" t="s">
        <v>521</v>
      </c>
      <c r="Q323" s="152" t="s">
        <v>522</v>
      </c>
      <c r="R323" s="151" t="str">
        <f t="shared" si="6"/>
        <v/>
      </c>
      <c r="S323" s="103"/>
      <c r="T323" s="103"/>
      <c r="U323" s="131"/>
      <c r="V323" s="131"/>
      <c r="W323" s="131"/>
      <c r="X323" s="131"/>
      <c r="Y323" s="131"/>
      <c r="Z323" s="131"/>
      <c r="AA323" s="131"/>
      <c r="AB323" s="131"/>
      <c r="AC323" s="131"/>
    </row>
    <row r="324" spans="1:29" ht="15.75" customHeight="1" x14ac:dyDescent="0.15">
      <c r="A324" s="153">
        <f t="shared" si="7"/>
        <v>313</v>
      </c>
      <c r="B324" s="119" t="s">
        <v>4174</v>
      </c>
      <c r="C324" s="143" t="s">
        <v>505</v>
      </c>
      <c r="D324" s="143" t="s">
        <v>506</v>
      </c>
      <c r="E324" s="143"/>
      <c r="F324" s="143"/>
      <c r="G324" s="147">
        <v>4</v>
      </c>
      <c r="H324" s="148">
        <v>302</v>
      </c>
      <c r="I324" s="148">
        <v>278</v>
      </c>
      <c r="J324" s="149">
        <f t="shared" si="5"/>
        <v>580</v>
      </c>
      <c r="K324" s="150" t="s">
        <v>523</v>
      </c>
      <c r="L324" s="152" t="s">
        <v>121</v>
      </c>
      <c r="M324" s="152" t="s">
        <v>120</v>
      </c>
      <c r="N324" s="152" t="s">
        <v>524</v>
      </c>
      <c r="O324" s="152" t="s">
        <v>525</v>
      </c>
      <c r="P324" s="152" t="s">
        <v>526</v>
      </c>
      <c r="Q324" s="152" t="s">
        <v>527</v>
      </c>
      <c r="R324" s="151" t="str">
        <f t="shared" si="6"/>
        <v/>
      </c>
      <c r="S324" s="103"/>
      <c r="T324" s="103"/>
      <c r="U324" s="131"/>
      <c r="V324" s="131"/>
      <c r="W324" s="131"/>
      <c r="X324" s="131"/>
      <c r="Y324" s="131"/>
      <c r="Z324" s="131"/>
      <c r="AA324" s="131"/>
      <c r="AB324" s="131"/>
      <c r="AC324" s="131"/>
    </row>
    <row r="325" spans="1:29" ht="15.75" customHeight="1" x14ac:dyDescent="0.15">
      <c r="A325" s="153">
        <f t="shared" si="7"/>
        <v>314</v>
      </c>
      <c r="B325" s="119" t="s">
        <v>4174</v>
      </c>
      <c r="C325" s="143" t="s">
        <v>505</v>
      </c>
      <c r="D325" s="143" t="s">
        <v>506</v>
      </c>
      <c r="E325" s="143"/>
      <c r="F325" s="143"/>
      <c r="G325" s="147">
        <v>5</v>
      </c>
      <c r="H325" s="148">
        <v>296</v>
      </c>
      <c r="I325" s="148">
        <v>280</v>
      </c>
      <c r="J325" s="149">
        <f t="shared" si="5"/>
        <v>576</v>
      </c>
      <c r="K325" s="150" t="s">
        <v>528</v>
      </c>
      <c r="L325" s="152" t="s">
        <v>134</v>
      </c>
      <c r="M325" s="152" t="s">
        <v>146</v>
      </c>
      <c r="N325" s="152" t="s">
        <v>529</v>
      </c>
      <c r="O325" s="152" t="s">
        <v>530</v>
      </c>
      <c r="P325" s="152" t="s">
        <v>531</v>
      </c>
      <c r="Q325" s="152" t="s">
        <v>532</v>
      </c>
      <c r="R325" s="151" t="str">
        <f t="shared" si="6"/>
        <v/>
      </c>
      <c r="S325" s="103"/>
      <c r="T325" s="103"/>
      <c r="U325" s="131"/>
      <c r="V325" s="131"/>
      <c r="W325" s="131"/>
      <c r="X325" s="131"/>
      <c r="Y325" s="131"/>
      <c r="Z325" s="131"/>
      <c r="AA325" s="131"/>
      <c r="AB325" s="131"/>
      <c r="AC325" s="131"/>
    </row>
    <row r="326" spans="1:29" ht="15.75" customHeight="1" x14ac:dyDescent="0.15">
      <c r="A326" s="153">
        <f t="shared" si="7"/>
        <v>315</v>
      </c>
      <c r="B326" s="119" t="s">
        <v>4174</v>
      </c>
      <c r="C326" s="143" t="s">
        <v>505</v>
      </c>
      <c r="D326" s="143" t="s">
        <v>506</v>
      </c>
      <c r="E326" s="143"/>
      <c r="F326" s="143"/>
      <c r="G326" s="147">
        <v>6</v>
      </c>
      <c r="H326" s="148">
        <v>287</v>
      </c>
      <c r="I326" s="148">
        <v>295</v>
      </c>
      <c r="J326" s="149">
        <f t="shared" si="5"/>
        <v>582</v>
      </c>
      <c r="K326" s="150" t="s">
        <v>533</v>
      </c>
      <c r="L326" s="152" t="s">
        <v>162</v>
      </c>
      <c r="M326" s="152" t="s">
        <v>140</v>
      </c>
      <c r="N326" s="152" t="s">
        <v>534</v>
      </c>
      <c r="O326" s="152" t="s">
        <v>535</v>
      </c>
      <c r="P326" s="152" t="s">
        <v>536</v>
      </c>
      <c r="Q326" s="152" t="s">
        <v>537</v>
      </c>
      <c r="R326" s="151" t="str">
        <f t="shared" si="6"/>
        <v/>
      </c>
      <c r="S326" s="103"/>
      <c r="T326" s="103"/>
      <c r="U326" s="131"/>
      <c r="V326" s="131"/>
      <c r="W326" s="131"/>
      <c r="X326" s="131"/>
      <c r="Y326" s="131"/>
      <c r="Z326" s="131"/>
      <c r="AA326" s="131"/>
      <c r="AB326" s="131"/>
      <c r="AC326" s="131"/>
    </row>
    <row r="327" spans="1:29" ht="15.75" customHeight="1" x14ac:dyDescent="0.15">
      <c r="A327" s="153">
        <f t="shared" si="7"/>
        <v>316</v>
      </c>
      <c r="B327" s="119" t="s">
        <v>4174</v>
      </c>
      <c r="C327" s="143" t="s">
        <v>505</v>
      </c>
      <c r="D327" s="143" t="s">
        <v>506</v>
      </c>
      <c r="E327" s="143"/>
      <c r="F327" s="143"/>
      <c r="G327" s="147">
        <v>7</v>
      </c>
      <c r="H327" s="148">
        <v>305</v>
      </c>
      <c r="I327" s="148">
        <v>287</v>
      </c>
      <c r="J327" s="149">
        <f t="shared" si="5"/>
        <v>592</v>
      </c>
      <c r="K327" s="150" t="s">
        <v>538</v>
      </c>
      <c r="L327" s="152" t="s">
        <v>121</v>
      </c>
      <c r="M327" s="152" t="s">
        <v>140</v>
      </c>
      <c r="N327" s="152" t="s">
        <v>539</v>
      </c>
      <c r="O327" s="152" t="s">
        <v>540</v>
      </c>
      <c r="P327" s="152" t="s">
        <v>541</v>
      </c>
      <c r="Q327" s="152" t="s">
        <v>542</v>
      </c>
      <c r="R327" s="151" t="str">
        <f t="shared" si="6"/>
        <v/>
      </c>
      <c r="S327" s="103"/>
      <c r="T327" s="103"/>
      <c r="U327" s="131"/>
      <c r="V327" s="131"/>
      <c r="W327" s="131"/>
      <c r="X327" s="131"/>
      <c r="Y327" s="131"/>
      <c r="Z327" s="131"/>
      <c r="AA327" s="131"/>
      <c r="AB327" s="131"/>
      <c r="AC327" s="131"/>
    </row>
    <row r="328" spans="1:29" ht="15.75" customHeight="1" x14ac:dyDescent="0.15">
      <c r="A328" s="153">
        <f t="shared" si="7"/>
        <v>317</v>
      </c>
      <c r="B328" s="119" t="s">
        <v>4174</v>
      </c>
      <c r="C328" s="143" t="s">
        <v>505</v>
      </c>
      <c r="D328" s="143" t="s">
        <v>506</v>
      </c>
      <c r="E328" s="143"/>
      <c r="F328" s="143"/>
      <c r="G328" s="147">
        <v>8</v>
      </c>
      <c r="H328" s="148">
        <v>292</v>
      </c>
      <c r="I328" s="148">
        <v>288</v>
      </c>
      <c r="J328" s="149">
        <f t="shared" si="5"/>
        <v>580</v>
      </c>
      <c r="K328" s="150" t="s">
        <v>543</v>
      </c>
      <c r="L328" s="152" t="s">
        <v>134</v>
      </c>
      <c r="M328" s="152" t="s">
        <v>151</v>
      </c>
      <c r="N328" s="152" t="s">
        <v>544</v>
      </c>
      <c r="O328" s="152" t="s">
        <v>545</v>
      </c>
      <c r="P328" s="152" t="s">
        <v>546</v>
      </c>
      <c r="Q328" s="152" t="s">
        <v>547</v>
      </c>
      <c r="R328" s="151" t="str">
        <f t="shared" si="6"/>
        <v/>
      </c>
      <c r="S328" s="103"/>
      <c r="T328" s="103"/>
      <c r="U328" s="131"/>
      <c r="V328" s="131"/>
      <c r="W328" s="131"/>
      <c r="X328" s="131"/>
      <c r="Y328" s="131"/>
      <c r="Z328" s="131"/>
      <c r="AA328" s="131"/>
      <c r="AB328" s="131"/>
      <c r="AC328" s="131"/>
    </row>
    <row r="329" spans="1:29" ht="15.75" customHeight="1" x14ac:dyDescent="0.15">
      <c r="A329" s="153">
        <f t="shared" si="7"/>
        <v>318</v>
      </c>
      <c r="B329" s="119" t="s">
        <v>4174</v>
      </c>
      <c r="C329" s="143" t="s">
        <v>505</v>
      </c>
      <c r="D329" s="143" t="s">
        <v>506</v>
      </c>
      <c r="E329" s="143"/>
      <c r="F329" s="143"/>
      <c r="G329" s="147">
        <v>9</v>
      </c>
      <c r="H329" s="148">
        <v>280</v>
      </c>
      <c r="I329" s="148">
        <v>306</v>
      </c>
      <c r="J329" s="149">
        <f t="shared" si="5"/>
        <v>586</v>
      </c>
      <c r="K329" s="150" t="s">
        <v>548</v>
      </c>
      <c r="L329" s="152" t="s">
        <v>127</v>
      </c>
      <c r="M329" s="152" t="s">
        <v>156</v>
      </c>
      <c r="N329" s="152" t="s">
        <v>549</v>
      </c>
      <c r="O329" s="152" t="s">
        <v>550</v>
      </c>
      <c r="P329" s="152" t="s">
        <v>551</v>
      </c>
      <c r="Q329" s="152" t="s">
        <v>552</v>
      </c>
      <c r="R329" s="151" t="str">
        <f t="shared" si="6"/>
        <v/>
      </c>
      <c r="S329" s="103"/>
      <c r="T329" s="103"/>
      <c r="U329" s="131"/>
      <c r="V329" s="131"/>
      <c r="W329" s="131"/>
      <c r="X329" s="131"/>
      <c r="Y329" s="131"/>
      <c r="Z329" s="131"/>
      <c r="AA329" s="131"/>
      <c r="AB329" s="131"/>
      <c r="AC329" s="131"/>
    </row>
    <row r="330" spans="1:29" ht="15.75" customHeight="1" x14ac:dyDescent="0.15">
      <c r="A330" s="153">
        <f t="shared" si="7"/>
        <v>319</v>
      </c>
      <c r="B330" s="119" t="s">
        <v>4174</v>
      </c>
      <c r="C330" s="143" t="s">
        <v>505</v>
      </c>
      <c r="D330" s="143" t="s">
        <v>506</v>
      </c>
      <c r="E330" s="143"/>
      <c r="F330" s="143"/>
      <c r="G330" s="147">
        <v>10</v>
      </c>
      <c r="H330" s="148">
        <v>308</v>
      </c>
      <c r="I330" s="148">
        <v>280</v>
      </c>
      <c r="J330" s="149">
        <f t="shared" si="5"/>
        <v>588</v>
      </c>
      <c r="K330" s="150" t="s">
        <v>553</v>
      </c>
      <c r="L330" s="152" t="s">
        <v>162</v>
      </c>
      <c r="M330" s="152" t="s">
        <v>156</v>
      </c>
      <c r="N330" s="152" t="s">
        <v>554</v>
      </c>
      <c r="O330" s="152" t="s">
        <v>555</v>
      </c>
      <c r="P330" s="152" t="s">
        <v>556</v>
      </c>
      <c r="Q330" s="152" t="s">
        <v>557</v>
      </c>
      <c r="R330" s="151" t="str">
        <f t="shared" si="6"/>
        <v/>
      </c>
      <c r="S330" s="103"/>
      <c r="T330" s="103"/>
      <c r="U330" s="131"/>
      <c r="V330" s="131"/>
      <c r="W330" s="131"/>
      <c r="X330" s="131"/>
      <c r="Y330" s="131"/>
      <c r="Z330" s="131"/>
      <c r="AA330" s="131"/>
      <c r="AB330" s="131"/>
      <c r="AC330" s="131"/>
    </row>
    <row r="331" spans="1:29" ht="15.75" customHeight="1" x14ac:dyDescent="0.15">
      <c r="A331" s="153">
        <f t="shared" si="7"/>
        <v>320</v>
      </c>
      <c r="B331" s="119" t="s">
        <v>4174</v>
      </c>
      <c r="C331" s="143" t="s">
        <v>505</v>
      </c>
      <c r="D331" s="143" t="s">
        <v>506</v>
      </c>
      <c r="E331" s="143"/>
      <c r="F331" s="143"/>
      <c r="G331" s="147">
        <v>11</v>
      </c>
      <c r="H331" s="148">
        <v>299</v>
      </c>
      <c r="I331" s="148">
        <v>285</v>
      </c>
      <c r="J331" s="149">
        <f t="shared" si="5"/>
        <v>584</v>
      </c>
      <c r="K331" s="150" t="s">
        <v>558</v>
      </c>
      <c r="L331" s="152" t="s">
        <v>559</v>
      </c>
      <c r="M331" s="152" t="s">
        <v>163</v>
      </c>
      <c r="N331" s="152" t="s">
        <v>560</v>
      </c>
      <c r="O331" s="152" t="s">
        <v>561</v>
      </c>
      <c r="P331" s="152" t="s">
        <v>562</v>
      </c>
      <c r="Q331" s="152" t="s">
        <v>563</v>
      </c>
      <c r="R331" s="151" t="str">
        <f t="shared" si="6"/>
        <v/>
      </c>
      <c r="S331" s="103"/>
      <c r="T331" s="103"/>
      <c r="U331" s="131"/>
      <c r="V331" s="131"/>
      <c r="W331" s="131"/>
      <c r="X331" s="131"/>
      <c r="Y331" s="131"/>
      <c r="Z331" s="131"/>
      <c r="AA331" s="131"/>
      <c r="AB331" s="131"/>
      <c r="AC331" s="131"/>
    </row>
    <row r="332" spans="1:29" ht="15.75" customHeight="1" x14ac:dyDescent="0.15">
      <c r="A332" s="153">
        <f t="shared" si="7"/>
        <v>321</v>
      </c>
      <c r="B332" s="119" t="s">
        <v>4174</v>
      </c>
      <c r="C332" s="143" t="s">
        <v>505</v>
      </c>
      <c r="D332" s="143" t="s">
        <v>506</v>
      </c>
      <c r="E332" s="143"/>
      <c r="F332" s="143"/>
      <c r="G332" s="147">
        <v>12</v>
      </c>
      <c r="H332" s="148">
        <v>291</v>
      </c>
      <c r="I332" s="148">
        <v>304</v>
      </c>
      <c r="J332" s="149">
        <f t="shared" si="5"/>
        <v>595</v>
      </c>
      <c r="K332" s="150" t="s">
        <v>564</v>
      </c>
      <c r="L332" s="152" t="s">
        <v>121</v>
      </c>
      <c r="M332" s="152" t="s">
        <v>209</v>
      </c>
      <c r="N332" s="152" t="s">
        <v>565</v>
      </c>
      <c r="O332" s="152" t="s">
        <v>566</v>
      </c>
      <c r="P332" s="152" t="s">
        <v>567</v>
      </c>
      <c r="Q332" s="152" t="s">
        <v>568</v>
      </c>
      <c r="R332" s="151" t="str">
        <f t="shared" si="6"/>
        <v/>
      </c>
      <c r="S332" s="103"/>
      <c r="T332" s="103"/>
      <c r="U332" s="131"/>
      <c r="V332" s="131"/>
      <c r="W332" s="131"/>
      <c r="X332" s="131"/>
      <c r="Y332" s="131"/>
      <c r="Z332" s="131"/>
      <c r="AA332" s="131"/>
      <c r="AB332" s="131"/>
      <c r="AC332" s="131"/>
    </row>
    <row r="333" spans="1:29" ht="15.75" customHeight="1" x14ac:dyDescent="0.15">
      <c r="A333" s="153">
        <f t="shared" si="7"/>
        <v>322</v>
      </c>
      <c r="B333" s="119" t="s">
        <v>4174</v>
      </c>
      <c r="C333" s="143" t="s">
        <v>505</v>
      </c>
      <c r="D333" s="143" t="s">
        <v>506</v>
      </c>
      <c r="E333" s="143"/>
      <c r="F333" s="143"/>
      <c r="G333" s="147">
        <v>13</v>
      </c>
      <c r="H333" s="148">
        <v>314</v>
      </c>
      <c r="I333" s="148">
        <v>275</v>
      </c>
      <c r="J333" s="149">
        <f t="shared" si="5"/>
        <v>589</v>
      </c>
      <c r="K333" s="150" t="s">
        <v>569</v>
      </c>
      <c r="L333" s="152" t="s">
        <v>570</v>
      </c>
      <c r="M333" s="152" t="s">
        <v>169</v>
      </c>
      <c r="N333" s="152" t="s">
        <v>571</v>
      </c>
      <c r="O333" s="152" t="s">
        <v>572</v>
      </c>
      <c r="P333" s="152" t="s">
        <v>573</v>
      </c>
      <c r="Q333" s="152" t="s">
        <v>574</v>
      </c>
      <c r="R333" s="151" t="str">
        <f t="shared" si="6"/>
        <v/>
      </c>
      <c r="S333" s="103"/>
      <c r="T333" s="103"/>
      <c r="U333" s="131"/>
      <c r="V333" s="131"/>
      <c r="W333" s="131"/>
      <c r="X333" s="131"/>
      <c r="Y333" s="131"/>
      <c r="Z333" s="131"/>
      <c r="AA333" s="131"/>
      <c r="AB333" s="131"/>
      <c r="AC333" s="131"/>
    </row>
    <row r="334" spans="1:29" ht="15.75" customHeight="1" x14ac:dyDescent="0.15">
      <c r="A334" s="153">
        <f t="shared" si="7"/>
        <v>323</v>
      </c>
      <c r="B334" s="119" t="s">
        <v>4174</v>
      </c>
      <c r="C334" s="143" t="s">
        <v>505</v>
      </c>
      <c r="D334" s="143" t="s">
        <v>506</v>
      </c>
      <c r="E334" s="143"/>
      <c r="F334" s="143"/>
      <c r="G334" s="147">
        <v>14</v>
      </c>
      <c r="H334" s="148">
        <v>300</v>
      </c>
      <c r="I334" s="148">
        <v>287</v>
      </c>
      <c r="J334" s="149">
        <f t="shared" si="5"/>
        <v>587</v>
      </c>
      <c r="K334" s="150" t="s">
        <v>575</v>
      </c>
      <c r="L334" s="152" t="s">
        <v>127</v>
      </c>
      <c r="M334" s="152" t="s">
        <v>174</v>
      </c>
      <c r="N334" s="152" t="s">
        <v>576</v>
      </c>
      <c r="O334" s="152" t="s">
        <v>577</v>
      </c>
      <c r="P334" s="152" t="s">
        <v>578</v>
      </c>
      <c r="Q334" s="152" t="s">
        <v>579</v>
      </c>
      <c r="R334" s="151" t="str">
        <f t="shared" si="6"/>
        <v/>
      </c>
      <c r="S334" s="103"/>
      <c r="T334" s="103"/>
      <c r="U334" s="131"/>
      <c r="V334" s="131"/>
      <c r="W334" s="131"/>
      <c r="X334" s="131"/>
      <c r="Y334" s="131"/>
      <c r="Z334" s="131"/>
      <c r="AA334" s="131"/>
      <c r="AB334" s="131"/>
      <c r="AC334" s="131"/>
    </row>
    <row r="335" spans="1:29" ht="15.75" customHeight="1" x14ac:dyDescent="0.15">
      <c r="A335" s="153">
        <f t="shared" si="7"/>
        <v>324</v>
      </c>
      <c r="B335" s="119" t="s">
        <v>4174</v>
      </c>
      <c r="C335" s="143" t="s">
        <v>505</v>
      </c>
      <c r="D335" s="143" t="s">
        <v>506</v>
      </c>
      <c r="E335" s="143"/>
      <c r="F335" s="143"/>
      <c r="G335" s="147">
        <v>15</v>
      </c>
      <c r="H335" s="148">
        <v>295</v>
      </c>
      <c r="I335" s="148">
        <v>301</v>
      </c>
      <c r="J335" s="149">
        <f t="shared" si="5"/>
        <v>596</v>
      </c>
      <c r="K335" s="150" t="s">
        <v>580</v>
      </c>
      <c r="L335" s="152" t="s">
        <v>120</v>
      </c>
      <c r="M335" s="152" t="s">
        <v>180</v>
      </c>
      <c r="N335" s="152" t="s">
        <v>581</v>
      </c>
      <c r="O335" s="152" t="s">
        <v>582</v>
      </c>
      <c r="P335" s="152" t="s">
        <v>583</v>
      </c>
      <c r="Q335" s="152" t="s">
        <v>584</v>
      </c>
      <c r="R335" s="151" t="str">
        <f t="shared" si="6"/>
        <v/>
      </c>
      <c r="S335" s="103"/>
      <c r="T335" s="103"/>
      <c r="U335" s="131"/>
      <c r="V335" s="131"/>
      <c r="W335" s="131"/>
      <c r="X335" s="131"/>
      <c r="Y335" s="131"/>
      <c r="Z335" s="131"/>
      <c r="AA335" s="131"/>
      <c r="AB335" s="131"/>
      <c r="AC335" s="131"/>
    </row>
    <row r="336" spans="1:29" ht="15.75" customHeight="1" x14ac:dyDescent="0.15">
      <c r="A336" s="153">
        <f t="shared" si="7"/>
        <v>325</v>
      </c>
      <c r="B336" s="119" t="s">
        <v>4174</v>
      </c>
      <c r="C336" s="143" t="s">
        <v>505</v>
      </c>
      <c r="D336" s="143" t="s">
        <v>506</v>
      </c>
      <c r="E336" s="143"/>
      <c r="F336" s="143"/>
      <c r="G336" s="147">
        <v>16</v>
      </c>
      <c r="H336" s="148">
        <v>285</v>
      </c>
      <c r="I336" s="148">
        <v>314</v>
      </c>
      <c r="J336" s="149">
        <f t="shared" si="5"/>
        <v>599</v>
      </c>
      <c r="K336" s="150" t="s">
        <v>585</v>
      </c>
      <c r="L336" s="152" t="s">
        <v>121</v>
      </c>
      <c r="M336" s="152" t="s">
        <v>180</v>
      </c>
      <c r="N336" s="152" t="s">
        <v>586</v>
      </c>
      <c r="O336" s="152" t="s">
        <v>587</v>
      </c>
      <c r="P336" s="152" t="s">
        <v>588</v>
      </c>
      <c r="Q336" s="152" t="s">
        <v>589</v>
      </c>
      <c r="R336" s="151" t="str">
        <f t="shared" si="6"/>
        <v/>
      </c>
      <c r="S336" s="103"/>
      <c r="T336" s="103"/>
      <c r="U336" s="131"/>
      <c r="V336" s="131"/>
      <c r="W336" s="131"/>
      <c r="X336" s="131"/>
      <c r="Y336" s="131"/>
      <c r="Z336" s="131"/>
      <c r="AA336" s="131"/>
      <c r="AB336" s="131"/>
      <c r="AC336" s="131"/>
    </row>
    <row r="337" spans="1:29" ht="15.75" customHeight="1" x14ac:dyDescent="0.15">
      <c r="A337" s="153">
        <f t="shared" si="7"/>
        <v>326</v>
      </c>
      <c r="B337" s="119" t="s">
        <v>4174</v>
      </c>
      <c r="C337" s="143" t="s">
        <v>505</v>
      </c>
      <c r="D337" s="143" t="s">
        <v>506</v>
      </c>
      <c r="E337" s="143"/>
      <c r="F337" s="143"/>
      <c r="G337" s="147">
        <v>17</v>
      </c>
      <c r="H337" s="148">
        <v>294</v>
      </c>
      <c r="I337" s="148">
        <v>284</v>
      </c>
      <c r="J337" s="149">
        <f t="shared" si="5"/>
        <v>578</v>
      </c>
      <c r="K337" s="150" t="s">
        <v>590</v>
      </c>
      <c r="L337" s="152" t="s">
        <v>127</v>
      </c>
      <c r="M337" s="152" t="s">
        <v>189</v>
      </c>
      <c r="N337" s="152" t="s">
        <v>591</v>
      </c>
      <c r="O337" s="152" t="s">
        <v>592</v>
      </c>
      <c r="P337" s="152" t="s">
        <v>593</v>
      </c>
      <c r="Q337" s="152" t="s">
        <v>594</v>
      </c>
      <c r="R337" s="151" t="str">
        <f t="shared" si="6"/>
        <v/>
      </c>
      <c r="S337" s="103"/>
      <c r="T337" s="103"/>
      <c r="U337" s="131"/>
      <c r="V337" s="131"/>
      <c r="W337" s="131"/>
      <c r="X337" s="131"/>
      <c r="Y337" s="131"/>
      <c r="Z337" s="131"/>
      <c r="AA337" s="131"/>
      <c r="AB337" s="131"/>
      <c r="AC337" s="131"/>
    </row>
    <row r="338" spans="1:29" ht="15.75" customHeight="1" x14ac:dyDescent="0.15">
      <c r="A338" s="153">
        <f t="shared" si="7"/>
        <v>327</v>
      </c>
      <c r="B338" s="119" t="s">
        <v>4174</v>
      </c>
      <c r="C338" s="143" t="s">
        <v>505</v>
      </c>
      <c r="D338" s="143" t="s">
        <v>506</v>
      </c>
      <c r="E338" s="143"/>
      <c r="F338" s="143"/>
      <c r="G338" s="147">
        <v>18</v>
      </c>
      <c r="H338" s="148">
        <v>298</v>
      </c>
      <c r="I338" s="148">
        <v>278</v>
      </c>
      <c r="J338" s="149">
        <f t="shared" si="5"/>
        <v>576</v>
      </c>
      <c r="K338" s="150" t="s">
        <v>595</v>
      </c>
      <c r="L338" s="152" t="s">
        <v>127</v>
      </c>
      <c r="M338" s="152" t="s">
        <v>189</v>
      </c>
      <c r="N338" s="152" t="s">
        <v>596</v>
      </c>
      <c r="O338" s="152" t="s">
        <v>597</v>
      </c>
      <c r="P338" s="152" t="s">
        <v>598</v>
      </c>
      <c r="Q338" s="152" t="s">
        <v>599</v>
      </c>
      <c r="R338" s="151" t="str">
        <f t="shared" si="6"/>
        <v/>
      </c>
      <c r="S338" s="103"/>
      <c r="T338" s="103"/>
      <c r="U338" s="131"/>
      <c r="V338" s="131"/>
      <c r="W338" s="131"/>
      <c r="X338" s="131"/>
      <c r="Y338" s="131"/>
      <c r="Z338" s="131"/>
      <c r="AA338" s="131"/>
      <c r="AB338" s="131"/>
      <c r="AC338" s="131"/>
    </row>
    <row r="339" spans="1:29" ht="15.75" customHeight="1" x14ac:dyDescent="0.15">
      <c r="A339" s="153">
        <f t="shared" si="7"/>
        <v>328</v>
      </c>
      <c r="B339" s="119" t="s">
        <v>4174</v>
      </c>
      <c r="C339" s="143" t="s">
        <v>505</v>
      </c>
      <c r="D339" s="143" t="s">
        <v>506</v>
      </c>
      <c r="E339" s="143"/>
      <c r="F339" s="143"/>
      <c r="G339" s="147">
        <v>19</v>
      </c>
      <c r="H339" s="148">
        <v>283</v>
      </c>
      <c r="I339" s="148">
        <v>303</v>
      </c>
      <c r="J339" s="149">
        <f t="shared" si="5"/>
        <v>586</v>
      </c>
      <c r="K339" s="150" t="s">
        <v>595</v>
      </c>
      <c r="L339" s="152" t="s">
        <v>134</v>
      </c>
      <c r="M339" s="152" t="s">
        <v>189</v>
      </c>
      <c r="N339" s="152" t="s">
        <v>600</v>
      </c>
      <c r="O339" s="152" t="s">
        <v>601</v>
      </c>
      <c r="P339" s="152" t="s">
        <v>602</v>
      </c>
      <c r="Q339" s="152" t="s">
        <v>603</v>
      </c>
      <c r="R339" s="151" t="str">
        <f t="shared" si="6"/>
        <v/>
      </c>
      <c r="S339" s="103"/>
      <c r="T339" s="103"/>
      <c r="U339" s="131"/>
      <c r="V339" s="131"/>
      <c r="W339" s="131"/>
      <c r="X339" s="131"/>
      <c r="Y339" s="131"/>
      <c r="Z339" s="131"/>
      <c r="AA339" s="131"/>
      <c r="AB339" s="131"/>
      <c r="AC339" s="131"/>
    </row>
    <row r="340" spans="1:29" ht="15.75" customHeight="1" x14ac:dyDescent="0.15">
      <c r="A340" s="153">
        <f t="shared" si="7"/>
        <v>329</v>
      </c>
      <c r="B340" s="119" t="s">
        <v>4174</v>
      </c>
      <c r="C340" s="143" t="s">
        <v>505</v>
      </c>
      <c r="D340" s="143" t="s">
        <v>506</v>
      </c>
      <c r="E340" s="143"/>
      <c r="F340" s="143"/>
      <c r="G340" s="147">
        <v>20</v>
      </c>
      <c r="H340" s="148">
        <v>307</v>
      </c>
      <c r="I340" s="148">
        <v>280</v>
      </c>
      <c r="J340" s="149">
        <f t="shared" si="5"/>
        <v>587</v>
      </c>
      <c r="K340" s="150" t="s">
        <v>604</v>
      </c>
      <c r="L340" s="152" t="s">
        <v>134</v>
      </c>
      <c r="M340" s="152" t="s">
        <v>200</v>
      </c>
      <c r="N340" s="152" t="s">
        <v>605</v>
      </c>
      <c r="O340" s="152" t="s">
        <v>606</v>
      </c>
      <c r="P340" s="152" t="s">
        <v>607</v>
      </c>
      <c r="Q340" s="152" t="s">
        <v>608</v>
      </c>
      <c r="R340" s="151" t="str">
        <f t="shared" si="6"/>
        <v/>
      </c>
      <c r="S340" s="103"/>
      <c r="T340" s="103"/>
      <c r="U340" s="131"/>
      <c r="V340" s="131"/>
      <c r="W340" s="131"/>
      <c r="X340" s="131"/>
      <c r="Y340" s="131"/>
      <c r="Z340" s="131"/>
      <c r="AA340" s="131"/>
      <c r="AB340" s="131"/>
      <c r="AC340" s="131"/>
    </row>
    <row r="341" spans="1:29" ht="15.75" customHeight="1" x14ac:dyDescent="0.15">
      <c r="A341" s="153">
        <f t="shared" si="7"/>
        <v>330</v>
      </c>
      <c r="B341" s="119" t="s">
        <v>4174</v>
      </c>
      <c r="C341" s="143" t="s">
        <v>505</v>
      </c>
      <c r="D341" s="143" t="s">
        <v>506</v>
      </c>
      <c r="E341" s="143"/>
      <c r="F341" s="143"/>
      <c r="G341" s="147">
        <v>21</v>
      </c>
      <c r="H341" s="148">
        <v>297</v>
      </c>
      <c r="I341" s="148">
        <v>284</v>
      </c>
      <c r="J341" s="149">
        <f t="shared" si="5"/>
        <v>581</v>
      </c>
      <c r="K341" s="150" t="s">
        <v>609</v>
      </c>
      <c r="L341" s="152" t="s">
        <v>127</v>
      </c>
      <c r="M341" s="152" t="s">
        <v>209</v>
      </c>
      <c r="N341" s="152" t="s">
        <v>610</v>
      </c>
      <c r="O341" s="152" t="s">
        <v>611</v>
      </c>
      <c r="P341" s="152" t="s">
        <v>612</v>
      </c>
      <c r="Q341" s="152" t="s">
        <v>613</v>
      </c>
      <c r="R341" s="151" t="str">
        <f t="shared" si="6"/>
        <v/>
      </c>
      <c r="S341" s="103"/>
      <c r="T341" s="103"/>
      <c r="U341" s="131"/>
      <c r="V341" s="131"/>
      <c r="W341" s="131"/>
      <c r="X341" s="131"/>
      <c r="Y341" s="131"/>
      <c r="Z341" s="131"/>
      <c r="AA341" s="131"/>
      <c r="AB341" s="131"/>
      <c r="AC341" s="131"/>
    </row>
    <row r="342" spans="1:29" ht="15.75" customHeight="1" x14ac:dyDescent="0.15">
      <c r="A342" s="153">
        <f t="shared" si="7"/>
        <v>331</v>
      </c>
      <c r="B342" s="119" t="s">
        <v>4174</v>
      </c>
      <c r="C342" s="143" t="s">
        <v>505</v>
      </c>
      <c r="D342" s="143" t="s">
        <v>506</v>
      </c>
      <c r="E342" s="143"/>
      <c r="F342" s="143"/>
      <c r="G342" s="147">
        <v>22</v>
      </c>
      <c r="H342" s="148">
        <v>261</v>
      </c>
      <c r="I342" s="148">
        <v>327</v>
      </c>
      <c r="J342" s="149">
        <f t="shared" si="5"/>
        <v>588</v>
      </c>
      <c r="K342" s="150" t="s">
        <v>614</v>
      </c>
      <c r="L342" s="152" t="s">
        <v>127</v>
      </c>
      <c r="M342" s="152" t="s">
        <v>615</v>
      </c>
      <c r="N342" s="152" t="s">
        <v>616</v>
      </c>
      <c r="O342" s="152" t="s">
        <v>617</v>
      </c>
      <c r="P342" s="152" t="s">
        <v>618</v>
      </c>
      <c r="Q342" s="152" t="s">
        <v>619</v>
      </c>
      <c r="R342" s="151" t="str">
        <f t="shared" si="6"/>
        <v/>
      </c>
      <c r="S342" s="103"/>
      <c r="T342" s="103"/>
      <c r="U342" s="131"/>
      <c r="V342" s="131"/>
      <c r="W342" s="131"/>
      <c r="X342" s="131"/>
      <c r="Y342" s="131"/>
      <c r="Z342" s="131"/>
      <c r="AA342" s="131"/>
      <c r="AB342" s="131"/>
      <c r="AC342" s="131"/>
    </row>
    <row r="343" spans="1:29" ht="15.75" customHeight="1" x14ac:dyDescent="0.15">
      <c r="A343" s="153">
        <f t="shared" si="7"/>
        <v>332</v>
      </c>
      <c r="B343" s="119" t="s">
        <v>4174</v>
      </c>
      <c r="C343" s="143" t="s">
        <v>505</v>
      </c>
      <c r="D343" s="143" t="s">
        <v>506</v>
      </c>
      <c r="E343" s="143"/>
      <c r="F343" s="143"/>
      <c r="G343" s="147">
        <v>23</v>
      </c>
      <c r="H343" s="148">
        <v>283</v>
      </c>
      <c r="I343" s="148">
        <v>298</v>
      </c>
      <c r="J343" s="149">
        <f t="shared" si="5"/>
        <v>581</v>
      </c>
      <c r="K343" s="150" t="s">
        <v>620</v>
      </c>
      <c r="L343" s="152" t="s">
        <v>127</v>
      </c>
      <c r="M343" s="152" t="s">
        <v>215</v>
      </c>
      <c r="N343" s="152" t="s">
        <v>621</v>
      </c>
      <c r="O343" s="152" t="s">
        <v>622</v>
      </c>
      <c r="P343" s="152" t="s">
        <v>623</v>
      </c>
      <c r="Q343" s="152" t="s">
        <v>624</v>
      </c>
      <c r="R343" s="151" t="str">
        <f t="shared" si="6"/>
        <v/>
      </c>
      <c r="S343" s="103"/>
      <c r="T343" s="103"/>
      <c r="U343" s="131"/>
      <c r="V343" s="131"/>
      <c r="W343" s="131"/>
      <c r="X343" s="131"/>
      <c r="Y343" s="131"/>
      <c r="Z343" s="131"/>
      <c r="AA343" s="131"/>
      <c r="AB343" s="131"/>
      <c r="AC343" s="131"/>
    </row>
    <row r="344" spans="1:29" ht="15.75" customHeight="1" x14ac:dyDescent="0.15">
      <c r="A344" s="153">
        <f t="shared" si="7"/>
        <v>333</v>
      </c>
      <c r="B344" s="119" t="s">
        <v>4174</v>
      </c>
      <c r="C344" s="143" t="s">
        <v>505</v>
      </c>
      <c r="D344" s="143" t="s">
        <v>506</v>
      </c>
      <c r="E344" s="154" t="s">
        <v>4175</v>
      </c>
      <c r="F344" s="154" t="s">
        <v>512</v>
      </c>
      <c r="G344" s="155">
        <v>24</v>
      </c>
      <c r="H344" s="148">
        <v>299</v>
      </c>
      <c r="I344" s="148">
        <v>285</v>
      </c>
      <c r="J344" s="149">
        <f t="shared" si="5"/>
        <v>584</v>
      </c>
      <c r="K344" s="150" t="s">
        <v>625</v>
      </c>
      <c r="L344" s="152" t="s">
        <v>127</v>
      </c>
      <c r="M344" s="152" t="s">
        <v>626</v>
      </c>
      <c r="N344" s="152" t="s">
        <v>627</v>
      </c>
      <c r="O344" s="152" t="s">
        <v>628</v>
      </c>
      <c r="P344" s="152" t="s">
        <v>629</v>
      </c>
      <c r="Q344" s="152" t="s">
        <v>630</v>
      </c>
      <c r="R344" s="151" t="str">
        <f t="shared" si="6"/>
        <v/>
      </c>
      <c r="S344" s="103"/>
      <c r="T344" s="103"/>
      <c r="U344" s="131"/>
      <c r="V344" s="131"/>
      <c r="W344" s="131"/>
      <c r="X344" s="131"/>
      <c r="Y344" s="131"/>
      <c r="Z344" s="131"/>
      <c r="AA344" s="131"/>
      <c r="AB344" s="131"/>
      <c r="AC344" s="131"/>
    </row>
    <row r="345" spans="1:29" ht="15.75" customHeight="1" x14ac:dyDescent="0.15">
      <c r="A345" s="153">
        <f t="shared" si="7"/>
        <v>334</v>
      </c>
      <c r="B345" s="119" t="s">
        <v>4174</v>
      </c>
      <c r="C345" s="143" t="s">
        <v>505</v>
      </c>
      <c r="D345" s="143" t="s">
        <v>506</v>
      </c>
      <c r="E345" s="143"/>
      <c r="F345" s="143"/>
      <c r="G345" s="147">
        <v>25</v>
      </c>
      <c r="H345" s="148">
        <v>243</v>
      </c>
      <c r="I345" s="148">
        <v>246</v>
      </c>
      <c r="J345" s="149">
        <f t="shared" si="5"/>
        <v>489</v>
      </c>
      <c r="K345" s="150" t="s">
        <v>631</v>
      </c>
      <c r="L345" s="152" t="s">
        <v>162</v>
      </c>
      <c r="M345" s="152" t="s">
        <v>632</v>
      </c>
      <c r="N345" s="152" t="s">
        <v>633</v>
      </c>
      <c r="O345" s="152" t="s">
        <v>634</v>
      </c>
      <c r="P345" s="152" t="s">
        <v>635</v>
      </c>
      <c r="Q345" s="152" t="s">
        <v>636</v>
      </c>
      <c r="R345" s="151" t="str">
        <f t="shared" si="6"/>
        <v/>
      </c>
      <c r="S345" s="103"/>
      <c r="T345" s="103"/>
      <c r="U345" s="131"/>
      <c r="V345" s="131"/>
      <c r="W345" s="131"/>
      <c r="X345" s="131"/>
      <c r="Y345" s="131"/>
      <c r="Z345" s="131"/>
      <c r="AA345" s="131"/>
      <c r="AB345" s="131"/>
      <c r="AC345" s="131"/>
    </row>
    <row r="346" spans="1:29" ht="15.75" customHeight="1" x14ac:dyDescent="0.15">
      <c r="A346" s="153">
        <f t="shared" si="7"/>
        <v>335</v>
      </c>
      <c r="B346" s="119" t="s">
        <v>4174</v>
      </c>
      <c r="C346" s="143" t="s">
        <v>505</v>
      </c>
      <c r="D346" s="143" t="s">
        <v>506</v>
      </c>
      <c r="E346" s="143"/>
      <c r="F346" s="143"/>
      <c r="G346" s="147">
        <v>26</v>
      </c>
      <c r="H346" s="148">
        <v>267</v>
      </c>
      <c r="I346" s="148">
        <v>262</v>
      </c>
      <c r="J346" s="149">
        <f t="shared" si="5"/>
        <v>529</v>
      </c>
      <c r="K346" s="150" t="s">
        <v>625</v>
      </c>
      <c r="L346" s="152" t="s">
        <v>121</v>
      </c>
      <c r="M346" s="152" t="s">
        <v>632</v>
      </c>
      <c r="N346" s="152" t="s">
        <v>637</v>
      </c>
      <c r="O346" s="152" t="s">
        <v>638</v>
      </c>
      <c r="P346" s="152" t="s">
        <v>639</v>
      </c>
      <c r="Q346" s="152" t="s">
        <v>640</v>
      </c>
      <c r="R346" s="151" t="str">
        <f t="shared" si="6"/>
        <v/>
      </c>
      <c r="S346" s="103"/>
      <c r="T346" s="103"/>
      <c r="U346" s="131"/>
      <c r="V346" s="131"/>
      <c r="W346" s="131"/>
      <c r="X346" s="131"/>
      <c r="Y346" s="131"/>
      <c r="Z346" s="131"/>
      <c r="AA346" s="131"/>
      <c r="AB346" s="131"/>
      <c r="AC346" s="131"/>
    </row>
    <row r="347" spans="1:29" ht="15.75" customHeight="1" x14ac:dyDescent="0.15">
      <c r="A347" s="153">
        <f t="shared" si="7"/>
        <v>336</v>
      </c>
      <c r="B347" s="119" t="s">
        <v>4174</v>
      </c>
      <c r="C347" s="143" t="s">
        <v>505</v>
      </c>
      <c r="D347" s="143" t="s">
        <v>506</v>
      </c>
      <c r="E347" s="143"/>
      <c r="F347" s="143"/>
      <c r="G347" s="147">
        <v>27</v>
      </c>
      <c r="H347" s="148">
        <v>287</v>
      </c>
      <c r="I347" s="148">
        <v>299</v>
      </c>
      <c r="J347" s="149">
        <f t="shared" si="5"/>
        <v>586</v>
      </c>
      <c r="K347" s="150" t="s">
        <v>641</v>
      </c>
      <c r="L347" s="152" t="s">
        <v>162</v>
      </c>
      <c r="M347" s="152" t="s">
        <v>642</v>
      </c>
      <c r="N347" s="152" t="s">
        <v>643</v>
      </c>
      <c r="O347" s="152" t="s">
        <v>644</v>
      </c>
      <c r="P347" s="152" t="s">
        <v>645</v>
      </c>
      <c r="Q347" s="152" t="s">
        <v>646</v>
      </c>
      <c r="R347" s="151" t="str">
        <f t="shared" si="6"/>
        <v/>
      </c>
      <c r="S347" s="103"/>
      <c r="T347" s="103"/>
      <c r="U347" s="131"/>
      <c r="V347" s="131"/>
      <c r="W347" s="131"/>
      <c r="X347" s="131"/>
      <c r="Y347" s="131"/>
      <c r="Z347" s="131"/>
      <c r="AA347" s="131"/>
      <c r="AB347" s="131"/>
      <c r="AC347" s="131"/>
    </row>
    <row r="348" spans="1:29" ht="15.75" customHeight="1" x14ac:dyDescent="0.15">
      <c r="A348" s="153">
        <f t="shared" si="7"/>
        <v>337</v>
      </c>
      <c r="B348" s="119" t="s">
        <v>4174</v>
      </c>
      <c r="C348" s="143" t="s">
        <v>505</v>
      </c>
      <c r="D348" s="143" t="s">
        <v>869</v>
      </c>
      <c r="E348" s="143"/>
      <c r="F348" s="143"/>
      <c r="G348" s="147">
        <v>1</v>
      </c>
      <c r="H348" s="148">
        <v>305</v>
      </c>
      <c r="I348" s="148">
        <v>286</v>
      </c>
      <c r="J348" s="149">
        <f t="shared" si="5"/>
        <v>591</v>
      </c>
      <c r="K348" s="150" t="s">
        <v>870</v>
      </c>
      <c r="L348" s="152" t="s">
        <v>121</v>
      </c>
      <c r="M348" s="152" t="s">
        <v>162</v>
      </c>
      <c r="N348" s="152" t="s">
        <v>871</v>
      </c>
      <c r="O348" s="152" t="s">
        <v>872</v>
      </c>
      <c r="P348" s="152" t="s">
        <v>873</v>
      </c>
      <c r="Q348" s="152" t="s">
        <v>874</v>
      </c>
      <c r="R348" s="151" t="str">
        <f t="shared" si="6"/>
        <v/>
      </c>
      <c r="S348" s="103"/>
      <c r="T348" s="103"/>
      <c r="U348" s="131"/>
      <c r="V348" s="131"/>
      <c r="W348" s="131"/>
      <c r="X348" s="131"/>
      <c r="Y348" s="131"/>
      <c r="Z348" s="131"/>
      <c r="AA348" s="131"/>
      <c r="AB348" s="131"/>
      <c r="AC348" s="131"/>
    </row>
    <row r="349" spans="1:29" ht="15.75" customHeight="1" x14ac:dyDescent="0.15">
      <c r="A349" s="153">
        <f t="shared" si="7"/>
        <v>338</v>
      </c>
      <c r="B349" s="119" t="s">
        <v>4174</v>
      </c>
      <c r="C349" s="143" t="s">
        <v>505</v>
      </c>
      <c r="D349" s="143" t="s">
        <v>869</v>
      </c>
      <c r="E349" s="143"/>
      <c r="F349" s="143"/>
      <c r="G349" s="147">
        <v>2</v>
      </c>
      <c r="H349" s="148">
        <v>303</v>
      </c>
      <c r="I349" s="148">
        <v>287</v>
      </c>
      <c r="J349" s="149">
        <f t="shared" si="5"/>
        <v>590</v>
      </c>
      <c r="K349" s="150" t="s">
        <v>875</v>
      </c>
      <c r="L349" s="152" t="s">
        <v>162</v>
      </c>
      <c r="M349" s="152" t="s">
        <v>215</v>
      </c>
      <c r="N349" s="152" t="s">
        <v>876</v>
      </c>
      <c r="O349" s="152" t="s">
        <v>877</v>
      </c>
      <c r="P349" s="152" t="s">
        <v>878</v>
      </c>
      <c r="Q349" s="152" t="s">
        <v>879</v>
      </c>
      <c r="R349" s="151" t="str">
        <f t="shared" si="6"/>
        <v/>
      </c>
      <c r="S349" s="103"/>
      <c r="T349" s="103"/>
      <c r="U349" s="131"/>
      <c r="V349" s="131"/>
      <c r="W349" s="131"/>
      <c r="X349" s="131"/>
      <c r="Y349" s="131"/>
      <c r="Z349" s="131"/>
      <c r="AA349" s="131"/>
      <c r="AB349" s="131"/>
      <c r="AC349" s="131"/>
    </row>
    <row r="350" spans="1:29" ht="15.75" customHeight="1" x14ac:dyDescent="0.15">
      <c r="A350" s="153">
        <f t="shared" si="7"/>
        <v>339</v>
      </c>
      <c r="B350" s="119" t="s">
        <v>4174</v>
      </c>
      <c r="C350" s="143" t="s">
        <v>505</v>
      </c>
      <c r="D350" s="143" t="s">
        <v>869</v>
      </c>
      <c r="E350" s="143"/>
      <c r="F350" s="143"/>
      <c r="G350" s="147">
        <v>3</v>
      </c>
      <c r="H350" s="148">
        <v>290</v>
      </c>
      <c r="I350" s="148">
        <v>298</v>
      </c>
      <c r="J350" s="149">
        <f t="shared" si="5"/>
        <v>588</v>
      </c>
      <c r="K350" s="150" t="s">
        <v>880</v>
      </c>
      <c r="L350" s="152" t="s">
        <v>121</v>
      </c>
      <c r="M350" s="152" t="s">
        <v>626</v>
      </c>
      <c r="N350" s="152" t="s">
        <v>881</v>
      </c>
      <c r="O350" s="152" t="s">
        <v>882</v>
      </c>
      <c r="P350" s="152" t="s">
        <v>883</v>
      </c>
      <c r="Q350" s="152" t="s">
        <v>884</v>
      </c>
      <c r="R350" s="151" t="str">
        <f t="shared" si="6"/>
        <v/>
      </c>
      <c r="S350" s="103"/>
      <c r="T350" s="103"/>
      <c r="U350" s="131"/>
      <c r="V350" s="131"/>
      <c r="W350" s="131"/>
      <c r="X350" s="131"/>
      <c r="Y350" s="131"/>
      <c r="Z350" s="131"/>
      <c r="AA350" s="131"/>
      <c r="AB350" s="131"/>
      <c r="AC350" s="131"/>
    </row>
    <row r="351" spans="1:29" ht="15.75" customHeight="1" x14ac:dyDescent="0.15">
      <c r="A351" s="153">
        <f t="shared" si="7"/>
        <v>340</v>
      </c>
      <c r="B351" s="119" t="s">
        <v>4174</v>
      </c>
      <c r="C351" s="143" t="s">
        <v>505</v>
      </c>
      <c r="D351" s="143" t="s">
        <v>869</v>
      </c>
      <c r="E351" s="143"/>
      <c r="F351" s="143"/>
      <c r="G351" s="147">
        <v>4</v>
      </c>
      <c r="H351" s="148">
        <v>297</v>
      </c>
      <c r="I351" s="148">
        <v>298</v>
      </c>
      <c r="J351" s="149">
        <f t="shared" si="5"/>
        <v>595</v>
      </c>
      <c r="K351" s="150" t="s">
        <v>885</v>
      </c>
      <c r="L351" s="152" t="s">
        <v>121</v>
      </c>
      <c r="M351" s="152" t="s">
        <v>121</v>
      </c>
      <c r="N351" s="152" t="s">
        <v>886</v>
      </c>
      <c r="O351" s="152" t="s">
        <v>887</v>
      </c>
      <c r="P351" s="152" t="s">
        <v>888</v>
      </c>
      <c r="Q351" s="152" t="s">
        <v>889</v>
      </c>
      <c r="R351" s="151" t="str">
        <f t="shared" si="6"/>
        <v/>
      </c>
      <c r="S351" s="103"/>
      <c r="T351" s="103"/>
      <c r="U351" s="131"/>
      <c r="V351" s="131"/>
      <c r="W351" s="131"/>
      <c r="X351" s="131"/>
      <c r="Y351" s="131"/>
      <c r="Z351" s="131"/>
      <c r="AA351" s="131"/>
      <c r="AB351" s="131"/>
      <c r="AC351" s="131"/>
    </row>
    <row r="352" spans="1:29" ht="15.75" customHeight="1" x14ac:dyDescent="0.15">
      <c r="A352" s="153">
        <f t="shared" si="7"/>
        <v>341</v>
      </c>
      <c r="B352" s="119" t="s">
        <v>4174</v>
      </c>
      <c r="C352" s="143" t="s">
        <v>505</v>
      </c>
      <c r="D352" s="143" t="s">
        <v>869</v>
      </c>
      <c r="E352" s="143"/>
      <c r="F352" s="143"/>
      <c r="G352" s="147">
        <v>5</v>
      </c>
      <c r="H352" s="148">
        <v>302</v>
      </c>
      <c r="I352" s="148">
        <v>290</v>
      </c>
      <c r="J352" s="149">
        <f t="shared" si="5"/>
        <v>592</v>
      </c>
      <c r="K352" s="150" t="s">
        <v>890</v>
      </c>
      <c r="L352" s="152" t="s">
        <v>127</v>
      </c>
      <c r="M352" s="152" t="s">
        <v>121</v>
      </c>
      <c r="N352" s="152" t="s">
        <v>891</v>
      </c>
      <c r="O352" s="152" t="s">
        <v>892</v>
      </c>
      <c r="P352" s="152" t="s">
        <v>893</v>
      </c>
      <c r="Q352" s="152" t="s">
        <v>753</v>
      </c>
      <c r="R352" s="151" t="str">
        <f t="shared" si="6"/>
        <v/>
      </c>
      <c r="S352" s="103"/>
      <c r="T352" s="103"/>
      <c r="U352" s="131"/>
      <c r="V352" s="131"/>
      <c r="W352" s="131"/>
      <c r="X352" s="131"/>
      <c r="Y352" s="131"/>
      <c r="Z352" s="131"/>
      <c r="AA352" s="131"/>
      <c r="AB352" s="131"/>
      <c r="AC352" s="131"/>
    </row>
    <row r="353" spans="1:29" ht="15.75" customHeight="1" x14ac:dyDescent="0.15">
      <c r="A353" s="153">
        <f t="shared" si="7"/>
        <v>342</v>
      </c>
      <c r="B353" s="119" t="s">
        <v>4174</v>
      </c>
      <c r="C353" s="143" t="s">
        <v>505</v>
      </c>
      <c r="D353" s="143" t="s">
        <v>869</v>
      </c>
      <c r="E353" s="143"/>
      <c r="F353" s="143"/>
      <c r="G353" s="147">
        <v>6</v>
      </c>
      <c r="H353" s="148">
        <v>310</v>
      </c>
      <c r="I353" s="148">
        <v>284</v>
      </c>
      <c r="J353" s="149">
        <f t="shared" si="5"/>
        <v>594</v>
      </c>
      <c r="K353" s="150" t="s">
        <v>894</v>
      </c>
      <c r="L353" s="152" t="s">
        <v>134</v>
      </c>
      <c r="M353" s="152" t="s">
        <v>127</v>
      </c>
      <c r="N353" s="152" t="s">
        <v>895</v>
      </c>
      <c r="O353" s="152" t="s">
        <v>896</v>
      </c>
      <c r="P353" s="152" t="s">
        <v>897</v>
      </c>
      <c r="Q353" s="152" t="s">
        <v>898</v>
      </c>
      <c r="R353" s="151" t="str">
        <f t="shared" si="6"/>
        <v/>
      </c>
      <c r="S353" s="103"/>
      <c r="T353" s="103"/>
      <c r="U353" s="131"/>
      <c r="V353" s="131"/>
      <c r="W353" s="131"/>
      <c r="X353" s="131"/>
      <c r="Y353" s="131"/>
      <c r="Z353" s="131"/>
      <c r="AA353" s="131"/>
      <c r="AB353" s="131"/>
      <c r="AC353" s="131"/>
    </row>
    <row r="354" spans="1:29" ht="15.75" customHeight="1" x14ac:dyDescent="0.15">
      <c r="A354" s="153">
        <f t="shared" si="7"/>
        <v>343</v>
      </c>
      <c r="B354" s="119" t="s">
        <v>4174</v>
      </c>
      <c r="C354" s="143" t="s">
        <v>505</v>
      </c>
      <c r="D354" s="143" t="s">
        <v>869</v>
      </c>
      <c r="E354" s="143"/>
      <c r="F354" s="143"/>
      <c r="G354" s="147">
        <v>7</v>
      </c>
      <c r="H354" s="148">
        <v>296</v>
      </c>
      <c r="I354" s="148">
        <v>295</v>
      </c>
      <c r="J354" s="149">
        <f t="shared" si="5"/>
        <v>591</v>
      </c>
      <c r="K354" s="150" t="s">
        <v>899</v>
      </c>
      <c r="L354" s="152" t="s">
        <v>162</v>
      </c>
      <c r="M354" s="152" t="s">
        <v>134</v>
      </c>
      <c r="N354" s="152" t="s">
        <v>900</v>
      </c>
      <c r="O354" s="152" t="s">
        <v>901</v>
      </c>
      <c r="P354" s="152" t="s">
        <v>902</v>
      </c>
      <c r="Q354" s="152" t="s">
        <v>903</v>
      </c>
      <c r="R354" s="151" t="str">
        <f t="shared" si="6"/>
        <v/>
      </c>
      <c r="S354" s="103"/>
      <c r="T354" s="103"/>
      <c r="U354" s="131"/>
      <c r="V354" s="131"/>
      <c r="W354" s="131"/>
      <c r="X354" s="131"/>
      <c r="Y354" s="131"/>
      <c r="Z354" s="131"/>
      <c r="AA354" s="131"/>
      <c r="AB354" s="131"/>
      <c r="AC354" s="131"/>
    </row>
    <row r="355" spans="1:29" ht="15.75" customHeight="1" x14ac:dyDescent="0.15">
      <c r="A355" s="153">
        <f t="shared" si="7"/>
        <v>344</v>
      </c>
      <c r="B355" s="119" t="s">
        <v>4174</v>
      </c>
      <c r="C355" s="143" t="s">
        <v>505</v>
      </c>
      <c r="D355" s="143" t="s">
        <v>869</v>
      </c>
      <c r="E355" s="143"/>
      <c r="F355" s="143"/>
      <c r="G355" s="147">
        <v>8</v>
      </c>
      <c r="H355" s="148">
        <v>301</v>
      </c>
      <c r="I355" s="148">
        <v>286</v>
      </c>
      <c r="J355" s="149">
        <f t="shared" si="5"/>
        <v>587</v>
      </c>
      <c r="K355" s="150" t="s">
        <v>904</v>
      </c>
      <c r="L355" s="152" t="s">
        <v>127</v>
      </c>
      <c r="M355" s="152" t="s">
        <v>134</v>
      </c>
      <c r="N355" s="152" t="s">
        <v>905</v>
      </c>
      <c r="O355" s="152" t="s">
        <v>906</v>
      </c>
      <c r="P355" s="152" t="s">
        <v>907</v>
      </c>
      <c r="Q355" s="152" t="s">
        <v>908</v>
      </c>
      <c r="R355" s="151" t="str">
        <f t="shared" si="6"/>
        <v/>
      </c>
      <c r="S355" s="103"/>
      <c r="T355" s="103"/>
      <c r="U355" s="131"/>
      <c r="V355" s="131"/>
      <c r="W355" s="131"/>
      <c r="X355" s="131"/>
      <c r="Y355" s="131"/>
      <c r="Z355" s="131"/>
      <c r="AA355" s="131"/>
      <c r="AB355" s="131"/>
      <c r="AC355" s="131"/>
    </row>
    <row r="356" spans="1:29" ht="15.75" customHeight="1" x14ac:dyDescent="0.15">
      <c r="A356" s="153">
        <f t="shared" si="7"/>
        <v>345</v>
      </c>
      <c r="B356" s="119" t="s">
        <v>4174</v>
      </c>
      <c r="C356" s="143" t="s">
        <v>505</v>
      </c>
      <c r="D356" s="143" t="s">
        <v>869</v>
      </c>
      <c r="E356" s="143"/>
      <c r="F356" s="143"/>
      <c r="G356" s="147">
        <v>9</v>
      </c>
      <c r="H356" s="148">
        <v>314</v>
      </c>
      <c r="I356" s="148">
        <v>281</v>
      </c>
      <c r="J356" s="149">
        <f t="shared" si="5"/>
        <v>595</v>
      </c>
      <c r="K356" s="150" t="s">
        <v>909</v>
      </c>
      <c r="L356" s="152" t="s">
        <v>120</v>
      </c>
      <c r="M356" s="152" t="s">
        <v>642</v>
      </c>
      <c r="N356" s="152" t="s">
        <v>910</v>
      </c>
      <c r="O356" s="152" t="s">
        <v>911</v>
      </c>
      <c r="P356" s="152" t="s">
        <v>912</v>
      </c>
      <c r="Q356" s="152" t="s">
        <v>913</v>
      </c>
      <c r="R356" s="151" t="str">
        <f t="shared" si="6"/>
        <v/>
      </c>
      <c r="S356" s="103"/>
      <c r="T356" s="103"/>
      <c r="U356" s="131"/>
      <c r="V356" s="131"/>
      <c r="W356" s="131"/>
      <c r="X356" s="131"/>
      <c r="Y356" s="131"/>
      <c r="Z356" s="131"/>
      <c r="AA356" s="131"/>
      <c r="AB356" s="131"/>
      <c r="AC356" s="131"/>
    </row>
    <row r="357" spans="1:29" ht="15.75" customHeight="1" x14ac:dyDescent="0.15">
      <c r="A357" s="153">
        <f t="shared" si="7"/>
        <v>346</v>
      </c>
      <c r="B357" s="119" t="s">
        <v>4174</v>
      </c>
      <c r="C357" s="143" t="s">
        <v>505</v>
      </c>
      <c r="D357" s="143" t="s">
        <v>869</v>
      </c>
      <c r="E357" s="143"/>
      <c r="F357" s="143"/>
      <c r="G357" s="147">
        <v>10</v>
      </c>
      <c r="H357" s="148">
        <v>312</v>
      </c>
      <c r="I357" s="148">
        <v>282</v>
      </c>
      <c r="J357" s="149">
        <f t="shared" si="5"/>
        <v>594</v>
      </c>
      <c r="K357" s="150" t="s">
        <v>914</v>
      </c>
      <c r="L357" s="152" t="s">
        <v>134</v>
      </c>
      <c r="M357" s="152" t="s">
        <v>120</v>
      </c>
      <c r="N357" s="152" t="s">
        <v>915</v>
      </c>
      <c r="O357" s="152" t="s">
        <v>916</v>
      </c>
      <c r="P357" s="152" t="s">
        <v>917</v>
      </c>
      <c r="Q357" s="152" t="s">
        <v>918</v>
      </c>
      <c r="R357" s="151" t="str">
        <f t="shared" si="6"/>
        <v/>
      </c>
      <c r="S357" s="103"/>
      <c r="T357" s="103"/>
      <c r="U357" s="131"/>
      <c r="V357" s="131"/>
      <c r="W357" s="131"/>
      <c r="X357" s="131"/>
      <c r="Y357" s="131"/>
      <c r="Z357" s="131"/>
      <c r="AA357" s="131"/>
      <c r="AB357" s="131"/>
      <c r="AC357" s="131"/>
    </row>
    <row r="358" spans="1:29" ht="15.75" customHeight="1" x14ac:dyDescent="0.15">
      <c r="A358" s="153">
        <f t="shared" si="7"/>
        <v>347</v>
      </c>
      <c r="B358" s="119" t="s">
        <v>4174</v>
      </c>
      <c r="C358" s="143" t="s">
        <v>505</v>
      </c>
      <c r="D358" s="143" t="s">
        <v>869</v>
      </c>
      <c r="E358" s="143"/>
      <c r="F358" s="143"/>
      <c r="G358" s="147">
        <v>11</v>
      </c>
      <c r="H358" s="148">
        <v>318</v>
      </c>
      <c r="I358" s="148">
        <v>276</v>
      </c>
      <c r="J358" s="149">
        <f t="shared" si="5"/>
        <v>594</v>
      </c>
      <c r="K358" s="150" t="s">
        <v>919</v>
      </c>
      <c r="L358" s="152" t="s">
        <v>134</v>
      </c>
      <c r="M358" s="152" t="s">
        <v>120</v>
      </c>
      <c r="N358" s="152" t="s">
        <v>920</v>
      </c>
      <c r="O358" s="152" t="s">
        <v>916</v>
      </c>
      <c r="P358" s="152" t="s">
        <v>921</v>
      </c>
      <c r="Q358" s="152" t="s">
        <v>922</v>
      </c>
      <c r="R358" s="151" t="str">
        <f t="shared" si="6"/>
        <v/>
      </c>
      <c r="S358" s="103"/>
      <c r="T358" s="103"/>
      <c r="U358" s="131"/>
      <c r="V358" s="131"/>
      <c r="W358" s="131"/>
      <c r="X358" s="131"/>
      <c r="Y358" s="131"/>
      <c r="Z358" s="131"/>
      <c r="AA358" s="131"/>
      <c r="AB358" s="131"/>
      <c r="AC358" s="131"/>
    </row>
    <row r="359" spans="1:29" ht="15.75" customHeight="1" x14ac:dyDescent="0.15">
      <c r="A359" s="153">
        <f t="shared" si="7"/>
        <v>348</v>
      </c>
      <c r="B359" s="119" t="s">
        <v>4174</v>
      </c>
      <c r="C359" s="143" t="s">
        <v>505</v>
      </c>
      <c r="D359" s="143" t="s">
        <v>869</v>
      </c>
      <c r="E359" s="143"/>
      <c r="F359" s="143"/>
      <c r="G359" s="147">
        <v>12</v>
      </c>
      <c r="H359" s="148">
        <v>306</v>
      </c>
      <c r="I359" s="148">
        <v>277</v>
      </c>
      <c r="J359" s="149">
        <f t="shared" si="5"/>
        <v>583</v>
      </c>
      <c r="K359" s="150" t="s">
        <v>909</v>
      </c>
      <c r="L359" s="152" t="s">
        <v>134</v>
      </c>
      <c r="M359" s="152" t="s">
        <v>120</v>
      </c>
      <c r="N359" s="152" t="s">
        <v>923</v>
      </c>
      <c r="O359" s="152" t="s">
        <v>916</v>
      </c>
      <c r="P359" s="152" t="s">
        <v>924</v>
      </c>
      <c r="Q359" s="152" t="s">
        <v>925</v>
      </c>
      <c r="R359" s="151" t="str">
        <f t="shared" si="6"/>
        <v/>
      </c>
      <c r="S359" s="103"/>
      <c r="T359" s="103"/>
      <c r="U359" s="131"/>
      <c r="V359" s="131"/>
      <c r="W359" s="131"/>
      <c r="X359" s="131"/>
      <c r="Y359" s="131"/>
      <c r="Z359" s="131"/>
      <c r="AA359" s="131"/>
      <c r="AB359" s="131"/>
      <c r="AC359" s="131"/>
    </row>
    <row r="360" spans="1:29" ht="15.75" customHeight="1" x14ac:dyDescent="0.15">
      <c r="A360" s="153">
        <f t="shared" si="7"/>
        <v>349</v>
      </c>
      <c r="B360" s="119" t="s">
        <v>4174</v>
      </c>
      <c r="C360" s="143" t="s">
        <v>505</v>
      </c>
      <c r="D360" s="143" t="s">
        <v>869</v>
      </c>
      <c r="E360" s="143"/>
      <c r="F360" s="143"/>
      <c r="G360" s="147">
        <v>13</v>
      </c>
      <c r="H360" s="148">
        <v>315</v>
      </c>
      <c r="I360" s="148">
        <v>278</v>
      </c>
      <c r="J360" s="149">
        <f t="shared" si="5"/>
        <v>593</v>
      </c>
      <c r="K360" s="150" t="s">
        <v>926</v>
      </c>
      <c r="L360" s="152" t="s">
        <v>162</v>
      </c>
      <c r="M360" s="152" t="s">
        <v>146</v>
      </c>
      <c r="N360" s="152" t="s">
        <v>927</v>
      </c>
      <c r="O360" s="152" t="s">
        <v>928</v>
      </c>
      <c r="P360" s="152" t="s">
        <v>929</v>
      </c>
      <c r="Q360" s="152" t="s">
        <v>930</v>
      </c>
      <c r="R360" s="151" t="str">
        <f t="shared" si="6"/>
        <v/>
      </c>
      <c r="S360" s="103"/>
      <c r="T360" s="103"/>
      <c r="U360" s="131"/>
      <c r="V360" s="131"/>
      <c r="W360" s="131"/>
      <c r="X360" s="131"/>
      <c r="Y360" s="131"/>
      <c r="Z360" s="131"/>
      <c r="AA360" s="131"/>
      <c r="AB360" s="131"/>
      <c r="AC360" s="131"/>
    </row>
    <row r="361" spans="1:29" ht="15.75" customHeight="1" x14ac:dyDescent="0.15">
      <c r="A361" s="153">
        <f t="shared" si="7"/>
        <v>350</v>
      </c>
      <c r="B361" s="119" t="s">
        <v>4174</v>
      </c>
      <c r="C361" s="143" t="s">
        <v>505</v>
      </c>
      <c r="D361" s="143" t="s">
        <v>869</v>
      </c>
      <c r="E361" s="143"/>
      <c r="F361" s="143"/>
      <c r="G361" s="147">
        <v>14</v>
      </c>
      <c r="H361" s="148">
        <v>324</v>
      </c>
      <c r="I361" s="148">
        <v>269</v>
      </c>
      <c r="J361" s="149">
        <f t="shared" si="5"/>
        <v>593</v>
      </c>
      <c r="K361" s="150" t="s">
        <v>931</v>
      </c>
      <c r="L361" s="152" t="s">
        <v>127</v>
      </c>
      <c r="M361" s="152" t="s">
        <v>932</v>
      </c>
      <c r="N361" s="152" t="s">
        <v>933</v>
      </c>
      <c r="O361" s="152" t="s">
        <v>934</v>
      </c>
      <c r="P361" s="152" t="s">
        <v>935</v>
      </c>
      <c r="Q361" s="152" t="s">
        <v>936</v>
      </c>
      <c r="R361" s="151" t="str">
        <f t="shared" si="6"/>
        <v/>
      </c>
      <c r="S361" s="103"/>
      <c r="T361" s="103"/>
      <c r="U361" s="131"/>
      <c r="V361" s="131"/>
      <c r="W361" s="131"/>
      <c r="X361" s="131"/>
      <c r="Y361" s="131"/>
      <c r="Z361" s="131"/>
      <c r="AA361" s="131"/>
      <c r="AB361" s="131"/>
      <c r="AC361" s="131"/>
    </row>
    <row r="362" spans="1:29" ht="15.75" customHeight="1" x14ac:dyDescent="0.15">
      <c r="A362" s="153">
        <f t="shared" si="7"/>
        <v>351</v>
      </c>
      <c r="B362" s="119" t="s">
        <v>4174</v>
      </c>
      <c r="C362" s="143" t="s">
        <v>505</v>
      </c>
      <c r="D362" s="143" t="s">
        <v>869</v>
      </c>
      <c r="E362" s="143"/>
      <c r="F362" s="143"/>
      <c r="G362" s="147">
        <v>15</v>
      </c>
      <c r="H362" s="148">
        <v>305</v>
      </c>
      <c r="I362" s="148">
        <v>283</v>
      </c>
      <c r="J362" s="149">
        <f t="shared" si="5"/>
        <v>588</v>
      </c>
      <c r="K362" s="150" t="s">
        <v>937</v>
      </c>
      <c r="L362" s="152" t="s">
        <v>134</v>
      </c>
      <c r="M362" s="152" t="s">
        <v>932</v>
      </c>
      <c r="N362" s="152" t="s">
        <v>938</v>
      </c>
      <c r="O362" s="152" t="s">
        <v>939</v>
      </c>
      <c r="P362" s="152" t="s">
        <v>940</v>
      </c>
      <c r="Q362" s="152" t="s">
        <v>941</v>
      </c>
      <c r="R362" s="151" t="str">
        <f t="shared" si="6"/>
        <v/>
      </c>
      <c r="S362" s="103"/>
      <c r="T362" s="103"/>
      <c r="U362" s="131"/>
      <c r="V362" s="131"/>
      <c r="W362" s="131"/>
      <c r="X362" s="131"/>
      <c r="Y362" s="131"/>
      <c r="Z362" s="131"/>
      <c r="AA362" s="131"/>
      <c r="AB362" s="131"/>
      <c r="AC362" s="131"/>
    </row>
    <row r="363" spans="1:29" ht="15.75" customHeight="1" x14ac:dyDescent="0.15">
      <c r="A363" s="153">
        <f t="shared" si="7"/>
        <v>352</v>
      </c>
      <c r="B363" s="119" t="s">
        <v>4174</v>
      </c>
      <c r="C363" s="143" t="s">
        <v>505</v>
      </c>
      <c r="D363" s="143" t="s">
        <v>869</v>
      </c>
      <c r="E363" s="143"/>
      <c r="F363" s="143"/>
      <c r="G363" s="147">
        <v>16</v>
      </c>
      <c r="H363" s="148">
        <v>299</v>
      </c>
      <c r="I363" s="148">
        <v>296</v>
      </c>
      <c r="J363" s="149">
        <f t="shared" si="5"/>
        <v>595</v>
      </c>
      <c r="K363" s="150" t="s">
        <v>942</v>
      </c>
      <c r="L363" s="152" t="s">
        <v>162</v>
      </c>
      <c r="M363" s="152" t="s">
        <v>140</v>
      </c>
      <c r="N363" s="152" t="s">
        <v>943</v>
      </c>
      <c r="O363" s="152" t="s">
        <v>944</v>
      </c>
      <c r="P363" s="152" t="s">
        <v>945</v>
      </c>
      <c r="Q363" s="152" t="s">
        <v>946</v>
      </c>
      <c r="R363" s="151" t="str">
        <f t="shared" si="6"/>
        <v/>
      </c>
      <c r="S363" s="103"/>
      <c r="T363" s="103"/>
      <c r="U363" s="131"/>
      <c r="V363" s="131"/>
      <c r="W363" s="131"/>
      <c r="X363" s="131"/>
      <c r="Y363" s="131"/>
      <c r="Z363" s="131"/>
      <c r="AA363" s="131"/>
      <c r="AB363" s="131"/>
      <c r="AC363" s="131"/>
    </row>
    <row r="364" spans="1:29" ht="15.75" customHeight="1" x14ac:dyDescent="0.15">
      <c r="A364" s="153">
        <f t="shared" si="7"/>
        <v>353</v>
      </c>
      <c r="B364" s="119" t="s">
        <v>4174</v>
      </c>
      <c r="C364" s="143" t="s">
        <v>505</v>
      </c>
      <c r="D364" s="143" t="s">
        <v>869</v>
      </c>
      <c r="E364" s="143"/>
      <c r="F364" s="143"/>
      <c r="G364" s="147">
        <v>17</v>
      </c>
      <c r="H364" s="148">
        <v>300</v>
      </c>
      <c r="I364" s="148">
        <v>295</v>
      </c>
      <c r="J364" s="149">
        <f t="shared" si="5"/>
        <v>595</v>
      </c>
      <c r="K364" s="150" t="s">
        <v>947</v>
      </c>
      <c r="L364" s="152" t="s">
        <v>121</v>
      </c>
      <c r="M364" s="152" t="s">
        <v>151</v>
      </c>
      <c r="N364" s="152" t="s">
        <v>948</v>
      </c>
      <c r="O364" s="152" t="s">
        <v>498</v>
      </c>
      <c r="P364" s="152" t="s">
        <v>949</v>
      </c>
      <c r="Q364" s="152" t="s">
        <v>950</v>
      </c>
      <c r="R364" s="151" t="str">
        <f t="shared" si="6"/>
        <v/>
      </c>
      <c r="S364" s="103"/>
      <c r="T364" s="103"/>
      <c r="U364" s="131"/>
      <c r="V364" s="131"/>
      <c r="W364" s="131"/>
      <c r="X364" s="131"/>
      <c r="Y364" s="131"/>
      <c r="Z364" s="131"/>
      <c r="AA364" s="131"/>
      <c r="AB364" s="131"/>
      <c r="AC364" s="131"/>
    </row>
    <row r="365" spans="1:29" ht="15.75" customHeight="1" x14ac:dyDescent="0.15">
      <c r="A365" s="153">
        <f t="shared" si="7"/>
        <v>354</v>
      </c>
      <c r="B365" s="119" t="s">
        <v>4174</v>
      </c>
      <c r="C365" s="143" t="s">
        <v>505</v>
      </c>
      <c r="D365" s="143" t="s">
        <v>869</v>
      </c>
      <c r="E365" s="143"/>
      <c r="F365" s="143"/>
      <c r="G365" s="147">
        <v>18</v>
      </c>
      <c r="H365" s="148">
        <v>280</v>
      </c>
      <c r="I365" s="148">
        <v>313</v>
      </c>
      <c r="J365" s="149">
        <f t="shared" si="5"/>
        <v>593</v>
      </c>
      <c r="K365" s="150" t="s">
        <v>951</v>
      </c>
      <c r="L365" s="152" t="s">
        <v>162</v>
      </c>
      <c r="M365" s="152" t="s">
        <v>189</v>
      </c>
      <c r="N365" s="152" t="s">
        <v>952</v>
      </c>
      <c r="O365" s="152" t="s">
        <v>953</v>
      </c>
      <c r="P365" s="152" t="s">
        <v>954</v>
      </c>
      <c r="Q365" s="152" t="s">
        <v>955</v>
      </c>
      <c r="R365" s="151" t="str">
        <f t="shared" si="6"/>
        <v/>
      </c>
      <c r="S365" s="103"/>
      <c r="T365" s="103"/>
      <c r="U365" s="131"/>
      <c r="V365" s="131"/>
      <c r="W365" s="131"/>
      <c r="X365" s="131"/>
      <c r="Y365" s="131"/>
      <c r="Z365" s="131"/>
      <c r="AA365" s="131"/>
      <c r="AB365" s="131"/>
      <c r="AC365" s="131"/>
    </row>
    <row r="366" spans="1:29" ht="15.75" customHeight="1" x14ac:dyDescent="0.15">
      <c r="A366" s="153">
        <f t="shared" si="7"/>
        <v>355</v>
      </c>
      <c r="B366" s="119" t="s">
        <v>4174</v>
      </c>
      <c r="C366" s="143" t="s">
        <v>505</v>
      </c>
      <c r="D366" s="143" t="s">
        <v>869</v>
      </c>
      <c r="E366" s="143"/>
      <c r="F366" s="143"/>
      <c r="G366" s="147">
        <v>19</v>
      </c>
      <c r="H366" s="148">
        <v>308</v>
      </c>
      <c r="I366" s="148">
        <v>285</v>
      </c>
      <c r="J366" s="149">
        <f t="shared" si="5"/>
        <v>593</v>
      </c>
      <c r="K366" s="150" t="s">
        <v>956</v>
      </c>
      <c r="L366" s="152" t="s">
        <v>127</v>
      </c>
      <c r="M366" s="152" t="s">
        <v>174</v>
      </c>
      <c r="N366" s="152" t="s">
        <v>957</v>
      </c>
      <c r="O366" s="152" t="s">
        <v>498</v>
      </c>
      <c r="P366" s="152" t="s">
        <v>958</v>
      </c>
      <c r="Q366" s="152" t="s">
        <v>959</v>
      </c>
      <c r="R366" s="151" t="str">
        <f t="shared" si="6"/>
        <v/>
      </c>
      <c r="S366" s="103"/>
      <c r="T366" s="103"/>
      <c r="U366" s="131"/>
      <c r="V366" s="131"/>
      <c r="W366" s="131"/>
      <c r="X366" s="131"/>
      <c r="Y366" s="131"/>
      <c r="Z366" s="131"/>
      <c r="AA366" s="131"/>
      <c r="AB366" s="131"/>
      <c r="AC366" s="131"/>
    </row>
    <row r="367" spans="1:29" ht="15.75" customHeight="1" x14ac:dyDescent="0.15">
      <c r="A367" s="153">
        <f t="shared" si="7"/>
        <v>356</v>
      </c>
      <c r="B367" s="119" t="s">
        <v>4174</v>
      </c>
      <c r="C367" s="143" t="s">
        <v>505</v>
      </c>
      <c r="D367" s="143" t="s">
        <v>869</v>
      </c>
      <c r="E367" s="143"/>
      <c r="F367" s="143"/>
      <c r="G367" s="147">
        <v>20</v>
      </c>
      <c r="H367" s="148">
        <v>303</v>
      </c>
      <c r="I367" s="148">
        <v>288</v>
      </c>
      <c r="J367" s="149">
        <f t="shared" si="5"/>
        <v>591</v>
      </c>
      <c r="K367" s="150" t="s">
        <v>960</v>
      </c>
      <c r="L367" s="152" t="s">
        <v>134</v>
      </c>
      <c r="M367" s="152" t="s">
        <v>174</v>
      </c>
      <c r="N367" s="152" t="s">
        <v>961</v>
      </c>
      <c r="O367" s="152" t="s">
        <v>962</v>
      </c>
      <c r="P367" s="152" t="s">
        <v>963</v>
      </c>
      <c r="Q367" s="152" t="s">
        <v>964</v>
      </c>
      <c r="R367" s="151" t="str">
        <f t="shared" si="6"/>
        <v/>
      </c>
      <c r="S367" s="103"/>
      <c r="T367" s="103"/>
      <c r="U367" s="131"/>
      <c r="V367" s="131"/>
      <c r="W367" s="131"/>
      <c r="X367" s="131"/>
      <c r="Y367" s="131"/>
      <c r="Z367" s="131"/>
      <c r="AA367" s="131"/>
      <c r="AB367" s="131"/>
      <c r="AC367" s="131"/>
    </row>
    <row r="368" spans="1:29" ht="15.75" customHeight="1" x14ac:dyDescent="0.15">
      <c r="A368" s="153">
        <f t="shared" si="7"/>
        <v>357</v>
      </c>
      <c r="B368" s="119" t="s">
        <v>4174</v>
      </c>
      <c r="C368" s="143" t="s">
        <v>505</v>
      </c>
      <c r="D368" s="143" t="s">
        <v>869</v>
      </c>
      <c r="E368" s="143"/>
      <c r="F368" s="143"/>
      <c r="G368" s="147">
        <v>21</v>
      </c>
      <c r="H368" s="148">
        <v>289</v>
      </c>
      <c r="I368" s="148">
        <v>302</v>
      </c>
      <c r="J368" s="149">
        <f t="shared" si="5"/>
        <v>591</v>
      </c>
      <c r="K368" s="150" t="s">
        <v>965</v>
      </c>
      <c r="L368" s="152" t="s">
        <v>162</v>
      </c>
      <c r="M368" s="152" t="s">
        <v>169</v>
      </c>
      <c r="N368" s="152" t="s">
        <v>966</v>
      </c>
      <c r="O368" s="152" t="s">
        <v>967</v>
      </c>
      <c r="P368" s="152" t="s">
        <v>968</v>
      </c>
      <c r="Q368" s="152" t="s">
        <v>969</v>
      </c>
      <c r="R368" s="151" t="str">
        <f t="shared" si="6"/>
        <v/>
      </c>
      <c r="S368" s="103"/>
      <c r="T368" s="103"/>
      <c r="U368" s="131"/>
      <c r="V368" s="131"/>
      <c r="W368" s="131"/>
      <c r="X368" s="131"/>
      <c r="Y368" s="131"/>
      <c r="Z368" s="131"/>
      <c r="AA368" s="131"/>
      <c r="AB368" s="131"/>
      <c r="AC368" s="131"/>
    </row>
    <row r="369" spans="1:29" ht="15.75" customHeight="1" x14ac:dyDescent="0.15">
      <c r="A369" s="153">
        <f t="shared" si="7"/>
        <v>358</v>
      </c>
      <c r="B369" s="119" t="s">
        <v>4174</v>
      </c>
      <c r="C369" s="143" t="s">
        <v>505</v>
      </c>
      <c r="D369" s="143" t="s">
        <v>869</v>
      </c>
      <c r="E369" s="143"/>
      <c r="F369" s="143"/>
      <c r="G369" s="147">
        <v>22</v>
      </c>
      <c r="H369" s="148">
        <v>308</v>
      </c>
      <c r="I369" s="148">
        <v>287</v>
      </c>
      <c r="J369" s="149">
        <f t="shared" si="5"/>
        <v>595</v>
      </c>
      <c r="K369" s="150" t="s">
        <v>970</v>
      </c>
      <c r="L369" s="152" t="s">
        <v>162</v>
      </c>
      <c r="M369" s="152" t="s">
        <v>163</v>
      </c>
      <c r="N369" s="152" t="s">
        <v>971</v>
      </c>
      <c r="O369" s="152" t="s">
        <v>972</v>
      </c>
      <c r="P369" s="152" t="s">
        <v>973</v>
      </c>
      <c r="Q369" s="152" t="s">
        <v>974</v>
      </c>
      <c r="R369" s="151" t="str">
        <f t="shared" si="6"/>
        <v/>
      </c>
      <c r="S369" s="103"/>
      <c r="T369" s="103"/>
      <c r="U369" s="131"/>
      <c r="V369" s="131"/>
      <c r="W369" s="131"/>
      <c r="X369" s="131"/>
      <c r="Y369" s="131"/>
      <c r="Z369" s="131"/>
      <c r="AA369" s="131"/>
      <c r="AB369" s="131"/>
      <c r="AC369" s="131"/>
    </row>
    <row r="370" spans="1:29" ht="15.75" customHeight="1" x14ac:dyDescent="0.15">
      <c r="A370" s="153">
        <f t="shared" si="7"/>
        <v>359</v>
      </c>
      <c r="B370" s="119" t="s">
        <v>4174</v>
      </c>
      <c r="C370" s="143" t="s">
        <v>505</v>
      </c>
      <c r="D370" s="143" t="s">
        <v>869</v>
      </c>
      <c r="E370" s="143"/>
      <c r="F370" s="143"/>
      <c r="G370" s="147">
        <v>23</v>
      </c>
      <c r="H370" s="148">
        <v>307</v>
      </c>
      <c r="I370" s="148">
        <v>285</v>
      </c>
      <c r="J370" s="149">
        <f t="shared" si="5"/>
        <v>592</v>
      </c>
      <c r="K370" s="150" t="s">
        <v>975</v>
      </c>
      <c r="L370" s="152" t="s">
        <v>127</v>
      </c>
      <c r="M370" s="152" t="s">
        <v>156</v>
      </c>
      <c r="N370" s="152" t="s">
        <v>976</v>
      </c>
      <c r="O370" s="152" t="s">
        <v>977</v>
      </c>
      <c r="P370" s="152" t="s">
        <v>978</v>
      </c>
      <c r="Q370" s="152" t="s">
        <v>979</v>
      </c>
      <c r="R370" s="151" t="str">
        <f t="shared" si="6"/>
        <v/>
      </c>
      <c r="S370" s="103"/>
      <c r="T370" s="103"/>
      <c r="U370" s="131"/>
      <c r="V370" s="131"/>
      <c r="W370" s="131"/>
      <c r="X370" s="131"/>
      <c r="Y370" s="131"/>
      <c r="Z370" s="131"/>
      <c r="AA370" s="131"/>
      <c r="AB370" s="131"/>
      <c r="AC370" s="131"/>
    </row>
    <row r="371" spans="1:29" ht="15.75" customHeight="1" x14ac:dyDescent="0.15">
      <c r="A371" s="153">
        <f t="shared" si="7"/>
        <v>360</v>
      </c>
      <c r="B371" s="119" t="s">
        <v>4174</v>
      </c>
      <c r="C371" s="143" t="s">
        <v>505</v>
      </c>
      <c r="D371" s="143" t="s">
        <v>869</v>
      </c>
      <c r="E371" s="143"/>
      <c r="F371" s="143"/>
      <c r="G371" s="147">
        <v>24</v>
      </c>
      <c r="H371" s="148">
        <v>302</v>
      </c>
      <c r="I371" s="148">
        <v>286</v>
      </c>
      <c r="J371" s="149">
        <f t="shared" si="5"/>
        <v>588</v>
      </c>
      <c r="K371" s="150" t="s">
        <v>975</v>
      </c>
      <c r="L371" s="152" t="s">
        <v>134</v>
      </c>
      <c r="M371" s="152" t="s">
        <v>156</v>
      </c>
      <c r="N371" s="152" t="s">
        <v>980</v>
      </c>
      <c r="O371" s="152" t="s">
        <v>977</v>
      </c>
      <c r="P371" s="152" t="s">
        <v>981</v>
      </c>
      <c r="Q371" s="152" t="s">
        <v>982</v>
      </c>
      <c r="R371" s="151" t="str">
        <f t="shared" si="6"/>
        <v/>
      </c>
      <c r="S371" s="103"/>
      <c r="T371" s="103"/>
      <c r="U371" s="131"/>
      <c r="V371" s="131"/>
      <c r="W371" s="131"/>
      <c r="X371" s="131"/>
      <c r="Y371" s="131"/>
      <c r="Z371" s="131"/>
      <c r="AA371" s="131"/>
      <c r="AB371" s="131"/>
      <c r="AC371" s="131"/>
    </row>
    <row r="372" spans="1:29" ht="15.75" customHeight="1" x14ac:dyDescent="0.15">
      <c r="A372" s="153">
        <f t="shared" si="7"/>
        <v>361</v>
      </c>
      <c r="B372" s="119" t="s">
        <v>4174</v>
      </c>
      <c r="C372" s="143" t="s">
        <v>505</v>
      </c>
      <c r="D372" s="143" t="s">
        <v>869</v>
      </c>
      <c r="E372" s="143"/>
      <c r="F372" s="143"/>
      <c r="G372" s="147">
        <v>25</v>
      </c>
      <c r="H372" s="148">
        <v>299</v>
      </c>
      <c r="I372" s="148">
        <v>294</v>
      </c>
      <c r="J372" s="149">
        <f t="shared" si="5"/>
        <v>593</v>
      </c>
      <c r="K372" s="150" t="s">
        <v>983</v>
      </c>
      <c r="L372" s="152" t="s">
        <v>127</v>
      </c>
      <c r="M372" s="152" t="s">
        <v>180</v>
      </c>
      <c r="N372" s="152" t="s">
        <v>984</v>
      </c>
      <c r="O372" s="152" t="s">
        <v>985</v>
      </c>
      <c r="P372" s="152" t="s">
        <v>986</v>
      </c>
      <c r="Q372" s="152" t="s">
        <v>987</v>
      </c>
      <c r="R372" s="151" t="str">
        <f t="shared" si="6"/>
        <v/>
      </c>
      <c r="S372" s="103"/>
      <c r="T372" s="103"/>
      <c r="U372" s="131"/>
      <c r="V372" s="131"/>
      <c r="W372" s="131"/>
      <c r="X372" s="131"/>
      <c r="Y372" s="131"/>
      <c r="Z372" s="131"/>
      <c r="AA372" s="131"/>
      <c r="AB372" s="131"/>
      <c r="AC372" s="131"/>
    </row>
    <row r="373" spans="1:29" ht="15.75" customHeight="1" x14ac:dyDescent="0.15">
      <c r="A373" s="153">
        <f t="shared" si="7"/>
        <v>362</v>
      </c>
      <c r="B373" s="119" t="s">
        <v>4174</v>
      </c>
      <c r="C373" s="143" t="s">
        <v>505</v>
      </c>
      <c r="D373" s="143" t="s">
        <v>869</v>
      </c>
      <c r="E373" s="143"/>
      <c r="F373" s="143"/>
      <c r="G373" s="147">
        <v>26</v>
      </c>
      <c r="H373" s="148">
        <v>279</v>
      </c>
      <c r="I373" s="148">
        <v>317</v>
      </c>
      <c r="J373" s="149">
        <f t="shared" si="5"/>
        <v>596</v>
      </c>
      <c r="K373" s="150" t="s">
        <v>988</v>
      </c>
      <c r="L373" s="152" t="s">
        <v>989</v>
      </c>
      <c r="M373" s="152" t="s">
        <v>990</v>
      </c>
      <c r="N373" s="152" t="s">
        <v>991</v>
      </c>
      <c r="O373" s="152" t="s">
        <v>992</v>
      </c>
      <c r="P373" s="152" t="s">
        <v>993</v>
      </c>
      <c r="Q373" s="152" t="s">
        <v>994</v>
      </c>
      <c r="R373" s="151" t="str">
        <f t="shared" si="6"/>
        <v/>
      </c>
      <c r="S373" s="103"/>
      <c r="T373" s="103"/>
      <c r="U373" s="131"/>
      <c r="V373" s="131"/>
      <c r="W373" s="131"/>
      <c r="X373" s="131"/>
      <c r="Y373" s="131"/>
      <c r="Z373" s="131"/>
      <c r="AA373" s="131"/>
      <c r="AB373" s="131"/>
      <c r="AC373" s="131"/>
    </row>
    <row r="374" spans="1:29" ht="15.75" customHeight="1" x14ac:dyDescent="0.15">
      <c r="A374" s="153">
        <f t="shared" si="7"/>
        <v>363</v>
      </c>
      <c r="B374" s="119" t="s">
        <v>4174</v>
      </c>
      <c r="C374" s="143" t="s">
        <v>505</v>
      </c>
      <c r="D374" s="143" t="s">
        <v>869</v>
      </c>
      <c r="E374" s="143"/>
      <c r="F374" s="143"/>
      <c r="G374" s="147">
        <v>27</v>
      </c>
      <c r="H374" s="148">
        <v>283</v>
      </c>
      <c r="I374" s="148">
        <v>313</v>
      </c>
      <c r="J374" s="149">
        <f t="shared" si="5"/>
        <v>596</v>
      </c>
      <c r="K374" s="150" t="s">
        <v>995</v>
      </c>
      <c r="L374" s="152" t="s">
        <v>121</v>
      </c>
      <c r="M374" s="152" t="s">
        <v>200</v>
      </c>
      <c r="N374" s="152" t="s">
        <v>996</v>
      </c>
      <c r="O374" s="152" t="s">
        <v>997</v>
      </c>
      <c r="P374" s="152" t="s">
        <v>998</v>
      </c>
      <c r="Q374" s="152" t="s">
        <v>999</v>
      </c>
      <c r="R374" s="151" t="str">
        <f t="shared" si="6"/>
        <v/>
      </c>
      <c r="S374" s="103"/>
      <c r="T374" s="103"/>
      <c r="U374" s="131"/>
      <c r="V374" s="131"/>
      <c r="W374" s="131"/>
      <c r="X374" s="131"/>
      <c r="Y374" s="131"/>
      <c r="Z374" s="131"/>
      <c r="AA374" s="131"/>
      <c r="AB374" s="131"/>
      <c r="AC374" s="131"/>
    </row>
    <row r="375" spans="1:29" ht="15.75" customHeight="1" x14ac:dyDescent="0.15">
      <c r="A375" s="153">
        <f t="shared" si="7"/>
        <v>364</v>
      </c>
      <c r="B375" s="119" t="s">
        <v>4174</v>
      </c>
      <c r="C375" s="143" t="s">
        <v>505</v>
      </c>
      <c r="D375" s="143" t="s">
        <v>869</v>
      </c>
      <c r="E375" s="143"/>
      <c r="F375" s="143"/>
      <c r="G375" s="147">
        <v>28</v>
      </c>
      <c r="H375" s="148">
        <v>280</v>
      </c>
      <c r="I375" s="148">
        <v>318</v>
      </c>
      <c r="J375" s="149">
        <f t="shared" si="5"/>
        <v>598</v>
      </c>
      <c r="K375" s="150" t="s">
        <v>1000</v>
      </c>
      <c r="L375" s="152" t="s">
        <v>134</v>
      </c>
      <c r="M375" s="152" t="s">
        <v>209</v>
      </c>
      <c r="N375" s="152" t="s">
        <v>1001</v>
      </c>
      <c r="O375" s="152" t="s">
        <v>1002</v>
      </c>
      <c r="P375" s="152" t="s">
        <v>1003</v>
      </c>
      <c r="Q375" s="152" t="s">
        <v>1004</v>
      </c>
      <c r="R375" s="151" t="str">
        <f t="shared" si="6"/>
        <v/>
      </c>
      <c r="S375" s="103"/>
      <c r="T375" s="103"/>
      <c r="U375" s="131"/>
      <c r="V375" s="131"/>
      <c r="W375" s="131"/>
      <c r="X375" s="131"/>
      <c r="Y375" s="131"/>
      <c r="Z375" s="131"/>
      <c r="AA375" s="131"/>
      <c r="AB375" s="131"/>
      <c r="AC375" s="131"/>
    </row>
    <row r="376" spans="1:29" ht="15.75" customHeight="1" x14ac:dyDescent="0.15">
      <c r="A376" s="153">
        <f t="shared" si="7"/>
        <v>365</v>
      </c>
      <c r="B376" s="119" t="s">
        <v>4174</v>
      </c>
      <c r="C376" s="143" t="s">
        <v>505</v>
      </c>
      <c r="D376" s="143" t="s">
        <v>869</v>
      </c>
      <c r="E376" s="143"/>
      <c r="F376" s="143"/>
      <c r="G376" s="147">
        <v>29</v>
      </c>
      <c r="H376" s="148">
        <v>298</v>
      </c>
      <c r="I376" s="148">
        <v>296</v>
      </c>
      <c r="J376" s="149">
        <f t="shared" si="5"/>
        <v>594</v>
      </c>
      <c r="K376" s="150" t="s">
        <v>951</v>
      </c>
      <c r="L376" s="152" t="s">
        <v>134</v>
      </c>
      <c r="M376" s="152" t="s">
        <v>189</v>
      </c>
      <c r="N376" s="152" t="s">
        <v>1005</v>
      </c>
      <c r="O376" s="152" t="s">
        <v>475</v>
      </c>
      <c r="P376" s="152" t="s">
        <v>1006</v>
      </c>
      <c r="Q376" s="152" t="s">
        <v>1007</v>
      </c>
      <c r="R376" s="151" t="str">
        <f t="shared" si="6"/>
        <v/>
      </c>
      <c r="S376" s="103"/>
      <c r="T376" s="103"/>
      <c r="U376" s="131"/>
      <c r="V376" s="131"/>
      <c r="W376" s="131"/>
      <c r="X376" s="131"/>
      <c r="Y376" s="131"/>
      <c r="Z376" s="131"/>
      <c r="AA376" s="131"/>
      <c r="AB376" s="131"/>
      <c r="AC376" s="131"/>
    </row>
    <row r="377" spans="1:29" ht="15.75" customHeight="1" x14ac:dyDescent="0.15">
      <c r="A377" s="153">
        <f t="shared" si="7"/>
        <v>366</v>
      </c>
      <c r="B377" s="119" t="s">
        <v>4174</v>
      </c>
      <c r="C377" s="143" t="s">
        <v>505</v>
      </c>
      <c r="D377" s="143" t="s">
        <v>869</v>
      </c>
      <c r="E377" s="143"/>
      <c r="F377" s="143"/>
      <c r="G377" s="147">
        <v>30</v>
      </c>
      <c r="H377" s="148">
        <v>295</v>
      </c>
      <c r="I377" s="148">
        <v>297</v>
      </c>
      <c r="J377" s="149">
        <f t="shared" si="5"/>
        <v>592</v>
      </c>
      <c r="K377" s="150" t="s">
        <v>1008</v>
      </c>
      <c r="L377" s="152" t="s">
        <v>134</v>
      </c>
      <c r="M377" s="152" t="s">
        <v>189</v>
      </c>
      <c r="N377" s="152" t="s">
        <v>1009</v>
      </c>
      <c r="O377" s="152" t="s">
        <v>475</v>
      </c>
      <c r="P377" s="152" t="s">
        <v>1010</v>
      </c>
      <c r="Q377" s="152" t="s">
        <v>1011</v>
      </c>
      <c r="R377" s="151" t="str">
        <f t="shared" si="6"/>
        <v/>
      </c>
      <c r="S377" s="103"/>
      <c r="T377" s="103"/>
      <c r="U377" s="131"/>
      <c r="V377" s="131"/>
      <c r="W377" s="131"/>
      <c r="X377" s="131"/>
      <c r="Y377" s="131"/>
      <c r="Z377" s="131"/>
      <c r="AA377" s="131"/>
      <c r="AB377" s="131"/>
      <c r="AC377" s="131"/>
    </row>
    <row r="378" spans="1:29" ht="15.75" customHeight="1" x14ac:dyDescent="0.15">
      <c r="A378" s="153">
        <f t="shared" si="7"/>
        <v>367</v>
      </c>
      <c r="B378" s="119" t="s">
        <v>4174</v>
      </c>
      <c r="C378" s="143" t="s">
        <v>505</v>
      </c>
      <c r="D378" s="143" t="s">
        <v>869</v>
      </c>
      <c r="E378" s="143"/>
      <c r="F378" s="143"/>
      <c r="G378" s="147">
        <v>31</v>
      </c>
      <c r="H378" s="148">
        <v>311</v>
      </c>
      <c r="I378" s="148">
        <v>280</v>
      </c>
      <c r="J378" s="149">
        <f t="shared" si="5"/>
        <v>591</v>
      </c>
      <c r="K378" s="150" t="s">
        <v>1012</v>
      </c>
      <c r="L378" s="152" t="s">
        <v>134</v>
      </c>
      <c r="M378" s="152" t="s">
        <v>615</v>
      </c>
      <c r="N378" s="152" t="s">
        <v>1013</v>
      </c>
      <c r="O378" s="152" t="s">
        <v>1014</v>
      </c>
      <c r="P378" s="152" t="s">
        <v>1015</v>
      </c>
      <c r="Q378" s="152" t="s">
        <v>1016</v>
      </c>
      <c r="R378" s="151" t="str">
        <f t="shared" si="6"/>
        <v/>
      </c>
      <c r="S378" s="103"/>
      <c r="T378" s="103"/>
      <c r="U378" s="131"/>
      <c r="V378" s="131"/>
      <c r="W378" s="131"/>
      <c r="X378" s="131"/>
      <c r="Y378" s="131"/>
      <c r="Z378" s="131"/>
      <c r="AA378" s="131"/>
      <c r="AB378" s="131"/>
      <c r="AC378" s="131"/>
    </row>
    <row r="379" spans="1:29" ht="15.75" customHeight="1" x14ac:dyDescent="0.15">
      <c r="A379" s="153">
        <f t="shared" si="7"/>
        <v>368</v>
      </c>
      <c r="B379" s="119" t="s">
        <v>4174</v>
      </c>
      <c r="C379" s="143" t="s">
        <v>505</v>
      </c>
      <c r="D379" s="143" t="s">
        <v>869</v>
      </c>
      <c r="E379" s="143"/>
      <c r="F379" s="143"/>
      <c r="G379" s="147">
        <v>32</v>
      </c>
      <c r="H379" s="148">
        <v>300</v>
      </c>
      <c r="I379" s="148">
        <v>296</v>
      </c>
      <c r="J379" s="149">
        <f t="shared" si="5"/>
        <v>596</v>
      </c>
      <c r="K379" s="150" t="s">
        <v>1017</v>
      </c>
      <c r="L379" s="152" t="s">
        <v>127</v>
      </c>
      <c r="M379" s="152" t="s">
        <v>1018</v>
      </c>
      <c r="N379" s="152" t="s">
        <v>1019</v>
      </c>
      <c r="O379" s="152" t="s">
        <v>1020</v>
      </c>
      <c r="P379" s="152" t="s">
        <v>1021</v>
      </c>
      <c r="Q379" s="152" t="s">
        <v>1022</v>
      </c>
      <c r="R379" s="151" t="str">
        <f t="shared" si="6"/>
        <v/>
      </c>
      <c r="S379" s="103"/>
      <c r="T379" s="103"/>
      <c r="U379" s="131"/>
      <c r="V379" s="131"/>
      <c r="W379" s="131"/>
      <c r="X379" s="131"/>
      <c r="Y379" s="131"/>
      <c r="Z379" s="131"/>
      <c r="AA379" s="131"/>
      <c r="AB379" s="131"/>
      <c r="AC379" s="131"/>
    </row>
    <row r="380" spans="1:29" ht="15.75" customHeight="1" x14ac:dyDescent="0.15">
      <c r="A380" s="153">
        <f t="shared" si="7"/>
        <v>369</v>
      </c>
      <c r="B380" s="119" t="s">
        <v>4174</v>
      </c>
      <c r="C380" s="143" t="s">
        <v>1442</v>
      </c>
      <c r="D380" s="143" t="s">
        <v>1442</v>
      </c>
      <c r="E380" s="143"/>
      <c r="F380" s="143"/>
      <c r="G380" s="147">
        <v>1</v>
      </c>
      <c r="H380" s="148">
        <v>284</v>
      </c>
      <c r="I380" s="148">
        <v>256</v>
      </c>
      <c r="J380" s="149">
        <f t="shared" si="5"/>
        <v>540</v>
      </c>
      <c r="K380" s="150" t="s">
        <v>1443</v>
      </c>
      <c r="L380" s="151" t="s">
        <v>134</v>
      </c>
      <c r="M380" s="151" t="s">
        <v>162</v>
      </c>
      <c r="N380" s="152" t="s">
        <v>1444</v>
      </c>
      <c r="O380" s="152"/>
      <c r="P380" s="152"/>
      <c r="Q380" s="152"/>
      <c r="R380" s="151" t="str">
        <f t="shared" si="6"/>
        <v>ISI LOKASI TPS</v>
      </c>
      <c r="S380" s="103"/>
      <c r="T380" s="103"/>
      <c r="U380" s="131"/>
      <c r="V380" s="131"/>
      <c r="W380" s="131"/>
      <c r="X380" s="131"/>
      <c r="Y380" s="131"/>
      <c r="Z380" s="131"/>
      <c r="AA380" s="131"/>
      <c r="AB380" s="131"/>
      <c r="AC380" s="131"/>
    </row>
    <row r="381" spans="1:29" ht="15.75" customHeight="1" x14ac:dyDescent="0.15">
      <c r="A381" s="153">
        <f t="shared" si="7"/>
        <v>370</v>
      </c>
      <c r="B381" s="119" t="s">
        <v>4174</v>
      </c>
      <c r="C381" s="143" t="s">
        <v>1442</v>
      </c>
      <c r="D381" s="143" t="s">
        <v>1442</v>
      </c>
      <c r="E381" s="143"/>
      <c r="F381" s="143"/>
      <c r="G381" s="147">
        <v>2</v>
      </c>
      <c r="H381" s="148">
        <v>261</v>
      </c>
      <c r="I381" s="148">
        <v>259</v>
      </c>
      <c r="J381" s="149">
        <f t="shared" si="5"/>
        <v>520</v>
      </c>
      <c r="K381" s="150" t="s">
        <v>1445</v>
      </c>
      <c r="L381" s="151" t="s">
        <v>134</v>
      </c>
      <c r="M381" s="151" t="s">
        <v>121</v>
      </c>
      <c r="N381" s="152" t="s">
        <v>1446</v>
      </c>
      <c r="O381" s="152"/>
      <c r="P381" s="152"/>
      <c r="Q381" s="152"/>
      <c r="R381" s="151" t="str">
        <f t="shared" si="6"/>
        <v>ISI LOKASI TPS</v>
      </c>
      <c r="S381" s="103"/>
      <c r="T381" s="103"/>
      <c r="U381" s="131"/>
      <c r="V381" s="131"/>
      <c r="W381" s="131"/>
      <c r="X381" s="131"/>
      <c r="Y381" s="131"/>
      <c r="Z381" s="131"/>
      <c r="AA381" s="131"/>
      <c r="AB381" s="131"/>
      <c r="AC381" s="131"/>
    </row>
    <row r="382" spans="1:29" ht="15.75" customHeight="1" x14ac:dyDescent="0.15">
      <c r="A382" s="153">
        <f t="shared" si="7"/>
        <v>371</v>
      </c>
      <c r="B382" s="119" t="s">
        <v>4174</v>
      </c>
      <c r="C382" s="143" t="s">
        <v>1442</v>
      </c>
      <c r="D382" s="143" t="s">
        <v>1442</v>
      </c>
      <c r="E382" s="143"/>
      <c r="F382" s="143"/>
      <c r="G382" s="147">
        <v>3</v>
      </c>
      <c r="H382" s="148">
        <v>264</v>
      </c>
      <c r="I382" s="148">
        <v>270</v>
      </c>
      <c r="J382" s="149">
        <f t="shared" si="5"/>
        <v>534</v>
      </c>
      <c r="K382" s="150" t="s">
        <v>1447</v>
      </c>
      <c r="L382" s="151" t="s">
        <v>121</v>
      </c>
      <c r="M382" s="151" t="s">
        <v>121</v>
      </c>
      <c r="N382" s="152" t="s">
        <v>1448</v>
      </c>
      <c r="O382" s="152"/>
      <c r="P382" s="152"/>
      <c r="Q382" s="152"/>
      <c r="R382" s="151" t="str">
        <f t="shared" si="6"/>
        <v>ISI LOKASI TPS</v>
      </c>
      <c r="S382" s="103"/>
      <c r="T382" s="103"/>
      <c r="U382" s="131"/>
      <c r="V382" s="131"/>
      <c r="W382" s="131"/>
      <c r="X382" s="131"/>
      <c r="Y382" s="131"/>
      <c r="Z382" s="131"/>
      <c r="AA382" s="131"/>
      <c r="AB382" s="131"/>
      <c r="AC382" s="131"/>
    </row>
    <row r="383" spans="1:29" ht="15.75" customHeight="1" x14ac:dyDescent="0.15">
      <c r="A383" s="153">
        <f t="shared" si="7"/>
        <v>372</v>
      </c>
      <c r="B383" s="119" t="s">
        <v>4174</v>
      </c>
      <c r="C383" s="143" t="s">
        <v>1442</v>
      </c>
      <c r="D383" s="143" t="s">
        <v>1442</v>
      </c>
      <c r="E383" s="143"/>
      <c r="F383" s="143"/>
      <c r="G383" s="147">
        <v>4</v>
      </c>
      <c r="H383" s="148">
        <v>261</v>
      </c>
      <c r="I383" s="148">
        <v>262</v>
      </c>
      <c r="J383" s="149">
        <f t="shared" si="5"/>
        <v>523</v>
      </c>
      <c r="K383" s="150" t="s">
        <v>1449</v>
      </c>
      <c r="L383" s="151" t="s">
        <v>121</v>
      </c>
      <c r="M383" s="151" t="s">
        <v>127</v>
      </c>
      <c r="N383" s="152" t="s">
        <v>1450</v>
      </c>
      <c r="O383" s="152"/>
      <c r="P383" s="152"/>
      <c r="Q383" s="152"/>
      <c r="R383" s="151" t="str">
        <f t="shared" si="6"/>
        <v>ISI LOKASI TPS</v>
      </c>
      <c r="S383" s="103"/>
      <c r="T383" s="103"/>
      <c r="U383" s="131"/>
      <c r="V383" s="131"/>
      <c r="W383" s="131"/>
      <c r="X383" s="131"/>
      <c r="Y383" s="131"/>
      <c r="Z383" s="131"/>
      <c r="AA383" s="131"/>
      <c r="AB383" s="131"/>
      <c r="AC383" s="131"/>
    </row>
    <row r="384" spans="1:29" ht="15.75" customHeight="1" x14ac:dyDescent="0.15">
      <c r="A384" s="153">
        <f t="shared" si="7"/>
        <v>373</v>
      </c>
      <c r="B384" s="119" t="s">
        <v>4174</v>
      </c>
      <c r="C384" s="143" t="s">
        <v>1442</v>
      </c>
      <c r="D384" s="143" t="s">
        <v>1442</v>
      </c>
      <c r="E384" s="154" t="s">
        <v>4205</v>
      </c>
      <c r="F384" s="143"/>
      <c r="G384" s="155">
        <v>5</v>
      </c>
      <c r="H384" s="148">
        <v>244</v>
      </c>
      <c r="I384" s="148">
        <v>301</v>
      </c>
      <c r="J384" s="149">
        <f t="shared" si="5"/>
        <v>545</v>
      </c>
      <c r="K384" s="150" t="s">
        <v>1451</v>
      </c>
      <c r="L384" s="151" t="s">
        <v>121</v>
      </c>
      <c r="M384" s="151" t="s">
        <v>156</v>
      </c>
      <c r="N384" s="152" t="s">
        <v>1452</v>
      </c>
      <c r="O384" s="152"/>
      <c r="P384" s="152"/>
      <c r="Q384" s="152"/>
      <c r="R384" s="151" t="str">
        <f t="shared" si="6"/>
        <v>ISI LOKASI TPS</v>
      </c>
      <c r="S384" s="103"/>
      <c r="T384" s="103"/>
      <c r="U384" s="131"/>
      <c r="V384" s="131"/>
      <c r="W384" s="131"/>
      <c r="X384" s="131"/>
      <c r="Y384" s="131"/>
      <c r="Z384" s="131"/>
      <c r="AA384" s="131"/>
      <c r="AB384" s="131"/>
      <c r="AC384" s="131"/>
    </row>
    <row r="385" spans="1:29" ht="15.75" customHeight="1" x14ac:dyDescent="0.15">
      <c r="A385" s="153">
        <f t="shared" si="7"/>
        <v>374</v>
      </c>
      <c r="B385" s="119" t="s">
        <v>4174</v>
      </c>
      <c r="C385" s="143" t="s">
        <v>1442</v>
      </c>
      <c r="D385" s="143" t="s">
        <v>1442</v>
      </c>
      <c r="E385" s="143"/>
      <c r="F385" s="143"/>
      <c r="G385" s="147">
        <v>6</v>
      </c>
      <c r="H385" s="148">
        <v>270</v>
      </c>
      <c r="I385" s="148">
        <v>279</v>
      </c>
      <c r="J385" s="149">
        <f t="shared" si="5"/>
        <v>549</v>
      </c>
      <c r="K385" s="150" t="s">
        <v>1454</v>
      </c>
      <c r="L385" s="151" t="s">
        <v>162</v>
      </c>
      <c r="M385" s="151" t="s">
        <v>146</v>
      </c>
      <c r="N385" s="152" t="s">
        <v>1455</v>
      </c>
      <c r="O385" s="152"/>
      <c r="P385" s="152"/>
      <c r="Q385" s="152"/>
      <c r="R385" s="151" t="str">
        <f t="shared" si="6"/>
        <v>ISI LOKASI TPS</v>
      </c>
      <c r="S385" s="103"/>
      <c r="T385" s="103"/>
      <c r="U385" s="131"/>
      <c r="V385" s="131"/>
      <c r="W385" s="131"/>
      <c r="X385" s="131"/>
      <c r="Y385" s="131"/>
      <c r="Z385" s="131"/>
      <c r="AA385" s="131"/>
      <c r="AB385" s="131"/>
      <c r="AC385" s="131"/>
    </row>
    <row r="386" spans="1:29" ht="15.75" customHeight="1" x14ac:dyDescent="0.15">
      <c r="A386" s="153">
        <f t="shared" si="7"/>
        <v>375</v>
      </c>
      <c r="B386" s="119" t="s">
        <v>4174</v>
      </c>
      <c r="C386" s="143" t="s">
        <v>1442</v>
      </c>
      <c r="D386" s="143" t="s">
        <v>1442</v>
      </c>
      <c r="E386" s="143"/>
      <c r="F386" s="143"/>
      <c r="G386" s="147">
        <v>7</v>
      </c>
      <c r="H386" s="148">
        <v>265</v>
      </c>
      <c r="I386" s="148">
        <v>239</v>
      </c>
      <c r="J386" s="149">
        <f t="shared" si="5"/>
        <v>504</v>
      </c>
      <c r="K386" s="150" t="s">
        <v>1456</v>
      </c>
      <c r="L386" s="151" t="s">
        <v>121</v>
      </c>
      <c r="M386" s="151" t="s">
        <v>146</v>
      </c>
      <c r="N386" s="152" t="s">
        <v>1457</v>
      </c>
      <c r="O386" s="152"/>
      <c r="P386" s="152"/>
      <c r="Q386" s="152"/>
      <c r="R386" s="151" t="str">
        <f t="shared" si="6"/>
        <v>ISI LOKASI TPS</v>
      </c>
      <c r="S386" s="103"/>
      <c r="T386" s="103"/>
      <c r="U386" s="131"/>
      <c r="V386" s="131"/>
      <c r="W386" s="131"/>
      <c r="X386" s="131"/>
      <c r="Y386" s="131"/>
      <c r="Z386" s="131"/>
      <c r="AA386" s="131"/>
      <c r="AB386" s="131"/>
      <c r="AC386" s="131"/>
    </row>
    <row r="387" spans="1:29" ht="15.75" customHeight="1" x14ac:dyDescent="0.15">
      <c r="A387" s="153">
        <f t="shared" si="7"/>
        <v>376</v>
      </c>
      <c r="B387" s="119" t="s">
        <v>4174</v>
      </c>
      <c r="C387" s="143" t="s">
        <v>1442</v>
      </c>
      <c r="D387" s="143" t="s">
        <v>1442</v>
      </c>
      <c r="E387" s="143"/>
      <c r="F387" s="143"/>
      <c r="G387" s="147">
        <v>8</v>
      </c>
      <c r="H387" s="148">
        <v>241</v>
      </c>
      <c r="I387" s="148">
        <v>251</v>
      </c>
      <c r="J387" s="149">
        <f t="shared" si="5"/>
        <v>492</v>
      </c>
      <c r="K387" s="150" t="s">
        <v>1458</v>
      </c>
      <c r="L387" s="151" t="s">
        <v>127</v>
      </c>
      <c r="M387" s="151" t="s">
        <v>146</v>
      </c>
      <c r="N387" s="152" t="s">
        <v>1459</v>
      </c>
      <c r="O387" s="152"/>
      <c r="P387" s="152"/>
      <c r="Q387" s="152"/>
      <c r="R387" s="151" t="str">
        <f t="shared" si="6"/>
        <v>ISI LOKASI TPS</v>
      </c>
      <c r="S387" s="103"/>
      <c r="T387" s="103"/>
      <c r="U387" s="131"/>
      <c r="V387" s="131"/>
      <c r="W387" s="131"/>
      <c r="X387" s="131"/>
      <c r="Y387" s="131"/>
      <c r="Z387" s="131"/>
      <c r="AA387" s="131"/>
      <c r="AB387" s="131"/>
      <c r="AC387" s="131"/>
    </row>
    <row r="388" spans="1:29" ht="15.75" customHeight="1" x14ac:dyDescent="0.15">
      <c r="A388" s="153">
        <f t="shared" si="7"/>
        <v>377</v>
      </c>
      <c r="B388" s="119" t="s">
        <v>4174</v>
      </c>
      <c r="C388" s="143" t="s">
        <v>1442</v>
      </c>
      <c r="D388" s="143" t="s">
        <v>1442</v>
      </c>
      <c r="E388" s="154" t="s">
        <v>4205</v>
      </c>
      <c r="F388" s="154" t="s">
        <v>1462</v>
      </c>
      <c r="G388" s="155">
        <v>9</v>
      </c>
      <c r="H388" s="148">
        <v>268</v>
      </c>
      <c r="I388" s="148">
        <v>303</v>
      </c>
      <c r="J388" s="149">
        <f t="shared" si="5"/>
        <v>571</v>
      </c>
      <c r="K388" s="150" t="s">
        <v>1460</v>
      </c>
      <c r="L388" s="151" t="s">
        <v>127</v>
      </c>
      <c r="M388" s="151" t="s">
        <v>120</v>
      </c>
      <c r="N388" s="152" t="s">
        <v>1461</v>
      </c>
      <c r="O388" s="152"/>
      <c r="P388" s="152"/>
      <c r="Q388" s="152"/>
      <c r="R388" s="151" t="str">
        <f t="shared" si="6"/>
        <v>ISI LOKASI TPS</v>
      </c>
      <c r="S388" s="103"/>
      <c r="T388" s="103"/>
      <c r="U388" s="131"/>
      <c r="V388" s="131"/>
      <c r="W388" s="131"/>
      <c r="X388" s="131"/>
      <c r="Y388" s="131"/>
      <c r="Z388" s="131"/>
      <c r="AA388" s="131"/>
      <c r="AB388" s="131"/>
      <c r="AC388" s="131"/>
    </row>
    <row r="389" spans="1:29" ht="15.75" customHeight="1" x14ac:dyDescent="0.15">
      <c r="A389" s="153">
        <f t="shared" si="7"/>
        <v>378</v>
      </c>
      <c r="B389" s="119" t="s">
        <v>4174</v>
      </c>
      <c r="C389" s="143" t="s">
        <v>1442</v>
      </c>
      <c r="D389" s="143" t="s">
        <v>1442</v>
      </c>
      <c r="E389" s="143"/>
      <c r="F389" s="143"/>
      <c r="G389" s="147">
        <v>10</v>
      </c>
      <c r="H389" s="148">
        <v>254</v>
      </c>
      <c r="I389" s="148">
        <v>252</v>
      </c>
      <c r="J389" s="149">
        <f t="shared" si="5"/>
        <v>506</v>
      </c>
      <c r="K389" s="150" t="s">
        <v>1463</v>
      </c>
      <c r="L389" s="151" t="s">
        <v>121</v>
      </c>
      <c r="M389" s="151" t="s">
        <v>140</v>
      </c>
      <c r="N389" s="152" t="s">
        <v>1464</v>
      </c>
      <c r="O389" s="152"/>
      <c r="P389" s="152"/>
      <c r="Q389" s="152"/>
      <c r="R389" s="151" t="str">
        <f t="shared" si="6"/>
        <v>ISI LOKASI TPS</v>
      </c>
      <c r="S389" s="103"/>
      <c r="T389" s="103"/>
      <c r="U389" s="131"/>
      <c r="V389" s="131"/>
      <c r="W389" s="131"/>
      <c r="X389" s="131"/>
      <c r="Y389" s="131"/>
      <c r="Z389" s="131"/>
      <c r="AA389" s="131"/>
      <c r="AB389" s="131"/>
      <c r="AC389" s="131"/>
    </row>
    <row r="390" spans="1:29" ht="15.75" customHeight="1" x14ac:dyDescent="0.15">
      <c r="A390" s="153">
        <f t="shared" si="7"/>
        <v>379</v>
      </c>
      <c r="B390" s="119" t="s">
        <v>4174</v>
      </c>
      <c r="C390" s="143" t="s">
        <v>1442</v>
      </c>
      <c r="D390" s="143" t="s">
        <v>1442</v>
      </c>
      <c r="E390" s="143"/>
      <c r="F390" s="143"/>
      <c r="G390" s="147">
        <v>11</v>
      </c>
      <c r="H390" s="148">
        <v>279</v>
      </c>
      <c r="I390" s="148">
        <v>266</v>
      </c>
      <c r="J390" s="149">
        <f t="shared" si="5"/>
        <v>545</v>
      </c>
      <c r="K390" s="150" t="s">
        <v>1465</v>
      </c>
      <c r="L390" s="151" t="s">
        <v>162</v>
      </c>
      <c r="M390" s="151" t="s">
        <v>151</v>
      </c>
      <c r="N390" s="152" t="s">
        <v>1466</v>
      </c>
      <c r="O390" s="152"/>
      <c r="P390" s="152"/>
      <c r="Q390" s="152"/>
      <c r="R390" s="151" t="str">
        <f t="shared" si="6"/>
        <v>ISI LOKASI TPS</v>
      </c>
      <c r="S390" s="103"/>
      <c r="T390" s="103"/>
      <c r="U390" s="131"/>
      <c r="V390" s="131"/>
      <c r="W390" s="131"/>
      <c r="X390" s="131"/>
      <c r="Y390" s="131"/>
      <c r="Z390" s="131"/>
      <c r="AA390" s="131"/>
      <c r="AB390" s="131"/>
      <c r="AC390" s="131"/>
    </row>
    <row r="391" spans="1:29" ht="15.75" customHeight="1" x14ac:dyDescent="0.15">
      <c r="A391" s="153">
        <f t="shared" si="7"/>
        <v>380</v>
      </c>
      <c r="B391" s="119" t="s">
        <v>4174</v>
      </c>
      <c r="C391" s="143" t="s">
        <v>1442</v>
      </c>
      <c r="D391" s="143" t="s">
        <v>1442</v>
      </c>
      <c r="E391" s="143"/>
      <c r="F391" s="143"/>
      <c r="G391" s="147">
        <v>12</v>
      </c>
      <c r="H391" s="148">
        <v>284</v>
      </c>
      <c r="I391" s="148">
        <v>281</v>
      </c>
      <c r="J391" s="149">
        <f t="shared" si="5"/>
        <v>565</v>
      </c>
      <c r="K391" s="150" t="s">
        <v>1467</v>
      </c>
      <c r="L391" s="151" t="s">
        <v>120</v>
      </c>
      <c r="M391" s="151" t="s">
        <v>156</v>
      </c>
      <c r="N391" s="152" t="s">
        <v>1468</v>
      </c>
      <c r="O391" s="152"/>
      <c r="P391" s="152"/>
      <c r="Q391" s="152"/>
      <c r="R391" s="151" t="str">
        <f t="shared" si="6"/>
        <v>ISI LOKASI TPS</v>
      </c>
      <c r="S391" s="103"/>
      <c r="T391" s="103"/>
      <c r="U391" s="131"/>
      <c r="V391" s="131"/>
      <c r="W391" s="131"/>
      <c r="X391" s="131"/>
      <c r="Y391" s="131"/>
      <c r="Z391" s="131"/>
      <c r="AA391" s="131"/>
      <c r="AB391" s="131"/>
      <c r="AC391" s="131"/>
    </row>
    <row r="392" spans="1:29" ht="15.75" customHeight="1" x14ac:dyDescent="0.15">
      <c r="A392" s="153">
        <f t="shared" si="7"/>
        <v>381</v>
      </c>
      <c r="B392" s="119" t="s">
        <v>4174</v>
      </c>
      <c r="C392" s="143" t="s">
        <v>1442</v>
      </c>
      <c r="D392" s="143" t="s">
        <v>1442</v>
      </c>
      <c r="E392" s="143"/>
      <c r="F392" s="143"/>
      <c r="G392" s="147">
        <v>13</v>
      </c>
      <c r="H392" s="148">
        <v>297</v>
      </c>
      <c r="I392" s="148">
        <v>272</v>
      </c>
      <c r="J392" s="149">
        <f t="shared" si="5"/>
        <v>569</v>
      </c>
      <c r="K392" s="150" t="s">
        <v>1469</v>
      </c>
      <c r="L392" s="151" t="s">
        <v>121</v>
      </c>
      <c r="M392" s="151" t="s">
        <v>162</v>
      </c>
      <c r="N392" s="152" t="s">
        <v>1470</v>
      </c>
      <c r="O392" s="152"/>
      <c r="P392" s="152"/>
      <c r="Q392" s="152"/>
      <c r="R392" s="151" t="str">
        <f t="shared" si="6"/>
        <v>ISI LOKASI TPS</v>
      </c>
      <c r="S392" s="103"/>
      <c r="T392" s="103"/>
      <c r="U392" s="131"/>
      <c r="V392" s="131"/>
      <c r="W392" s="131"/>
      <c r="X392" s="131"/>
      <c r="Y392" s="131"/>
      <c r="Z392" s="131"/>
      <c r="AA392" s="131"/>
      <c r="AB392" s="131"/>
      <c r="AC392" s="131"/>
    </row>
    <row r="393" spans="1:29" ht="15.75" customHeight="1" x14ac:dyDescent="0.15">
      <c r="A393" s="153">
        <f t="shared" si="7"/>
        <v>382</v>
      </c>
      <c r="B393" s="119" t="s">
        <v>4174</v>
      </c>
      <c r="C393" s="143" t="s">
        <v>1442</v>
      </c>
      <c r="D393" s="143" t="s">
        <v>1521</v>
      </c>
      <c r="E393" s="154" t="s">
        <v>4205</v>
      </c>
      <c r="F393" s="154" t="s">
        <v>1525</v>
      </c>
      <c r="G393" s="155">
        <v>1</v>
      </c>
      <c r="H393" s="148">
        <v>294</v>
      </c>
      <c r="I393" s="148">
        <v>291</v>
      </c>
      <c r="J393" s="149">
        <f t="shared" si="5"/>
        <v>585</v>
      </c>
      <c r="K393" s="150"/>
      <c r="L393" s="152"/>
      <c r="M393" s="152"/>
      <c r="N393" s="152"/>
      <c r="O393" s="152" t="s">
        <v>1522</v>
      </c>
      <c r="P393" s="152" t="s">
        <v>1523</v>
      </c>
      <c r="Q393" s="152" t="s">
        <v>1524</v>
      </c>
      <c r="R393" s="151" t="str">
        <f t="shared" si="6"/>
        <v>ISI LOKASI TPS</v>
      </c>
      <c r="S393" s="103"/>
      <c r="T393" s="103"/>
      <c r="U393" s="131"/>
      <c r="V393" s="131"/>
      <c r="W393" s="131"/>
      <c r="X393" s="131"/>
      <c r="Y393" s="131"/>
      <c r="Z393" s="131"/>
      <c r="AA393" s="131"/>
      <c r="AB393" s="131"/>
      <c r="AC393" s="131"/>
    </row>
    <row r="394" spans="1:29" ht="15.75" customHeight="1" x14ac:dyDescent="0.15">
      <c r="A394" s="153">
        <f t="shared" si="7"/>
        <v>383</v>
      </c>
      <c r="B394" s="119" t="s">
        <v>4174</v>
      </c>
      <c r="C394" s="143" t="s">
        <v>1442</v>
      </c>
      <c r="D394" s="143" t="s">
        <v>1521</v>
      </c>
      <c r="E394" s="143"/>
      <c r="F394" s="143"/>
      <c r="G394" s="147">
        <v>2</v>
      </c>
      <c r="H394" s="148">
        <v>291</v>
      </c>
      <c r="I394" s="148">
        <v>294</v>
      </c>
      <c r="J394" s="149">
        <f t="shared" si="5"/>
        <v>585</v>
      </c>
      <c r="K394" s="150"/>
      <c r="L394" s="152"/>
      <c r="M394" s="152"/>
      <c r="N394" s="152"/>
      <c r="O394" s="152" t="s">
        <v>1526</v>
      </c>
      <c r="P394" s="152" t="s">
        <v>1527</v>
      </c>
      <c r="Q394" s="152" t="s">
        <v>1528</v>
      </c>
      <c r="R394" s="151" t="str">
        <f t="shared" si="6"/>
        <v>ISI LOKASI TPS</v>
      </c>
      <c r="S394" s="103"/>
      <c r="T394" s="103"/>
      <c r="U394" s="131"/>
      <c r="V394" s="131"/>
      <c r="W394" s="131"/>
      <c r="X394" s="131"/>
      <c r="Y394" s="131"/>
      <c r="Z394" s="131"/>
      <c r="AA394" s="131"/>
      <c r="AB394" s="131"/>
      <c r="AC394" s="131"/>
    </row>
    <row r="395" spans="1:29" ht="15.75" customHeight="1" x14ac:dyDescent="0.15">
      <c r="A395" s="153">
        <f t="shared" si="7"/>
        <v>384</v>
      </c>
      <c r="B395" s="119" t="s">
        <v>4174</v>
      </c>
      <c r="C395" s="143" t="s">
        <v>1442</v>
      </c>
      <c r="D395" s="143" t="s">
        <v>1521</v>
      </c>
      <c r="E395" s="143"/>
      <c r="F395" s="143"/>
      <c r="G395" s="147">
        <v>3</v>
      </c>
      <c r="H395" s="148">
        <v>289</v>
      </c>
      <c r="I395" s="148">
        <v>309</v>
      </c>
      <c r="J395" s="149">
        <f t="shared" si="5"/>
        <v>598</v>
      </c>
      <c r="K395" s="150"/>
      <c r="L395" s="152"/>
      <c r="M395" s="152"/>
      <c r="N395" s="152"/>
      <c r="O395" s="152" t="s">
        <v>1529</v>
      </c>
      <c r="P395" s="152" t="s">
        <v>1530</v>
      </c>
      <c r="Q395" s="152" t="s">
        <v>1531</v>
      </c>
      <c r="R395" s="151" t="str">
        <f t="shared" si="6"/>
        <v>ISI LOKASI TPS</v>
      </c>
      <c r="S395" s="103"/>
      <c r="T395" s="103"/>
      <c r="U395" s="131"/>
      <c r="V395" s="131"/>
      <c r="W395" s="131"/>
      <c r="X395" s="131"/>
      <c r="Y395" s="131"/>
      <c r="Z395" s="131"/>
      <c r="AA395" s="131"/>
      <c r="AB395" s="131"/>
      <c r="AC395" s="131"/>
    </row>
    <row r="396" spans="1:29" ht="15.75" customHeight="1" x14ac:dyDescent="0.15">
      <c r="A396" s="153">
        <f t="shared" si="7"/>
        <v>385</v>
      </c>
      <c r="B396" s="119" t="s">
        <v>4174</v>
      </c>
      <c r="C396" s="143" t="s">
        <v>1442</v>
      </c>
      <c r="D396" s="143" t="s">
        <v>1521</v>
      </c>
      <c r="E396" s="143"/>
      <c r="F396" s="143"/>
      <c r="G396" s="147">
        <v>4</v>
      </c>
      <c r="H396" s="148">
        <v>292</v>
      </c>
      <c r="I396" s="148">
        <v>296</v>
      </c>
      <c r="J396" s="149">
        <f t="shared" si="5"/>
        <v>588</v>
      </c>
      <c r="K396" s="150"/>
      <c r="L396" s="152"/>
      <c r="M396" s="152"/>
      <c r="N396" s="152"/>
      <c r="O396" s="152" t="s">
        <v>1532</v>
      </c>
      <c r="P396" s="152" t="s">
        <v>1533</v>
      </c>
      <c r="Q396" s="152" t="s">
        <v>1534</v>
      </c>
      <c r="R396" s="151" t="str">
        <f t="shared" si="6"/>
        <v>ISI LOKASI TPS</v>
      </c>
      <c r="S396" s="103"/>
      <c r="T396" s="103"/>
      <c r="U396" s="131"/>
      <c r="V396" s="131"/>
      <c r="W396" s="131"/>
      <c r="X396" s="131"/>
      <c r="Y396" s="131"/>
      <c r="Z396" s="131"/>
      <c r="AA396" s="131"/>
      <c r="AB396" s="131"/>
      <c r="AC396" s="131"/>
    </row>
    <row r="397" spans="1:29" ht="15.75" customHeight="1" x14ac:dyDescent="0.15">
      <c r="A397" s="153">
        <f t="shared" si="7"/>
        <v>386</v>
      </c>
      <c r="B397" s="119" t="s">
        <v>4174</v>
      </c>
      <c r="C397" s="143" t="s">
        <v>1442</v>
      </c>
      <c r="D397" s="143" t="s">
        <v>1521</v>
      </c>
      <c r="E397" s="143"/>
      <c r="F397" s="143"/>
      <c r="G397" s="147">
        <v>5</v>
      </c>
      <c r="H397" s="148">
        <v>294</v>
      </c>
      <c r="I397" s="148">
        <v>296</v>
      </c>
      <c r="J397" s="149">
        <f t="shared" si="5"/>
        <v>590</v>
      </c>
      <c r="K397" s="150"/>
      <c r="L397" s="152"/>
      <c r="M397" s="152"/>
      <c r="N397" s="152"/>
      <c r="O397" s="152" t="s">
        <v>1535</v>
      </c>
      <c r="P397" s="152" t="s">
        <v>1536</v>
      </c>
      <c r="Q397" s="152" t="s">
        <v>1537</v>
      </c>
      <c r="R397" s="151" t="str">
        <f t="shared" si="6"/>
        <v>ISI LOKASI TPS</v>
      </c>
      <c r="S397" s="103"/>
      <c r="T397" s="103"/>
      <c r="U397" s="131"/>
      <c r="V397" s="131"/>
      <c r="W397" s="131"/>
      <c r="X397" s="131"/>
      <c r="Y397" s="131"/>
      <c r="Z397" s="131"/>
      <c r="AA397" s="131"/>
      <c r="AB397" s="131"/>
      <c r="AC397" s="131"/>
    </row>
    <row r="398" spans="1:29" ht="15.75" customHeight="1" x14ac:dyDescent="0.15">
      <c r="A398" s="153">
        <f t="shared" si="7"/>
        <v>387</v>
      </c>
      <c r="B398" s="119" t="s">
        <v>4174</v>
      </c>
      <c r="C398" s="143" t="s">
        <v>1442</v>
      </c>
      <c r="D398" s="143" t="s">
        <v>1521</v>
      </c>
      <c r="E398" s="143"/>
      <c r="F398" s="143"/>
      <c r="G398" s="147">
        <v>6</v>
      </c>
      <c r="H398" s="148">
        <v>290</v>
      </c>
      <c r="I398" s="148">
        <v>309</v>
      </c>
      <c r="J398" s="149">
        <f t="shared" si="5"/>
        <v>599</v>
      </c>
      <c r="K398" s="150"/>
      <c r="L398" s="152"/>
      <c r="M398" s="152"/>
      <c r="N398" s="152"/>
      <c r="O398" s="152" t="s">
        <v>1538</v>
      </c>
      <c r="P398" s="152" t="s">
        <v>1539</v>
      </c>
      <c r="Q398" s="152" t="s">
        <v>1540</v>
      </c>
      <c r="R398" s="151" t="str">
        <f t="shared" si="6"/>
        <v>ISI LOKASI TPS</v>
      </c>
      <c r="S398" s="103"/>
      <c r="T398" s="103"/>
      <c r="U398" s="131"/>
      <c r="V398" s="131"/>
      <c r="W398" s="131"/>
      <c r="X398" s="131"/>
      <c r="Y398" s="131"/>
      <c r="Z398" s="131"/>
      <c r="AA398" s="131"/>
      <c r="AB398" s="131"/>
      <c r="AC398" s="131"/>
    </row>
    <row r="399" spans="1:29" ht="15.75" customHeight="1" x14ac:dyDescent="0.15">
      <c r="A399" s="153">
        <f t="shared" si="7"/>
        <v>388</v>
      </c>
      <c r="B399" s="119" t="s">
        <v>4174</v>
      </c>
      <c r="C399" s="143" t="s">
        <v>1442</v>
      </c>
      <c r="D399" s="143" t="s">
        <v>1521</v>
      </c>
      <c r="E399" s="143"/>
      <c r="F399" s="143"/>
      <c r="G399" s="147">
        <v>7</v>
      </c>
      <c r="H399" s="148">
        <v>294</v>
      </c>
      <c r="I399" s="148">
        <v>294</v>
      </c>
      <c r="J399" s="149">
        <f t="shared" si="5"/>
        <v>588</v>
      </c>
      <c r="K399" s="150"/>
      <c r="L399" s="152"/>
      <c r="M399" s="152"/>
      <c r="N399" s="152"/>
      <c r="O399" s="152" t="s">
        <v>1541</v>
      </c>
      <c r="P399" s="152" t="s">
        <v>1542</v>
      </c>
      <c r="Q399" s="152" t="s">
        <v>1543</v>
      </c>
      <c r="R399" s="151" t="str">
        <f t="shared" si="6"/>
        <v>ISI LOKASI TPS</v>
      </c>
      <c r="S399" s="103"/>
      <c r="T399" s="103"/>
      <c r="U399" s="131"/>
      <c r="V399" s="131"/>
      <c r="W399" s="131"/>
      <c r="X399" s="131"/>
      <c r="Y399" s="131"/>
      <c r="Z399" s="131"/>
      <c r="AA399" s="131"/>
      <c r="AB399" s="131"/>
      <c r="AC399" s="131"/>
    </row>
    <row r="400" spans="1:29" ht="15.75" customHeight="1" x14ac:dyDescent="0.15">
      <c r="A400" s="153">
        <f t="shared" si="7"/>
        <v>389</v>
      </c>
      <c r="B400" s="119" t="s">
        <v>4174</v>
      </c>
      <c r="C400" s="143" t="s">
        <v>1442</v>
      </c>
      <c r="D400" s="143" t="s">
        <v>1521</v>
      </c>
      <c r="E400" s="143"/>
      <c r="F400" s="143"/>
      <c r="G400" s="147">
        <v>8</v>
      </c>
      <c r="H400" s="148">
        <v>298</v>
      </c>
      <c r="I400" s="148">
        <v>278</v>
      </c>
      <c r="J400" s="149">
        <f t="shared" si="5"/>
        <v>576</v>
      </c>
      <c r="K400" s="150"/>
      <c r="L400" s="152"/>
      <c r="M400" s="152"/>
      <c r="N400" s="152"/>
      <c r="O400" s="152" t="s">
        <v>1544</v>
      </c>
      <c r="P400" s="152" t="s">
        <v>1545</v>
      </c>
      <c r="Q400" s="152" t="s">
        <v>1546</v>
      </c>
      <c r="R400" s="151" t="str">
        <f t="shared" si="6"/>
        <v>ISI LOKASI TPS</v>
      </c>
      <c r="S400" s="103"/>
      <c r="T400" s="103"/>
      <c r="U400" s="131"/>
      <c r="V400" s="131"/>
      <c r="W400" s="131"/>
      <c r="X400" s="131"/>
      <c r="Y400" s="131"/>
      <c r="Z400" s="131"/>
      <c r="AA400" s="131"/>
      <c r="AB400" s="131"/>
      <c r="AC400" s="131"/>
    </row>
    <row r="401" spans="1:29" ht="15.75" customHeight="1" x14ac:dyDescent="0.15">
      <c r="A401" s="153">
        <f t="shared" si="7"/>
        <v>390</v>
      </c>
      <c r="B401" s="119" t="s">
        <v>4174</v>
      </c>
      <c r="C401" s="143" t="s">
        <v>1442</v>
      </c>
      <c r="D401" s="143" t="s">
        <v>1521</v>
      </c>
      <c r="E401" s="143"/>
      <c r="F401" s="143"/>
      <c r="G401" s="147">
        <v>9</v>
      </c>
      <c r="H401" s="148">
        <v>281</v>
      </c>
      <c r="I401" s="148">
        <v>261</v>
      </c>
      <c r="J401" s="149">
        <f t="shared" si="5"/>
        <v>542</v>
      </c>
      <c r="K401" s="150"/>
      <c r="L401" s="152"/>
      <c r="M401" s="152"/>
      <c r="N401" s="152"/>
      <c r="O401" s="152" t="s">
        <v>1547</v>
      </c>
      <c r="P401" s="152" t="s">
        <v>1548</v>
      </c>
      <c r="Q401" s="152" t="s">
        <v>1549</v>
      </c>
      <c r="R401" s="151" t="str">
        <f t="shared" si="6"/>
        <v>ISI LOKASI TPS</v>
      </c>
      <c r="S401" s="103"/>
      <c r="T401" s="103"/>
      <c r="U401" s="131"/>
      <c r="V401" s="131"/>
      <c r="W401" s="131"/>
      <c r="X401" s="131"/>
      <c r="Y401" s="131"/>
      <c r="Z401" s="131"/>
      <c r="AA401" s="131"/>
      <c r="AB401" s="131"/>
      <c r="AC401" s="131"/>
    </row>
    <row r="402" spans="1:29" ht="15.75" customHeight="1" x14ac:dyDescent="0.15">
      <c r="A402" s="153">
        <f t="shared" si="7"/>
        <v>391</v>
      </c>
      <c r="B402" s="119" t="s">
        <v>4174</v>
      </c>
      <c r="C402" s="143" t="s">
        <v>1442</v>
      </c>
      <c r="D402" s="143" t="s">
        <v>1521</v>
      </c>
      <c r="E402" s="143"/>
      <c r="F402" s="143"/>
      <c r="G402" s="147">
        <v>10</v>
      </c>
      <c r="H402" s="148">
        <v>292</v>
      </c>
      <c r="I402" s="148">
        <v>303</v>
      </c>
      <c r="J402" s="149">
        <f t="shared" si="5"/>
        <v>595</v>
      </c>
      <c r="K402" s="150"/>
      <c r="L402" s="152"/>
      <c r="M402" s="152"/>
      <c r="N402" s="152"/>
      <c r="O402" s="152" t="s">
        <v>1550</v>
      </c>
      <c r="P402" s="152" t="s">
        <v>1539</v>
      </c>
      <c r="Q402" s="152" t="s">
        <v>1540</v>
      </c>
      <c r="R402" s="151" t="str">
        <f t="shared" si="6"/>
        <v>ISI LOKASI TPS</v>
      </c>
      <c r="S402" s="103"/>
      <c r="T402" s="103"/>
      <c r="U402" s="131"/>
      <c r="V402" s="131"/>
      <c r="W402" s="131"/>
      <c r="X402" s="131"/>
      <c r="Y402" s="131"/>
      <c r="Z402" s="131"/>
      <c r="AA402" s="131"/>
      <c r="AB402" s="131"/>
      <c r="AC402" s="131"/>
    </row>
    <row r="403" spans="1:29" ht="15.75" customHeight="1" x14ac:dyDescent="0.15">
      <c r="A403" s="153">
        <f t="shared" si="7"/>
        <v>392</v>
      </c>
      <c r="B403" s="119" t="s">
        <v>4174</v>
      </c>
      <c r="C403" s="143" t="s">
        <v>1442</v>
      </c>
      <c r="D403" s="143" t="s">
        <v>1521</v>
      </c>
      <c r="E403" s="143"/>
      <c r="F403" s="143"/>
      <c r="G403" s="147">
        <v>11</v>
      </c>
      <c r="H403" s="148">
        <v>288</v>
      </c>
      <c r="I403" s="148">
        <v>287</v>
      </c>
      <c r="J403" s="149">
        <f t="shared" si="5"/>
        <v>575</v>
      </c>
      <c r="K403" s="150"/>
      <c r="L403" s="152"/>
      <c r="M403" s="152"/>
      <c r="N403" s="152"/>
      <c r="O403" s="152" t="s">
        <v>1551</v>
      </c>
      <c r="P403" s="152" t="s">
        <v>1552</v>
      </c>
      <c r="Q403" s="152" t="s">
        <v>1553</v>
      </c>
      <c r="R403" s="151" t="str">
        <f t="shared" si="6"/>
        <v>ISI LOKASI TPS</v>
      </c>
      <c r="S403" s="103"/>
      <c r="T403" s="103"/>
      <c r="U403" s="131"/>
      <c r="V403" s="131"/>
      <c r="W403" s="131"/>
      <c r="X403" s="131"/>
      <c r="Y403" s="131"/>
      <c r="Z403" s="131"/>
      <c r="AA403" s="131"/>
      <c r="AB403" s="131"/>
      <c r="AC403" s="131"/>
    </row>
    <row r="404" spans="1:29" ht="15.75" customHeight="1" x14ac:dyDescent="0.15">
      <c r="A404" s="153">
        <f t="shared" si="7"/>
        <v>393</v>
      </c>
      <c r="B404" s="119" t="s">
        <v>4174</v>
      </c>
      <c r="C404" s="143" t="s">
        <v>1442</v>
      </c>
      <c r="D404" s="143" t="s">
        <v>1519</v>
      </c>
      <c r="E404" s="143"/>
      <c r="F404" s="143"/>
      <c r="G404" s="147">
        <v>1</v>
      </c>
      <c r="H404" s="148">
        <v>260</v>
      </c>
      <c r="I404" s="148">
        <v>283</v>
      </c>
      <c r="J404" s="149">
        <f t="shared" si="5"/>
        <v>543</v>
      </c>
      <c r="K404" s="150"/>
      <c r="L404" s="152"/>
      <c r="M404" s="152"/>
      <c r="N404" s="152"/>
      <c r="O404" s="152"/>
      <c r="P404" s="152"/>
      <c r="Q404" s="152"/>
      <c r="R404" s="151" t="str">
        <f t="shared" si="6"/>
        <v>ISI LOKASI TPS</v>
      </c>
      <c r="S404" s="103"/>
      <c r="T404" s="103"/>
      <c r="U404" s="131"/>
      <c r="V404" s="131"/>
      <c r="W404" s="131"/>
      <c r="X404" s="131"/>
      <c r="Y404" s="131"/>
      <c r="Z404" s="131"/>
      <c r="AA404" s="131"/>
      <c r="AB404" s="131"/>
      <c r="AC404" s="131"/>
    </row>
    <row r="405" spans="1:29" ht="15.75" customHeight="1" x14ac:dyDescent="0.15">
      <c r="A405" s="153">
        <f t="shared" si="7"/>
        <v>394</v>
      </c>
      <c r="B405" s="119" t="s">
        <v>4174</v>
      </c>
      <c r="C405" s="143" t="s">
        <v>1442</v>
      </c>
      <c r="D405" s="143" t="s">
        <v>1519</v>
      </c>
      <c r="E405" s="154" t="s">
        <v>4205</v>
      </c>
      <c r="F405" s="154" t="s">
        <v>1520</v>
      </c>
      <c r="G405" s="155">
        <v>2</v>
      </c>
      <c r="H405" s="148">
        <v>283</v>
      </c>
      <c r="I405" s="148">
        <v>307</v>
      </c>
      <c r="J405" s="149">
        <f t="shared" si="5"/>
        <v>590</v>
      </c>
      <c r="K405" s="150"/>
      <c r="L405" s="152"/>
      <c r="M405" s="152"/>
      <c r="N405" s="152"/>
      <c r="O405" s="152"/>
      <c r="P405" s="152"/>
      <c r="Q405" s="152"/>
      <c r="R405" s="151" t="str">
        <f t="shared" si="6"/>
        <v>ISI LOKASI TPS</v>
      </c>
      <c r="S405" s="103"/>
      <c r="T405" s="103"/>
      <c r="U405" s="131"/>
      <c r="V405" s="131"/>
      <c r="W405" s="131"/>
      <c r="X405" s="131"/>
      <c r="Y405" s="131"/>
      <c r="Z405" s="131"/>
      <c r="AA405" s="131"/>
      <c r="AB405" s="131"/>
      <c r="AC405" s="131"/>
    </row>
    <row r="406" spans="1:29" ht="15.75" customHeight="1" x14ac:dyDescent="0.15">
      <c r="A406" s="153">
        <f t="shared" si="7"/>
        <v>395</v>
      </c>
      <c r="B406" s="119" t="s">
        <v>4174</v>
      </c>
      <c r="C406" s="143" t="s">
        <v>1442</v>
      </c>
      <c r="D406" s="143" t="s">
        <v>1519</v>
      </c>
      <c r="E406" s="143"/>
      <c r="F406" s="143"/>
      <c r="G406" s="147">
        <v>3</v>
      </c>
      <c r="H406" s="148">
        <v>255</v>
      </c>
      <c r="I406" s="148">
        <v>238</v>
      </c>
      <c r="J406" s="149">
        <f t="shared" si="5"/>
        <v>493</v>
      </c>
      <c r="K406" s="150"/>
      <c r="L406" s="152"/>
      <c r="M406" s="152"/>
      <c r="N406" s="152"/>
      <c r="O406" s="152"/>
      <c r="P406" s="152"/>
      <c r="Q406" s="152"/>
      <c r="R406" s="151" t="str">
        <f t="shared" si="6"/>
        <v>ISI LOKASI TPS</v>
      </c>
      <c r="S406" s="103"/>
      <c r="T406" s="103"/>
      <c r="U406" s="131"/>
      <c r="V406" s="131"/>
      <c r="W406" s="131"/>
      <c r="X406" s="131"/>
      <c r="Y406" s="131"/>
      <c r="Z406" s="131"/>
      <c r="AA406" s="131"/>
      <c r="AB406" s="131"/>
      <c r="AC406" s="131"/>
    </row>
    <row r="407" spans="1:29" ht="15.75" customHeight="1" x14ac:dyDescent="0.15">
      <c r="A407" s="153">
        <f t="shared" si="7"/>
        <v>396</v>
      </c>
      <c r="B407" s="119" t="s">
        <v>4174</v>
      </c>
      <c r="C407" s="143" t="s">
        <v>1442</v>
      </c>
      <c r="D407" s="143" t="s">
        <v>1519</v>
      </c>
      <c r="E407" s="143"/>
      <c r="F407" s="143"/>
      <c r="G407" s="147">
        <v>4</v>
      </c>
      <c r="H407" s="148">
        <v>266</v>
      </c>
      <c r="I407" s="148">
        <v>289</v>
      </c>
      <c r="J407" s="149">
        <f t="shared" si="5"/>
        <v>555</v>
      </c>
      <c r="K407" s="150"/>
      <c r="L407" s="152"/>
      <c r="M407" s="152"/>
      <c r="N407" s="152"/>
      <c r="O407" s="152"/>
      <c r="P407" s="152"/>
      <c r="Q407" s="152"/>
      <c r="R407" s="151" t="str">
        <f t="shared" si="6"/>
        <v>ISI LOKASI TPS</v>
      </c>
      <c r="S407" s="103"/>
      <c r="T407" s="103"/>
      <c r="U407" s="131"/>
      <c r="V407" s="131"/>
      <c r="W407" s="131"/>
      <c r="X407" s="131"/>
      <c r="Y407" s="131"/>
      <c r="Z407" s="131"/>
      <c r="AA407" s="131"/>
      <c r="AB407" s="131"/>
      <c r="AC407" s="131"/>
    </row>
    <row r="408" spans="1:29" ht="15.75" customHeight="1" x14ac:dyDescent="0.15">
      <c r="A408" s="153">
        <f t="shared" si="7"/>
        <v>397</v>
      </c>
      <c r="B408" s="119" t="s">
        <v>4174</v>
      </c>
      <c r="C408" s="143" t="s">
        <v>1442</v>
      </c>
      <c r="D408" s="143" t="s">
        <v>1519</v>
      </c>
      <c r="E408" s="143"/>
      <c r="F408" s="143"/>
      <c r="G408" s="147">
        <v>5</v>
      </c>
      <c r="H408" s="148">
        <v>259</v>
      </c>
      <c r="I408" s="148">
        <v>281</v>
      </c>
      <c r="J408" s="149">
        <f t="shared" si="5"/>
        <v>540</v>
      </c>
      <c r="K408" s="150"/>
      <c r="L408" s="152"/>
      <c r="M408" s="152"/>
      <c r="N408" s="152"/>
      <c r="O408" s="152"/>
      <c r="P408" s="152"/>
      <c r="Q408" s="152"/>
      <c r="R408" s="151" t="str">
        <f t="shared" si="6"/>
        <v>ISI LOKASI TPS</v>
      </c>
      <c r="S408" s="103"/>
      <c r="T408" s="103"/>
      <c r="U408" s="131"/>
      <c r="V408" s="131"/>
      <c r="W408" s="131"/>
      <c r="X408" s="131"/>
      <c r="Y408" s="131"/>
      <c r="Z408" s="131"/>
      <c r="AA408" s="131"/>
      <c r="AB408" s="131"/>
      <c r="AC408" s="131"/>
    </row>
    <row r="409" spans="1:29" ht="15.75" customHeight="1" x14ac:dyDescent="0.15">
      <c r="A409" s="153">
        <f t="shared" si="7"/>
        <v>398</v>
      </c>
      <c r="B409" s="119" t="s">
        <v>4174</v>
      </c>
      <c r="C409" s="143" t="s">
        <v>1442</v>
      </c>
      <c r="D409" s="143" t="s">
        <v>1519</v>
      </c>
      <c r="E409" s="143"/>
      <c r="F409" s="143"/>
      <c r="G409" s="147">
        <v>6</v>
      </c>
      <c r="H409" s="148">
        <v>263</v>
      </c>
      <c r="I409" s="148">
        <v>265</v>
      </c>
      <c r="J409" s="149">
        <f t="shared" si="5"/>
        <v>528</v>
      </c>
      <c r="K409" s="150"/>
      <c r="L409" s="152"/>
      <c r="M409" s="152"/>
      <c r="N409" s="152"/>
      <c r="O409" s="152"/>
      <c r="P409" s="152"/>
      <c r="Q409" s="152"/>
      <c r="R409" s="151" t="str">
        <f t="shared" si="6"/>
        <v>ISI LOKASI TPS</v>
      </c>
      <c r="S409" s="103"/>
      <c r="T409" s="103"/>
      <c r="U409" s="131"/>
      <c r="V409" s="131"/>
      <c r="W409" s="131"/>
      <c r="X409" s="131"/>
      <c r="Y409" s="131"/>
      <c r="Z409" s="131"/>
      <c r="AA409" s="131"/>
      <c r="AB409" s="131"/>
      <c r="AC409" s="131"/>
    </row>
    <row r="410" spans="1:29" ht="15.75" customHeight="1" x14ac:dyDescent="0.15">
      <c r="A410" s="153">
        <f t="shared" si="7"/>
        <v>399</v>
      </c>
      <c r="B410" s="119" t="s">
        <v>4174</v>
      </c>
      <c r="C410" s="143" t="s">
        <v>1442</v>
      </c>
      <c r="D410" s="143" t="s">
        <v>1519</v>
      </c>
      <c r="E410" s="143"/>
      <c r="F410" s="143"/>
      <c r="G410" s="147">
        <v>7</v>
      </c>
      <c r="H410" s="148">
        <v>292</v>
      </c>
      <c r="I410" s="148">
        <v>271</v>
      </c>
      <c r="J410" s="149">
        <f t="shared" si="5"/>
        <v>563</v>
      </c>
      <c r="K410" s="150"/>
      <c r="L410" s="152"/>
      <c r="M410" s="152"/>
      <c r="N410" s="152"/>
      <c r="O410" s="152"/>
      <c r="P410" s="152"/>
      <c r="Q410" s="152"/>
      <c r="R410" s="151" t="str">
        <f t="shared" si="6"/>
        <v>ISI LOKASI TPS</v>
      </c>
      <c r="S410" s="103"/>
      <c r="T410" s="103"/>
      <c r="U410" s="131"/>
      <c r="V410" s="131"/>
      <c r="W410" s="131"/>
      <c r="X410" s="131"/>
      <c r="Y410" s="131"/>
      <c r="Z410" s="131"/>
      <c r="AA410" s="131"/>
      <c r="AB410" s="131"/>
      <c r="AC410" s="131"/>
    </row>
    <row r="411" spans="1:29" ht="15.75" customHeight="1" x14ac:dyDescent="0.15">
      <c r="A411" s="153">
        <f t="shared" si="7"/>
        <v>400</v>
      </c>
      <c r="B411" s="119" t="s">
        <v>4174</v>
      </c>
      <c r="C411" s="143" t="s">
        <v>1442</v>
      </c>
      <c r="D411" s="143" t="s">
        <v>1519</v>
      </c>
      <c r="E411" s="143"/>
      <c r="F411" s="143"/>
      <c r="G411" s="147">
        <v>8</v>
      </c>
      <c r="H411" s="148">
        <v>280</v>
      </c>
      <c r="I411" s="148">
        <v>276</v>
      </c>
      <c r="J411" s="149">
        <f t="shared" si="5"/>
        <v>556</v>
      </c>
      <c r="K411" s="150"/>
      <c r="L411" s="152"/>
      <c r="M411" s="152"/>
      <c r="N411" s="152"/>
      <c r="O411" s="152"/>
      <c r="P411" s="152"/>
      <c r="Q411" s="152"/>
      <c r="R411" s="151" t="str">
        <f t="shared" si="6"/>
        <v>ISI LOKASI TPS</v>
      </c>
      <c r="S411" s="103"/>
      <c r="T411" s="103"/>
      <c r="U411" s="131"/>
      <c r="V411" s="131"/>
      <c r="W411" s="131"/>
      <c r="X411" s="131"/>
      <c r="Y411" s="131"/>
      <c r="Z411" s="131"/>
      <c r="AA411" s="131"/>
      <c r="AB411" s="131"/>
      <c r="AC411" s="131"/>
    </row>
    <row r="412" spans="1:29" ht="15.75" customHeight="1" x14ac:dyDescent="0.15">
      <c r="A412" s="153">
        <f t="shared" si="7"/>
        <v>401</v>
      </c>
      <c r="B412" s="119" t="s">
        <v>4174</v>
      </c>
      <c r="C412" s="143" t="s">
        <v>1442</v>
      </c>
      <c r="D412" s="143" t="s">
        <v>1519</v>
      </c>
      <c r="E412" s="143"/>
      <c r="F412" s="143"/>
      <c r="G412" s="147">
        <v>9</v>
      </c>
      <c r="H412" s="148">
        <v>288</v>
      </c>
      <c r="I412" s="148">
        <v>283</v>
      </c>
      <c r="J412" s="149">
        <f t="shared" si="5"/>
        <v>571</v>
      </c>
      <c r="K412" s="150"/>
      <c r="L412" s="152"/>
      <c r="M412" s="152"/>
      <c r="N412" s="152"/>
      <c r="O412" s="152"/>
      <c r="P412" s="152"/>
      <c r="Q412" s="152"/>
      <c r="R412" s="151" t="str">
        <f t="shared" si="6"/>
        <v>ISI LOKASI TPS</v>
      </c>
      <c r="S412" s="103"/>
      <c r="T412" s="103"/>
      <c r="U412" s="131"/>
      <c r="V412" s="131"/>
      <c r="W412" s="131"/>
      <c r="X412" s="131"/>
      <c r="Y412" s="131"/>
      <c r="Z412" s="131"/>
      <c r="AA412" s="131"/>
      <c r="AB412" s="131"/>
      <c r="AC412" s="131"/>
    </row>
    <row r="413" spans="1:29" ht="15.75" customHeight="1" x14ac:dyDescent="0.15">
      <c r="A413" s="153">
        <f t="shared" si="7"/>
        <v>402</v>
      </c>
      <c r="B413" s="119" t="s">
        <v>4174</v>
      </c>
      <c r="C413" s="143" t="s">
        <v>1442</v>
      </c>
      <c r="D413" s="143" t="s">
        <v>1519</v>
      </c>
      <c r="E413" s="143"/>
      <c r="F413" s="143"/>
      <c r="G413" s="147">
        <v>10</v>
      </c>
      <c r="H413" s="148">
        <v>251</v>
      </c>
      <c r="I413" s="148">
        <v>260</v>
      </c>
      <c r="J413" s="149">
        <f t="shared" si="5"/>
        <v>511</v>
      </c>
      <c r="K413" s="150"/>
      <c r="L413" s="152"/>
      <c r="M413" s="152"/>
      <c r="N413" s="152"/>
      <c r="O413" s="152"/>
      <c r="P413" s="152"/>
      <c r="Q413" s="152"/>
      <c r="R413" s="151" t="str">
        <f t="shared" si="6"/>
        <v>ISI LOKASI TPS</v>
      </c>
      <c r="S413" s="103"/>
      <c r="T413" s="103"/>
      <c r="U413" s="131"/>
      <c r="V413" s="131"/>
      <c r="W413" s="131"/>
      <c r="X413" s="131"/>
      <c r="Y413" s="131"/>
      <c r="Z413" s="131"/>
      <c r="AA413" s="131"/>
      <c r="AB413" s="131"/>
      <c r="AC413" s="131"/>
    </row>
    <row r="414" spans="1:29" ht="15.75" customHeight="1" x14ac:dyDescent="0.15">
      <c r="A414" s="153">
        <f t="shared" si="7"/>
        <v>403</v>
      </c>
      <c r="B414" s="119" t="s">
        <v>4174</v>
      </c>
      <c r="C414" s="143" t="s">
        <v>1442</v>
      </c>
      <c r="D414" s="143" t="s">
        <v>1519</v>
      </c>
      <c r="E414" s="143"/>
      <c r="F414" s="143"/>
      <c r="G414" s="147">
        <v>11</v>
      </c>
      <c r="H414" s="148">
        <v>265</v>
      </c>
      <c r="I414" s="148">
        <v>254</v>
      </c>
      <c r="J414" s="149">
        <f t="shared" si="5"/>
        <v>519</v>
      </c>
      <c r="K414" s="150"/>
      <c r="L414" s="152"/>
      <c r="M414" s="152"/>
      <c r="N414" s="152"/>
      <c r="O414" s="152"/>
      <c r="P414" s="152"/>
      <c r="Q414" s="152"/>
      <c r="R414" s="151" t="str">
        <f t="shared" si="6"/>
        <v>ISI LOKASI TPS</v>
      </c>
      <c r="S414" s="103"/>
      <c r="T414" s="103"/>
      <c r="U414" s="131"/>
      <c r="V414" s="131"/>
      <c r="W414" s="131"/>
      <c r="X414" s="131"/>
      <c r="Y414" s="131"/>
      <c r="Z414" s="131"/>
      <c r="AA414" s="131"/>
      <c r="AB414" s="131"/>
      <c r="AC414" s="131"/>
    </row>
    <row r="415" spans="1:29" ht="15.75" customHeight="1" x14ac:dyDescent="0.15">
      <c r="A415" s="153">
        <f t="shared" si="7"/>
        <v>404</v>
      </c>
      <c r="B415" s="119" t="s">
        <v>4174</v>
      </c>
      <c r="C415" s="143" t="s">
        <v>1442</v>
      </c>
      <c r="D415" s="143" t="s">
        <v>1519</v>
      </c>
      <c r="E415" s="143"/>
      <c r="F415" s="143"/>
      <c r="G415" s="147">
        <v>12</v>
      </c>
      <c r="H415" s="148">
        <v>252</v>
      </c>
      <c r="I415" s="148">
        <v>243</v>
      </c>
      <c r="J415" s="149">
        <f t="shared" si="5"/>
        <v>495</v>
      </c>
      <c r="K415" s="150"/>
      <c r="L415" s="152"/>
      <c r="M415" s="152"/>
      <c r="N415" s="152"/>
      <c r="O415" s="152"/>
      <c r="P415" s="152"/>
      <c r="Q415" s="152"/>
      <c r="R415" s="151" t="str">
        <f t="shared" si="6"/>
        <v>ISI LOKASI TPS</v>
      </c>
      <c r="S415" s="103"/>
      <c r="T415" s="103"/>
      <c r="U415" s="131"/>
      <c r="V415" s="131"/>
      <c r="W415" s="131"/>
      <c r="X415" s="131"/>
      <c r="Y415" s="131"/>
      <c r="Z415" s="131"/>
      <c r="AA415" s="131"/>
      <c r="AB415" s="131"/>
      <c r="AC415" s="131"/>
    </row>
    <row r="416" spans="1:29" ht="15.75" customHeight="1" x14ac:dyDescent="0.15">
      <c r="A416" s="153">
        <f t="shared" si="7"/>
        <v>405</v>
      </c>
      <c r="B416" s="119" t="s">
        <v>4174</v>
      </c>
      <c r="C416" s="143" t="s">
        <v>1442</v>
      </c>
      <c r="D416" s="143" t="s">
        <v>1519</v>
      </c>
      <c r="E416" s="143"/>
      <c r="F416" s="143"/>
      <c r="G416" s="147">
        <v>13</v>
      </c>
      <c r="H416" s="148">
        <v>271</v>
      </c>
      <c r="I416" s="148">
        <v>246</v>
      </c>
      <c r="J416" s="149">
        <f t="shared" si="5"/>
        <v>517</v>
      </c>
      <c r="K416" s="150"/>
      <c r="L416" s="152"/>
      <c r="M416" s="152"/>
      <c r="N416" s="152"/>
      <c r="O416" s="152"/>
      <c r="P416" s="152"/>
      <c r="Q416" s="152"/>
      <c r="R416" s="151" t="str">
        <f t="shared" si="6"/>
        <v>ISI LOKASI TPS</v>
      </c>
      <c r="S416" s="103"/>
      <c r="T416" s="103"/>
      <c r="U416" s="131"/>
      <c r="V416" s="131"/>
      <c r="W416" s="131"/>
      <c r="X416" s="131"/>
      <c r="Y416" s="131"/>
      <c r="Z416" s="131"/>
      <c r="AA416" s="131"/>
      <c r="AB416" s="131"/>
      <c r="AC416" s="131"/>
    </row>
    <row r="417" spans="1:29" ht="15.75" customHeight="1" x14ac:dyDescent="0.15">
      <c r="A417" s="153">
        <f t="shared" si="7"/>
        <v>406</v>
      </c>
      <c r="B417" s="119" t="s">
        <v>4174</v>
      </c>
      <c r="C417" s="143" t="s">
        <v>1442</v>
      </c>
      <c r="D417" s="143" t="s">
        <v>1519</v>
      </c>
      <c r="E417" s="143"/>
      <c r="F417" s="143"/>
      <c r="G417" s="147">
        <v>14</v>
      </c>
      <c r="H417" s="148">
        <v>304</v>
      </c>
      <c r="I417" s="148">
        <v>275</v>
      </c>
      <c r="J417" s="149">
        <f t="shared" si="5"/>
        <v>579</v>
      </c>
      <c r="K417" s="150"/>
      <c r="L417" s="152"/>
      <c r="M417" s="152"/>
      <c r="N417" s="152"/>
      <c r="O417" s="152"/>
      <c r="P417" s="152"/>
      <c r="Q417" s="152"/>
      <c r="R417" s="151" t="str">
        <f t="shared" si="6"/>
        <v>ISI LOKASI TPS</v>
      </c>
      <c r="S417" s="103"/>
      <c r="T417" s="103"/>
      <c r="U417" s="131"/>
      <c r="V417" s="131"/>
      <c r="W417" s="131"/>
      <c r="X417" s="131"/>
      <c r="Y417" s="131"/>
      <c r="Z417" s="131"/>
      <c r="AA417" s="131"/>
      <c r="AB417" s="131"/>
      <c r="AC417" s="131"/>
    </row>
    <row r="418" spans="1:29" ht="15.75" customHeight="1" x14ac:dyDescent="0.15">
      <c r="A418" s="153">
        <f t="shared" si="7"/>
        <v>407</v>
      </c>
      <c r="B418" s="119" t="s">
        <v>4174</v>
      </c>
      <c r="C418" s="143" t="s">
        <v>1442</v>
      </c>
      <c r="D418" s="143" t="s">
        <v>1519</v>
      </c>
      <c r="E418" s="143"/>
      <c r="F418" s="143"/>
      <c r="G418" s="147">
        <v>15</v>
      </c>
      <c r="H418" s="148">
        <v>258</v>
      </c>
      <c r="I418" s="148">
        <v>290</v>
      </c>
      <c r="J418" s="149">
        <f t="shared" si="5"/>
        <v>548</v>
      </c>
      <c r="K418" s="150"/>
      <c r="L418" s="152"/>
      <c r="M418" s="152"/>
      <c r="N418" s="152"/>
      <c r="O418" s="152"/>
      <c r="P418" s="152"/>
      <c r="Q418" s="152"/>
      <c r="R418" s="151" t="str">
        <f t="shared" si="6"/>
        <v>ISI LOKASI TPS</v>
      </c>
      <c r="S418" s="103"/>
      <c r="T418" s="103"/>
      <c r="U418" s="131"/>
      <c r="V418" s="131"/>
      <c r="W418" s="131"/>
      <c r="X418" s="131"/>
      <c r="Y418" s="131"/>
      <c r="Z418" s="131"/>
      <c r="AA418" s="131"/>
      <c r="AB418" s="131"/>
      <c r="AC418" s="131"/>
    </row>
    <row r="419" spans="1:29" ht="15.75" customHeight="1" x14ac:dyDescent="0.15">
      <c r="A419" s="153">
        <f t="shared" si="7"/>
        <v>408</v>
      </c>
      <c r="B419" s="119" t="s">
        <v>4174</v>
      </c>
      <c r="C419" s="143" t="s">
        <v>1442</v>
      </c>
      <c r="D419" s="143" t="s">
        <v>1471</v>
      </c>
      <c r="E419" s="154" t="s">
        <v>4205</v>
      </c>
      <c r="F419" s="154" t="s">
        <v>1476</v>
      </c>
      <c r="G419" s="155">
        <v>1</v>
      </c>
      <c r="H419" s="148">
        <v>242</v>
      </c>
      <c r="I419" s="148">
        <v>258</v>
      </c>
      <c r="J419" s="149">
        <f t="shared" si="5"/>
        <v>500</v>
      </c>
      <c r="K419" s="150" t="s">
        <v>1472</v>
      </c>
      <c r="L419" s="152" t="s">
        <v>28</v>
      </c>
      <c r="M419" s="152" t="s">
        <v>28</v>
      </c>
      <c r="N419" s="152" t="s">
        <v>1473</v>
      </c>
      <c r="O419" s="152" t="s">
        <v>1118</v>
      </c>
      <c r="P419" s="152" t="s">
        <v>1474</v>
      </c>
      <c r="Q419" s="152" t="s">
        <v>1475</v>
      </c>
      <c r="R419" s="151" t="str">
        <f t="shared" si="6"/>
        <v/>
      </c>
      <c r="S419" s="103"/>
      <c r="T419" s="103"/>
      <c r="U419" s="131"/>
      <c r="V419" s="131"/>
      <c r="W419" s="131"/>
      <c r="X419" s="131"/>
      <c r="Y419" s="131"/>
      <c r="Z419" s="131"/>
      <c r="AA419" s="131"/>
      <c r="AB419" s="131"/>
      <c r="AC419" s="131"/>
    </row>
    <row r="420" spans="1:29" ht="15.75" customHeight="1" x14ac:dyDescent="0.15">
      <c r="A420" s="153">
        <f t="shared" si="7"/>
        <v>409</v>
      </c>
      <c r="B420" s="119" t="s">
        <v>4174</v>
      </c>
      <c r="C420" s="143" t="s">
        <v>1442</v>
      </c>
      <c r="D420" s="143" t="s">
        <v>1471</v>
      </c>
      <c r="E420" s="143"/>
      <c r="F420" s="143"/>
      <c r="G420" s="147">
        <v>2</v>
      </c>
      <c r="H420" s="148">
        <v>280</v>
      </c>
      <c r="I420" s="148">
        <v>269</v>
      </c>
      <c r="J420" s="149">
        <f t="shared" si="5"/>
        <v>549</v>
      </c>
      <c r="K420" s="150" t="s">
        <v>1477</v>
      </c>
      <c r="L420" s="152" t="s">
        <v>28</v>
      </c>
      <c r="M420" s="152" t="s">
        <v>57</v>
      </c>
      <c r="N420" s="152" t="s">
        <v>1478</v>
      </c>
      <c r="O420" s="152" t="s">
        <v>1479</v>
      </c>
      <c r="P420" s="152" t="s">
        <v>1480</v>
      </c>
      <c r="Q420" s="152" t="s">
        <v>1481</v>
      </c>
      <c r="R420" s="151" t="str">
        <f t="shared" si="6"/>
        <v/>
      </c>
      <c r="S420" s="103"/>
      <c r="T420" s="103"/>
      <c r="U420" s="131"/>
      <c r="V420" s="131"/>
      <c r="W420" s="131"/>
      <c r="X420" s="131"/>
      <c r="Y420" s="131"/>
      <c r="Z420" s="131"/>
      <c r="AA420" s="131"/>
      <c r="AB420" s="131"/>
      <c r="AC420" s="131"/>
    </row>
    <row r="421" spans="1:29" ht="15.75" customHeight="1" x14ac:dyDescent="0.15">
      <c r="A421" s="153">
        <f t="shared" si="7"/>
        <v>410</v>
      </c>
      <c r="B421" s="119" t="s">
        <v>4174</v>
      </c>
      <c r="C421" s="143" t="s">
        <v>1442</v>
      </c>
      <c r="D421" s="143" t="s">
        <v>1471</v>
      </c>
      <c r="E421" s="154" t="s">
        <v>4205</v>
      </c>
      <c r="F421" s="154" t="s">
        <v>1486</v>
      </c>
      <c r="G421" s="155">
        <v>3</v>
      </c>
      <c r="H421" s="148">
        <v>281</v>
      </c>
      <c r="I421" s="148">
        <v>288</v>
      </c>
      <c r="J421" s="149">
        <f t="shared" si="5"/>
        <v>569</v>
      </c>
      <c r="K421" s="150" t="s">
        <v>1482</v>
      </c>
      <c r="L421" s="152" t="s">
        <v>27</v>
      </c>
      <c r="M421" s="152" t="s">
        <v>36</v>
      </c>
      <c r="N421" s="152" t="s">
        <v>1483</v>
      </c>
      <c r="O421" s="152" t="s">
        <v>1118</v>
      </c>
      <c r="P421" s="152" t="s">
        <v>1484</v>
      </c>
      <c r="Q421" s="152" t="s">
        <v>1485</v>
      </c>
      <c r="R421" s="151" t="str">
        <f t="shared" si="6"/>
        <v/>
      </c>
      <c r="S421" s="103"/>
      <c r="T421" s="103"/>
      <c r="U421" s="131"/>
      <c r="V421" s="131"/>
      <c r="W421" s="131"/>
      <c r="X421" s="131"/>
      <c r="Y421" s="131"/>
      <c r="Z421" s="131"/>
      <c r="AA421" s="131"/>
      <c r="AB421" s="131"/>
      <c r="AC421" s="131"/>
    </row>
    <row r="422" spans="1:29" ht="15.75" customHeight="1" x14ac:dyDescent="0.15">
      <c r="A422" s="153">
        <f t="shared" si="7"/>
        <v>411</v>
      </c>
      <c r="B422" s="119" t="s">
        <v>4174</v>
      </c>
      <c r="C422" s="143" t="s">
        <v>1442</v>
      </c>
      <c r="D422" s="143" t="s">
        <v>1471</v>
      </c>
      <c r="E422" s="143"/>
      <c r="F422" s="143"/>
      <c r="G422" s="147">
        <v>4</v>
      </c>
      <c r="H422" s="148">
        <v>269</v>
      </c>
      <c r="I422" s="148">
        <v>260</v>
      </c>
      <c r="J422" s="149">
        <f t="shared" si="5"/>
        <v>529</v>
      </c>
      <c r="K422" s="150" t="s">
        <v>1487</v>
      </c>
      <c r="L422" s="152" t="s">
        <v>27</v>
      </c>
      <c r="M422" s="152" t="s">
        <v>27</v>
      </c>
      <c r="N422" s="152" t="s">
        <v>1488</v>
      </c>
      <c r="O422" s="152" t="s">
        <v>1489</v>
      </c>
      <c r="P422" s="152" t="s">
        <v>1490</v>
      </c>
      <c r="Q422" s="152" t="s">
        <v>1491</v>
      </c>
      <c r="R422" s="151" t="str">
        <f t="shared" si="6"/>
        <v/>
      </c>
      <c r="S422" s="103"/>
      <c r="T422" s="103"/>
      <c r="U422" s="131"/>
      <c r="V422" s="131"/>
      <c r="W422" s="131"/>
      <c r="X422" s="131"/>
      <c r="Y422" s="131"/>
      <c r="Z422" s="131"/>
      <c r="AA422" s="131"/>
      <c r="AB422" s="131"/>
      <c r="AC422" s="131"/>
    </row>
    <row r="423" spans="1:29" ht="15.75" customHeight="1" x14ac:dyDescent="0.15">
      <c r="A423" s="153">
        <f t="shared" si="7"/>
        <v>412</v>
      </c>
      <c r="B423" s="119" t="s">
        <v>4174</v>
      </c>
      <c r="C423" s="143" t="s">
        <v>1442</v>
      </c>
      <c r="D423" s="143" t="s">
        <v>1471</v>
      </c>
      <c r="E423" s="143"/>
      <c r="F423" s="143"/>
      <c r="G423" s="147">
        <v>5</v>
      </c>
      <c r="H423" s="148">
        <v>260</v>
      </c>
      <c r="I423" s="148">
        <v>256</v>
      </c>
      <c r="J423" s="149">
        <f t="shared" si="5"/>
        <v>516</v>
      </c>
      <c r="K423" s="150" t="s">
        <v>1487</v>
      </c>
      <c r="L423" s="152" t="s">
        <v>27</v>
      </c>
      <c r="M423" s="152" t="s">
        <v>27</v>
      </c>
      <c r="N423" s="152" t="s">
        <v>1492</v>
      </c>
      <c r="O423" s="152" t="s">
        <v>1489</v>
      </c>
      <c r="P423" s="152" t="s">
        <v>1490</v>
      </c>
      <c r="Q423" s="152" t="s">
        <v>1491</v>
      </c>
      <c r="R423" s="151" t="str">
        <f t="shared" si="6"/>
        <v/>
      </c>
      <c r="S423" s="103"/>
      <c r="T423" s="103"/>
      <c r="U423" s="131"/>
      <c r="V423" s="131"/>
      <c r="W423" s="131"/>
      <c r="X423" s="131"/>
      <c r="Y423" s="131"/>
      <c r="Z423" s="131"/>
      <c r="AA423" s="131"/>
      <c r="AB423" s="131"/>
      <c r="AC423" s="131"/>
    </row>
    <row r="424" spans="1:29" ht="15.75" customHeight="1" x14ac:dyDescent="0.15">
      <c r="A424" s="153">
        <f t="shared" si="7"/>
        <v>413</v>
      </c>
      <c r="B424" s="119" t="s">
        <v>4174</v>
      </c>
      <c r="C424" s="143" t="s">
        <v>1442</v>
      </c>
      <c r="D424" s="143" t="s">
        <v>1471</v>
      </c>
      <c r="E424" s="143"/>
      <c r="F424" s="143"/>
      <c r="G424" s="147">
        <v>6</v>
      </c>
      <c r="H424" s="148">
        <v>254</v>
      </c>
      <c r="I424" s="148">
        <v>258</v>
      </c>
      <c r="J424" s="149">
        <f t="shared" si="5"/>
        <v>512</v>
      </c>
      <c r="K424" s="150" t="s">
        <v>1493</v>
      </c>
      <c r="L424" s="152" t="s">
        <v>63</v>
      </c>
      <c r="M424" s="152" t="s">
        <v>42</v>
      </c>
      <c r="N424" s="152" t="s">
        <v>1494</v>
      </c>
      <c r="O424" s="152" t="s">
        <v>1495</v>
      </c>
      <c r="P424" s="152" t="s">
        <v>1496</v>
      </c>
      <c r="Q424" s="152" t="s">
        <v>1497</v>
      </c>
      <c r="R424" s="151" t="str">
        <f t="shared" si="6"/>
        <v/>
      </c>
      <c r="S424" s="103"/>
      <c r="T424" s="103"/>
      <c r="U424" s="131"/>
      <c r="V424" s="131"/>
      <c r="W424" s="131"/>
      <c r="X424" s="131"/>
      <c r="Y424" s="131"/>
      <c r="Z424" s="131"/>
      <c r="AA424" s="131"/>
      <c r="AB424" s="131"/>
      <c r="AC424" s="131"/>
    </row>
    <row r="425" spans="1:29" ht="15.75" customHeight="1" x14ac:dyDescent="0.15">
      <c r="A425" s="153">
        <f t="shared" si="7"/>
        <v>414</v>
      </c>
      <c r="B425" s="119" t="s">
        <v>4174</v>
      </c>
      <c r="C425" s="143" t="s">
        <v>1442</v>
      </c>
      <c r="D425" s="143" t="s">
        <v>1471</v>
      </c>
      <c r="E425" s="143"/>
      <c r="F425" s="143"/>
      <c r="G425" s="147">
        <v>7</v>
      </c>
      <c r="H425" s="148">
        <v>267</v>
      </c>
      <c r="I425" s="148">
        <v>250</v>
      </c>
      <c r="J425" s="149">
        <f t="shared" si="5"/>
        <v>517</v>
      </c>
      <c r="K425" s="150" t="s">
        <v>1493</v>
      </c>
      <c r="L425" s="152" t="s">
        <v>28</v>
      </c>
      <c r="M425" s="152" t="s">
        <v>42</v>
      </c>
      <c r="N425" s="152" t="s">
        <v>1498</v>
      </c>
      <c r="O425" s="152" t="s">
        <v>1499</v>
      </c>
      <c r="P425" s="152" t="s">
        <v>1500</v>
      </c>
      <c r="Q425" s="152" t="s">
        <v>1501</v>
      </c>
      <c r="R425" s="151" t="str">
        <f t="shared" si="6"/>
        <v/>
      </c>
      <c r="S425" s="103"/>
      <c r="T425" s="103"/>
      <c r="U425" s="131"/>
      <c r="V425" s="131"/>
      <c r="W425" s="131"/>
      <c r="X425" s="131"/>
      <c r="Y425" s="131"/>
      <c r="Z425" s="131"/>
      <c r="AA425" s="131"/>
      <c r="AB425" s="131"/>
      <c r="AC425" s="131"/>
    </row>
    <row r="426" spans="1:29" ht="15.75" customHeight="1" x14ac:dyDescent="0.15">
      <c r="A426" s="153">
        <f t="shared" si="7"/>
        <v>415</v>
      </c>
      <c r="B426" s="119" t="s">
        <v>4174</v>
      </c>
      <c r="C426" s="143" t="s">
        <v>1442</v>
      </c>
      <c r="D426" s="143" t="s">
        <v>1471</v>
      </c>
      <c r="E426" s="143"/>
      <c r="F426" s="143"/>
      <c r="G426" s="147">
        <v>8</v>
      </c>
      <c r="H426" s="148">
        <v>251</v>
      </c>
      <c r="I426" s="148">
        <v>252</v>
      </c>
      <c r="J426" s="149">
        <f t="shared" si="5"/>
        <v>503</v>
      </c>
      <c r="K426" s="150" t="s">
        <v>1493</v>
      </c>
      <c r="L426" s="152" t="s">
        <v>28</v>
      </c>
      <c r="M426" s="152" t="s">
        <v>63</v>
      </c>
      <c r="N426" s="152" t="s">
        <v>1502</v>
      </c>
      <c r="O426" s="152" t="s">
        <v>1503</v>
      </c>
      <c r="P426" s="152" t="s">
        <v>1504</v>
      </c>
      <c r="Q426" s="152" t="s">
        <v>1505</v>
      </c>
      <c r="R426" s="151" t="str">
        <f t="shared" si="6"/>
        <v/>
      </c>
      <c r="S426" s="103"/>
      <c r="T426" s="103"/>
      <c r="U426" s="131"/>
      <c r="V426" s="131"/>
      <c r="W426" s="131"/>
      <c r="X426" s="131"/>
      <c r="Y426" s="131"/>
      <c r="Z426" s="131"/>
      <c r="AA426" s="131"/>
      <c r="AB426" s="131"/>
      <c r="AC426" s="131"/>
    </row>
    <row r="427" spans="1:29" ht="15.75" customHeight="1" x14ac:dyDescent="0.15">
      <c r="A427" s="153">
        <f t="shared" si="7"/>
        <v>416</v>
      </c>
      <c r="B427" s="119" t="s">
        <v>4174</v>
      </c>
      <c r="C427" s="143" t="s">
        <v>1442</v>
      </c>
      <c r="D427" s="143" t="s">
        <v>1471</v>
      </c>
      <c r="E427" s="143"/>
      <c r="F427" s="143"/>
      <c r="G427" s="147">
        <v>9</v>
      </c>
      <c r="H427" s="148">
        <v>225</v>
      </c>
      <c r="I427" s="148">
        <v>247</v>
      </c>
      <c r="J427" s="149">
        <f t="shared" si="5"/>
        <v>472</v>
      </c>
      <c r="K427" s="150" t="s">
        <v>1506</v>
      </c>
      <c r="L427" s="152" t="s">
        <v>27</v>
      </c>
      <c r="M427" s="152" t="s">
        <v>101</v>
      </c>
      <c r="N427" s="152" t="s">
        <v>1507</v>
      </c>
      <c r="O427" s="152" t="s">
        <v>1508</v>
      </c>
      <c r="P427" s="152" t="s">
        <v>1509</v>
      </c>
      <c r="Q427" s="152" t="s">
        <v>1510</v>
      </c>
      <c r="R427" s="151" t="str">
        <f t="shared" si="6"/>
        <v/>
      </c>
      <c r="S427" s="103"/>
      <c r="T427" s="103"/>
      <c r="U427" s="131"/>
      <c r="V427" s="131"/>
      <c r="W427" s="131"/>
      <c r="X427" s="131"/>
      <c r="Y427" s="131"/>
      <c r="Z427" s="131"/>
      <c r="AA427" s="131"/>
      <c r="AB427" s="131"/>
      <c r="AC427" s="131"/>
    </row>
    <row r="428" spans="1:29" ht="15.75" customHeight="1" x14ac:dyDescent="0.15">
      <c r="A428" s="153">
        <f t="shared" si="7"/>
        <v>417</v>
      </c>
      <c r="B428" s="119" t="s">
        <v>4174</v>
      </c>
      <c r="C428" s="143" t="s">
        <v>1442</v>
      </c>
      <c r="D428" s="143" t="s">
        <v>1471</v>
      </c>
      <c r="E428" s="143"/>
      <c r="F428" s="143"/>
      <c r="G428" s="147">
        <v>10</v>
      </c>
      <c r="H428" s="148">
        <v>283</v>
      </c>
      <c r="I428" s="148">
        <v>274</v>
      </c>
      <c r="J428" s="149">
        <f t="shared" si="5"/>
        <v>557</v>
      </c>
      <c r="K428" s="150" t="s">
        <v>1506</v>
      </c>
      <c r="L428" s="152" t="s">
        <v>57</v>
      </c>
      <c r="M428" s="152" t="s">
        <v>101</v>
      </c>
      <c r="N428" s="152" t="s">
        <v>1511</v>
      </c>
      <c r="O428" s="152" t="s">
        <v>1512</v>
      </c>
      <c r="P428" s="152" t="s">
        <v>1513</v>
      </c>
      <c r="Q428" s="152" t="s">
        <v>1514</v>
      </c>
      <c r="R428" s="151" t="str">
        <f t="shared" si="6"/>
        <v/>
      </c>
      <c r="S428" s="103"/>
      <c r="T428" s="103"/>
      <c r="U428" s="131"/>
      <c r="V428" s="131"/>
      <c r="W428" s="131"/>
      <c r="X428" s="131"/>
      <c r="Y428" s="131"/>
      <c r="Z428" s="131"/>
      <c r="AA428" s="131"/>
      <c r="AB428" s="131"/>
      <c r="AC428" s="131"/>
    </row>
    <row r="429" spans="1:29" ht="15.75" customHeight="1" x14ac:dyDescent="0.15">
      <c r="A429" s="153">
        <f t="shared" si="7"/>
        <v>418</v>
      </c>
      <c r="B429" s="119" t="s">
        <v>4174</v>
      </c>
      <c r="C429" s="143" t="s">
        <v>1442</v>
      </c>
      <c r="D429" s="143" t="s">
        <v>1471</v>
      </c>
      <c r="E429" s="143"/>
      <c r="F429" s="143"/>
      <c r="G429" s="147">
        <v>11</v>
      </c>
      <c r="H429" s="148">
        <v>269</v>
      </c>
      <c r="I429" s="148">
        <v>254</v>
      </c>
      <c r="J429" s="149">
        <f t="shared" si="5"/>
        <v>523</v>
      </c>
      <c r="K429" s="150" t="s">
        <v>1515</v>
      </c>
      <c r="L429" s="152" t="s">
        <v>27</v>
      </c>
      <c r="M429" s="152" t="s">
        <v>64</v>
      </c>
      <c r="N429" s="152" t="s">
        <v>1516</v>
      </c>
      <c r="O429" s="152" t="s">
        <v>1118</v>
      </c>
      <c r="P429" s="152" t="s">
        <v>1517</v>
      </c>
      <c r="Q429" s="152" t="s">
        <v>1518</v>
      </c>
      <c r="R429" s="151" t="str">
        <f t="shared" si="6"/>
        <v/>
      </c>
      <c r="S429" s="103"/>
      <c r="T429" s="103"/>
      <c r="U429" s="131"/>
      <c r="V429" s="131"/>
      <c r="W429" s="131"/>
      <c r="X429" s="131"/>
      <c r="Y429" s="131"/>
      <c r="Z429" s="131"/>
      <c r="AA429" s="131"/>
      <c r="AB429" s="131"/>
      <c r="AC429" s="131"/>
    </row>
    <row r="430" spans="1:29" ht="15.75" customHeight="1" x14ac:dyDescent="0.15">
      <c r="A430" s="153">
        <f t="shared" si="7"/>
        <v>419</v>
      </c>
      <c r="B430" s="119" t="s">
        <v>4174</v>
      </c>
      <c r="C430" s="143" t="s">
        <v>1442</v>
      </c>
      <c r="D430" s="143" t="s">
        <v>1554</v>
      </c>
      <c r="E430" s="154" t="s">
        <v>4205</v>
      </c>
      <c r="F430" s="154" t="s">
        <v>1560</v>
      </c>
      <c r="G430" s="155">
        <v>1</v>
      </c>
      <c r="H430" s="148">
        <v>247</v>
      </c>
      <c r="I430" s="148">
        <v>261</v>
      </c>
      <c r="J430" s="149">
        <f t="shared" si="5"/>
        <v>508</v>
      </c>
      <c r="K430" s="150" t="s">
        <v>1555</v>
      </c>
      <c r="L430" s="151" t="s">
        <v>121</v>
      </c>
      <c r="M430" s="151" t="s">
        <v>162</v>
      </c>
      <c r="N430" s="152" t="s">
        <v>1556</v>
      </c>
      <c r="O430" s="152" t="s">
        <v>1557</v>
      </c>
      <c r="P430" s="151" t="s">
        <v>1558</v>
      </c>
      <c r="Q430" s="151" t="s">
        <v>1559</v>
      </c>
      <c r="R430" s="151" t="str">
        <f t="shared" si="6"/>
        <v/>
      </c>
      <c r="S430" s="103"/>
      <c r="T430" s="103"/>
      <c r="U430" s="131"/>
      <c r="V430" s="131"/>
      <c r="W430" s="131"/>
      <c r="X430" s="131"/>
      <c r="Y430" s="131"/>
      <c r="Z430" s="131"/>
      <c r="AA430" s="131"/>
      <c r="AB430" s="131"/>
      <c r="AC430" s="131"/>
    </row>
    <row r="431" spans="1:29" ht="15.75" customHeight="1" x14ac:dyDescent="0.15">
      <c r="A431" s="153">
        <f t="shared" si="7"/>
        <v>420</v>
      </c>
      <c r="B431" s="119" t="s">
        <v>4174</v>
      </c>
      <c r="C431" s="143" t="s">
        <v>1442</v>
      </c>
      <c r="D431" s="143" t="s">
        <v>1554</v>
      </c>
      <c r="E431" s="143"/>
      <c r="F431" s="143"/>
      <c r="G431" s="147">
        <v>2</v>
      </c>
      <c r="H431" s="148">
        <v>274</v>
      </c>
      <c r="I431" s="148">
        <v>267</v>
      </c>
      <c r="J431" s="149">
        <f t="shared" si="5"/>
        <v>541</v>
      </c>
      <c r="K431" s="150" t="s">
        <v>1561</v>
      </c>
      <c r="L431" s="151" t="s">
        <v>127</v>
      </c>
      <c r="M431" s="151" t="s">
        <v>121</v>
      </c>
      <c r="N431" s="152" t="s">
        <v>1562</v>
      </c>
      <c r="O431" s="152" t="s">
        <v>1563</v>
      </c>
      <c r="P431" s="151" t="s">
        <v>1564</v>
      </c>
      <c r="Q431" s="151" t="s">
        <v>1565</v>
      </c>
      <c r="R431" s="151" t="str">
        <f t="shared" si="6"/>
        <v/>
      </c>
      <c r="S431" s="103"/>
      <c r="T431" s="103"/>
      <c r="U431" s="131"/>
      <c r="V431" s="131"/>
      <c r="W431" s="131"/>
      <c r="X431" s="131"/>
      <c r="Y431" s="131"/>
      <c r="Z431" s="131"/>
      <c r="AA431" s="131"/>
      <c r="AB431" s="131"/>
      <c r="AC431" s="131"/>
    </row>
    <row r="432" spans="1:29" ht="15.75" customHeight="1" x14ac:dyDescent="0.15">
      <c r="A432" s="153">
        <f t="shared" si="7"/>
        <v>421</v>
      </c>
      <c r="B432" s="119" t="s">
        <v>4174</v>
      </c>
      <c r="C432" s="143" t="s">
        <v>1442</v>
      </c>
      <c r="D432" s="143" t="s">
        <v>1554</v>
      </c>
      <c r="E432" s="143"/>
      <c r="F432" s="143"/>
      <c r="G432" s="147">
        <v>3</v>
      </c>
      <c r="H432" s="148">
        <v>292</v>
      </c>
      <c r="I432" s="148">
        <v>302</v>
      </c>
      <c r="J432" s="149">
        <f t="shared" si="5"/>
        <v>594</v>
      </c>
      <c r="K432" s="150" t="s">
        <v>1566</v>
      </c>
      <c r="L432" s="151" t="s">
        <v>134</v>
      </c>
      <c r="M432" s="151" t="s">
        <v>127</v>
      </c>
      <c r="N432" s="152" t="s">
        <v>1567</v>
      </c>
      <c r="O432" s="152" t="s">
        <v>1568</v>
      </c>
      <c r="P432" s="151" t="s">
        <v>1569</v>
      </c>
      <c r="Q432" s="151" t="s">
        <v>1570</v>
      </c>
      <c r="R432" s="151" t="str">
        <f t="shared" si="6"/>
        <v/>
      </c>
      <c r="S432" s="103"/>
      <c r="T432" s="103"/>
      <c r="U432" s="131"/>
      <c r="V432" s="131"/>
      <c r="W432" s="131"/>
      <c r="X432" s="131"/>
      <c r="Y432" s="131"/>
      <c r="Z432" s="131"/>
      <c r="AA432" s="131"/>
      <c r="AB432" s="131"/>
      <c r="AC432" s="131"/>
    </row>
    <row r="433" spans="1:29" ht="15.75" customHeight="1" x14ac:dyDescent="0.15">
      <c r="A433" s="153">
        <f t="shared" si="7"/>
        <v>422</v>
      </c>
      <c r="B433" s="119" t="s">
        <v>4174</v>
      </c>
      <c r="C433" s="143" t="s">
        <v>1442</v>
      </c>
      <c r="D433" s="143" t="s">
        <v>1554</v>
      </c>
      <c r="E433" s="143"/>
      <c r="F433" s="143"/>
      <c r="G433" s="147">
        <v>4</v>
      </c>
      <c r="H433" s="148">
        <v>285</v>
      </c>
      <c r="I433" s="148">
        <v>314</v>
      </c>
      <c r="J433" s="149">
        <f t="shared" si="5"/>
        <v>599</v>
      </c>
      <c r="K433" s="150" t="s">
        <v>1571</v>
      </c>
      <c r="L433" s="151" t="s">
        <v>162</v>
      </c>
      <c r="M433" s="151" t="s">
        <v>134</v>
      </c>
      <c r="N433" s="152" t="s">
        <v>1572</v>
      </c>
      <c r="O433" s="152" t="s">
        <v>1573</v>
      </c>
      <c r="P433" s="151" t="s">
        <v>1574</v>
      </c>
      <c r="Q433" s="151" t="s">
        <v>1575</v>
      </c>
      <c r="R433" s="151" t="str">
        <f t="shared" si="6"/>
        <v/>
      </c>
      <c r="S433" s="103"/>
      <c r="T433" s="103"/>
      <c r="U433" s="131"/>
      <c r="V433" s="131"/>
      <c r="W433" s="131"/>
      <c r="X433" s="131"/>
      <c r="Y433" s="131"/>
      <c r="Z433" s="131"/>
      <c r="AA433" s="131"/>
      <c r="AB433" s="131"/>
      <c r="AC433" s="131"/>
    </row>
    <row r="434" spans="1:29" ht="15.75" customHeight="1" x14ac:dyDescent="0.15">
      <c r="A434" s="153">
        <f t="shared" si="7"/>
        <v>423</v>
      </c>
      <c r="B434" s="119" t="s">
        <v>4174</v>
      </c>
      <c r="C434" s="143" t="s">
        <v>1442</v>
      </c>
      <c r="D434" s="143" t="s">
        <v>1554</v>
      </c>
      <c r="E434" s="143"/>
      <c r="F434" s="143"/>
      <c r="G434" s="147">
        <v>5</v>
      </c>
      <c r="H434" s="148">
        <v>295</v>
      </c>
      <c r="I434" s="148">
        <v>300</v>
      </c>
      <c r="J434" s="149">
        <f t="shared" si="5"/>
        <v>595</v>
      </c>
      <c r="K434" s="150" t="s">
        <v>1571</v>
      </c>
      <c r="L434" s="151" t="s">
        <v>121</v>
      </c>
      <c r="M434" s="151" t="s">
        <v>134</v>
      </c>
      <c r="N434" s="152" t="s">
        <v>1576</v>
      </c>
      <c r="O434" s="152" t="s">
        <v>1577</v>
      </c>
      <c r="P434" s="151" t="s">
        <v>1578</v>
      </c>
      <c r="Q434" s="151" t="s">
        <v>1579</v>
      </c>
      <c r="R434" s="151" t="str">
        <f t="shared" si="6"/>
        <v/>
      </c>
      <c r="S434" s="103"/>
      <c r="T434" s="103"/>
      <c r="U434" s="131"/>
      <c r="V434" s="131"/>
      <c r="W434" s="131"/>
      <c r="X434" s="131"/>
      <c r="Y434" s="131"/>
      <c r="Z434" s="131"/>
      <c r="AA434" s="131"/>
      <c r="AB434" s="131"/>
      <c r="AC434" s="131"/>
    </row>
    <row r="435" spans="1:29" ht="15.75" customHeight="1" x14ac:dyDescent="0.15">
      <c r="A435" s="153">
        <f t="shared" si="7"/>
        <v>424</v>
      </c>
      <c r="B435" s="119" t="s">
        <v>4174</v>
      </c>
      <c r="C435" s="143" t="s">
        <v>1442</v>
      </c>
      <c r="D435" s="143" t="s">
        <v>1554</v>
      </c>
      <c r="E435" s="143"/>
      <c r="F435" s="143"/>
      <c r="G435" s="147">
        <v>6</v>
      </c>
      <c r="H435" s="148">
        <v>300</v>
      </c>
      <c r="I435" s="148">
        <v>299</v>
      </c>
      <c r="J435" s="149">
        <f t="shared" si="5"/>
        <v>599</v>
      </c>
      <c r="K435" s="150" t="s">
        <v>1571</v>
      </c>
      <c r="L435" s="151" t="s">
        <v>162</v>
      </c>
      <c r="M435" s="151" t="s">
        <v>120</v>
      </c>
      <c r="N435" s="152" t="s">
        <v>1580</v>
      </c>
      <c r="O435" s="152" t="s">
        <v>1581</v>
      </c>
      <c r="P435" s="151" t="s">
        <v>1582</v>
      </c>
      <c r="Q435" s="151" t="s">
        <v>1583</v>
      </c>
      <c r="R435" s="151" t="str">
        <f t="shared" si="6"/>
        <v/>
      </c>
      <c r="S435" s="103"/>
      <c r="T435" s="103"/>
      <c r="U435" s="131"/>
      <c r="V435" s="131"/>
      <c r="W435" s="131"/>
      <c r="X435" s="131"/>
      <c r="Y435" s="131"/>
      <c r="Z435" s="131"/>
      <c r="AA435" s="131"/>
      <c r="AB435" s="131"/>
      <c r="AC435" s="131"/>
    </row>
    <row r="436" spans="1:29" ht="15.75" customHeight="1" x14ac:dyDescent="0.15">
      <c r="A436" s="153">
        <f t="shared" si="7"/>
        <v>425</v>
      </c>
      <c r="B436" s="119" t="s">
        <v>4174</v>
      </c>
      <c r="C436" s="143" t="s">
        <v>1442</v>
      </c>
      <c r="D436" s="143" t="s">
        <v>1554</v>
      </c>
      <c r="E436" s="143"/>
      <c r="F436" s="143"/>
      <c r="G436" s="147">
        <v>7</v>
      </c>
      <c r="H436" s="148">
        <v>290</v>
      </c>
      <c r="I436" s="148">
        <v>308</v>
      </c>
      <c r="J436" s="149">
        <f t="shared" si="5"/>
        <v>598</v>
      </c>
      <c r="K436" s="150" t="s">
        <v>1584</v>
      </c>
      <c r="L436" s="151" t="s">
        <v>127</v>
      </c>
      <c r="M436" s="151" t="s">
        <v>200</v>
      </c>
      <c r="N436" s="152" t="s">
        <v>1585</v>
      </c>
      <c r="O436" s="152" t="s">
        <v>1586</v>
      </c>
      <c r="P436" s="151" t="s">
        <v>1587</v>
      </c>
      <c r="Q436" s="151" t="s">
        <v>1588</v>
      </c>
      <c r="R436" s="151" t="str">
        <f t="shared" si="6"/>
        <v/>
      </c>
      <c r="S436" s="103"/>
      <c r="T436" s="103"/>
      <c r="U436" s="131"/>
      <c r="V436" s="131"/>
      <c r="W436" s="131"/>
      <c r="X436" s="131"/>
      <c r="Y436" s="131"/>
      <c r="Z436" s="131"/>
      <c r="AA436" s="131"/>
      <c r="AB436" s="131"/>
      <c r="AC436" s="131"/>
    </row>
    <row r="437" spans="1:29" ht="15.75" customHeight="1" x14ac:dyDescent="0.15">
      <c r="A437" s="153">
        <f t="shared" si="7"/>
        <v>426</v>
      </c>
      <c r="B437" s="119" t="s">
        <v>4174</v>
      </c>
      <c r="C437" s="143" t="s">
        <v>1442</v>
      </c>
      <c r="D437" s="143" t="s">
        <v>1554</v>
      </c>
      <c r="E437" s="143"/>
      <c r="F437" s="143"/>
      <c r="G437" s="147">
        <v>8</v>
      </c>
      <c r="H437" s="148">
        <v>251</v>
      </c>
      <c r="I437" s="148">
        <v>267</v>
      </c>
      <c r="J437" s="149">
        <f t="shared" si="5"/>
        <v>518</v>
      </c>
      <c r="K437" s="150" t="s">
        <v>1589</v>
      </c>
      <c r="L437" s="151" t="s">
        <v>162</v>
      </c>
      <c r="M437" s="151" t="s">
        <v>140</v>
      </c>
      <c r="N437" s="152" t="s">
        <v>1590</v>
      </c>
      <c r="O437" s="152" t="s">
        <v>1591</v>
      </c>
      <c r="P437" s="151" t="s">
        <v>1592</v>
      </c>
      <c r="Q437" s="151" t="s">
        <v>1593</v>
      </c>
      <c r="R437" s="151" t="str">
        <f t="shared" si="6"/>
        <v/>
      </c>
      <c r="S437" s="103"/>
      <c r="T437" s="103"/>
      <c r="U437" s="131"/>
      <c r="V437" s="131"/>
      <c r="W437" s="131"/>
      <c r="X437" s="131"/>
      <c r="Y437" s="131"/>
      <c r="Z437" s="131"/>
      <c r="AA437" s="131"/>
      <c r="AB437" s="131"/>
      <c r="AC437" s="131"/>
    </row>
    <row r="438" spans="1:29" ht="15.75" customHeight="1" x14ac:dyDescent="0.15">
      <c r="A438" s="153">
        <f t="shared" si="7"/>
        <v>427</v>
      </c>
      <c r="B438" s="119" t="s">
        <v>4174</v>
      </c>
      <c r="C438" s="143" t="s">
        <v>1442</v>
      </c>
      <c r="D438" s="143" t="s">
        <v>1554</v>
      </c>
      <c r="E438" s="143"/>
      <c r="F438" s="143"/>
      <c r="G438" s="147">
        <v>9</v>
      </c>
      <c r="H438" s="148">
        <v>257</v>
      </c>
      <c r="I438" s="148">
        <v>258</v>
      </c>
      <c r="J438" s="149">
        <f t="shared" si="5"/>
        <v>515</v>
      </c>
      <c r="K438" s="150" t="s">
        <v>1589</v>
      </c>
      <c r="L438" s="151" t="s">
        <v>120</v>
      </c>
      <c r="M438" s="151" t="s">
        <v>140</v>
      </c>
      <c r="N438" s="152" t="s">
        <v>1594</v>
      </c>
      <c r="O438" s="152" t="s">
        <v>1586</v>
      </c>
      <c r="P438" s="151" t="s">
        <v>1595</v>
      </c>
      <c r="Q438" s="151" t="s">
        <v>1596</v>
      </c>
      <c r="R438" s="151" t="str">
        <f t="shared" si="6"/>
        <v/>
      </c>
      <c r="S438" s="103"/>
      <c r="T438" s="103"/>
      <c r="U438" s="131"/>
      <c r="V438" s="131"/>
      <c r="W438" s="131"/>
      <c r="X438" s="131"/>
      <c r="Y438" s="131"/>
      <c r="Z438" s="131"/>
      <c r="AA438" s="131"/>
      <c r="AB438" s="131"/>
      <c r="AC438" s="131"/>
    </row>
    <row r="439" spans="1:29" ht="15.75" customHeight="1" x14ac:dyDescent="0.15">
      <c r="A439" s="153">
        <f t="shared" si="7"/>
        <v>428</v>
      </c>
      <c r="B439" s="119" t="s">
        <v>4174</v>
      </c>
      <c r="C439" s="143" t="s">
        <v>1442</v>
      </c>
      <c r="D439" s="143" t="s">
        <v>1554</v>
      </c>
      <c r="E439" s="143"/>
      <c r="F439" s="143"/>
      <c r="G439" s="147">
        <v>10</v>
      </c>
      <c r="H439" s="148">
        <v>286</v>
      </c>
      <c r="I439" s="148">
        <v>288</v>
      </c>
      <c r="J439" s="149">
        <f t="shared" si="5"/>
        <v>574</v>
      </c>
      <c r="K439" s="150" t="s">
        <v>1597</v>
      </c>
      <c r="L439" s="151" t="s">
        <v>162</v>
      </c>
      <c r="M439" s="151" t="s">
        <v>151</v>
      </c>
      <c r="N439" s="152" t="s">
        <v>1598</v>
      </c>
      <c r="O439" s="152" t="s">
        <v>1599</v>
      </c>
      <c r="P439" s="151" t="s">
        <v>1600</v>
      </c>
      <c r="Q439" s="151" t="s">
        <v>1601</v>
      </c>
      <c r="R439" s="151" t="str">
        <f t="shared" si="6"/>
        <v/>
      </c>
      <c r="S439" s="103"/>
      <c r="T439" s="103"/>
      <c r="U439" s="131"/>
      <c r="V439" s="131"/>
      <c r="W439" s="131"/>
      <c r="X439" s="131"/>
      <c r="Y439" s="131"/>
      <c r="Z439" s="131"/>
      <c r="AA439" s="131"/>
      <c r="AB439" s="131"/>
      <c r="AC439" s="131"/>
    </row>
    <row r="440" spans="1:29" ht="15.75" customHeight="1" x14ac:dyDescent="0.15">
      <c r="A440" s="153">
        <f t="shared" si="7"/>
        <v>429</v>
      </c>
      <c r="B440" s="119" t="s">
        <v>4174</v>
      </c>
      <c r="C440" s="143" t="s">
        <v>1442</v>
      </c>
      <c r="D440" s="143" t="s">
        <v>1554</v>
      </c>
      <c r="E440" s="143"/>
      <c r="F440" s="143"/>
      <c r="G440" s="147">
        <v>11</v>
      </c>
      <c r="H440" s="148">
        <v>292</v>
      </c>
      <c r="I440" s="148">
        <v>281</v>
      </c>
      <c r="J440" s="149">
        <f t="shared" si="5"/>
        <v>573</v>
      </c>
      <c r="K440" s="150" t="s">
        <v>1602</v>
      </c>
      <c r="L440" s="151" t="s">
        <v>162</v>
      </c>
      <c r="M440" s="151" t="s">
        <v>156</v>
      </c>
      <c r="N440" s="152" t="s">
        <v>1603</v>
      </c>
      <c r="O440" s="152" t="s">
        <v>1604</v>
      </c>
      <c r="P440" s="151" t="s">
        <v>1605</v>
      </c>
      <c r="Q440" s="151" t="s">
        <v>1606</v>
      </c>
      <c r="R440" s="151" t="str">
        <f t="shared" si="6"/>
        <v/>
      </c>
      <c r="S440" s="103"/>
      <c r="T440" s="103"/>
      <c r="U440" s="131"/>
      <c r="V440" s="131"/>
      <c r="W440" s="131"/>
      <c r="X440" s="131"/>
      <c r="Y440" s="131"/>
      <c r="Z440" s="131"/>
      <c r="AA440" s="131"/>
      <c r="AB440" s="131"/>
      <c r="AC440" s="131"/>
    </row>
    <row r="441" spans="1:29" ht="15.75" customHeight="1" x14ac:dyDescent="0.15">
      <c r="A441" s="153">
        <f t="shared" si="7"/>
        <v>430</v>
      </c>
      <c r="B441" s="119" t="s">
        <v>4174</v>
      </c>
      <c r="C441" s="143" t="s">
        <v>1442</v>
      </c>
      <c r="D441" s="143" t="s">
        <v>1554</v>
      </c>
      <c r="E441" s="143"/>
      <c r="F441" s="143"/>
      <c r="G441" s="147">
        <v>12</v>
      </c>
      <c r="H441" s="148">
        <v>307</v>
      </c>
      <c r="I441" s="148">
        <v>280</v>
      </c>
      <c r="J441" s="149">
        <f t="shared" si="5"/>
        <v>587</v>
      </c>
      <c r="K441" s="150" t="s">
        <v>1607</v>
      </c>
      <c r="L441" s="151" t="s">
        <v>162</v>
      </c>
      <c r="M441" s="151" t="s">
        <v>189</v>
      </c>
      <c r="N441" s="152" t="s">
        <v>1608</v>
      </c>
      <c r="O441" s="152" t="s">
        <v>1609</v>
      </c>
      <c r="P441" s="151" t="s">
        <v>1610</v>
      </c>
      <c r="Q441" s="151" t="s">
        <v>1611</v>
      </c>
      <c r="R441" s="151" t="str">
        <f t="shared" si="6"/>
        <v/>
      </c>
      <c r="S441" s="103"/>
      <c r="T441" s="103"/>
      <c r="U441" s="131"/>
      <c r="V441" s="131"/>
      <c r="W441" s="131"/>
      <c r="X441" s="131"/>
      <c r="Y441" s="131"/>
      <c r="Z441" s="131"/>
      <c r="AA441" s="131"/>
      <c r="AB441" s="131"/>
      <c r="AC441" s="131"/>
    </row>
    <row r="442" spans="1:29" ht="15.75" customHeight="1" x14ac:dyDescent="0.15">
      <c r="A442" s="153">
        <f t="shared" si="7"/>
        <v>431</v>
      </c>
      <c r="B442" s="119" t="s">
        <v>4174</v>
      </c>
      <c r="C442" s="143" t="s">
        <v>1442</v>
      </c>
      <c r="D442" s="143" t="s">
        <v>1554</v>
      </c>
      <c r="E442" s="143"/>
      <c r="F442" s="143"/>
      <c r="G442" s="147">
        <v>13</v>
      </c>
      <c r="H442" s="148">
        <v>298</v>
      </c>
      <c r="I442" s="148">
        <v>289</v>
      </c>
      <c r="J442" s="149">
        <f t="shared" si="5"/>
        <v>587</v>
      </c>
      <c r="K442" s="150" t="s">
        <v>1612</v>
      </c>
      <c r="L442" s="151" t="s">
        <v>121</v>
      </c>
      <c r="M442" s="151" t="s">
        <v>163</v>
      </c>
      <c r="N442" s="152" t="s">
        <v>1613</v>
      </c>
      <c r="O442" s="152" t="s">
        <v>1614</v>
      </c>
      <c r="P442" s="151" t="s">
        <v>1615</v>
      </c>
      <c r="Q442" s="151" t="s">
        <v>1616</v>
      </c>
      <c r="R442" s="151" t="str">
        <f t="shared" si="6"/>
        <v/>
      </c>
      <c r="S442" s="103"/>
      <c r="T442" s="103"/>
      <c r="U442" s="131"/>
      <c r="V442" s="131"/>
      <c r="W442" s="131"/>
      <c r="X442" s="131"/>
      <c r="Y442" s="131"/>
      <c r="Z442" s="131"/>
      <c r="AA442" s="131"/>
      <c r="AB442" s="131"/>
      <c r="AC442" s="131"/>
    </row>
    <row r="443" spans="1:29" ht="15.75" customHeight="1" x14ac:dyDescent="0.15">
      <c r="A443" s="153">
        <f t="shared" si="7"/>
        <v>432</v>
      </c>
      <c r="B443" s="119" t="s">
        <v>4174</v>
      </c>
      <c r="C443" s="143" t="s">
        <v>1442</v>
      </c>
      <c r="D443" s="143" t="s">
        <v>1554</v>
      </c>
      <c r="E443" s="143"/>
      <c r="F443" s="143"/>
      <c r="G443" s="147">
        <v>14</v>
      </c>
      <c r="H443" s="148">
        <v>297</v>
      </c>
      <c r="I443" s="148">
        <v>282</v>
      </c>
      <c r="J443" s="149">
        <f t="shared" si="5"/>
        <v>579</v>
      </c>
      <c r="K443" s="150" t="s">
        <v>1617</v>
      </c>
      <c r="L443" s="151" t="s">
        <v>121</v>
      </c>
      <c r="M443" s="151" t="s">
        <v>169</v>
      </c>
      <c r="N443" s="152" t="s">
        <v>1618</v>
      </c>
      <c r="O443" s="152" t="s">
        <v>1619</v>
      </c>
      <c r="P443" s="151" t="s">
        <v>1620</v>
      </c>
      <c r="Q443" s="151" t="s">
        <v>1621</v>
      </c>
      <c r="R443" s="151" t="str">
        <f t="shared" si="6"/>
        <v/>
      </c>
      <c r="S443" s="103"/>
      <c r="T443" s="103"/>
      <c r="U443" s="131"/>
      <c r="V443" s="131"/>
      <c r="W443" s="131"/>
      <c r="X443" s="131"/>
      <c r="Y443" s="131"/>
      <c r="Z443" s="131"/>
      <c r="AA443" s="131"/>
      <c r="AB443" s="131"/>
      <c r="AC443" s="131"/>
    </row>
    <row r="444" spans="1:29" ht="15.75" customHeight="1" x14ac:dyDescent="0.15">
      <c r="A444" s="153">
        <f t="shared" si="7"/>
        <v>433</v>
      </c>
      <c r="B444" s="119" t="s">
        <v>4174</v>
      </c>
      <c r="C444" s="143" t="s">
        <v>1442</v>
      </c>
      <c r="D444" s="143" t="s">
        <v>1554</v>
      </c>
      <c r="E444" s="143"/>
      <c r="F444" s="143"/>
      <c r="G444" s="147">
        <v>15</v>
      </c>
      <c r="H444" s="148">
        <v>240</v>
      </c>
      <c r="I444" s="148">
        <v>248</v>
      </c>
      <c r="J444" s="149">
        <f t="shared" si="5"/>
        <v>488</v>
      </c>
      <c r="K444" s="150" t="s">
        <v>1622</v>
      </c>
      <c r="L444" s="151" t="s">
        <v>127</v>
      </c>
      <c r="M444" s="151" t="s">
        <v>174</v>
      </c>
      <c r="N444" s="152" t="s">
        <v>1623</v>
      </c>
      <c r="O444" s="152" t="s">
        <v>1624</v>
      </c>
      <c r="P444" s="151" t="s">
        <v>1625</v>
      </c>
      <c r="Q444" s="151" t="s">
        <v>1626</v>
      </c>
      <c r="R444" s="151" t="str">
        <f t="shared" si="6"/>
        <v/>
      </c>
      <c r="S444" s="103"/>
      <c r="T444" s="103"/>
      <c r="U444" s="131"/>
      <c r="V444" s="131"/>
      <c r="W444" s="131"/>
      <c r="X444" s="131"/>
      <c r="Y444" s="131"/>
      <c r="Z444" s="131"/>
      <c r="AA444" s="131"/>
      <c r="AB444" s="131"/>
      <c r="AC444" s="131"/>
    </row>
    <row r="445" spans="1:29" ht="15.75" customHeight="1" x14ac:dyDescent="0.15">
      <c r="A445" s="153">
        <f t="shared" si="7"/>
        <v>434</v>
      </c>
      <c r="B445" s="119" t="s">
        <v>4174</v>
      </c>
      <c r="C445" s="143" t="s">
        <v>1442</v>
      </c>
      <c r="D445" s="143" t="s">
        <v>1554</v>
      </c>
      <c r="E445" s="143"/>
      <c r="F445" s="143"/>
      <c r="G445" s="147">
        <v>16</v>
      </c>
      <c r="H445" s="148">
        <v>289</v>
      </c>
      <c r="I445" s="148">
        <v>265</v>
      </c>
      <c r="J445" s="149">
        <f t="shared" si="5"/>
        <v>554</v>
      </c>
      <c r="K445" s="150" t="s">
        <v>1622</v>
      </c>
      <c r="L445" s="151" t="s">
        <v>134</v>
      </c>
      <c r="M445" s="151" t="s">
        <v>174</v>
      </c>
      <c r="N445" s="152" t="s">
        <v>1627</v>
      </c>
      <c r="O445" s="152" t="s">
        <v>1628</v>
      </c>
      <c r="P445" s="151" t="s">
        <v>1629</v>
      </c>
      <c r="Q445" s="151" t="s">
        <v>1630</v>
      </c>
      <c r="R445" s="151" t="str">
        <f t="shared" si="6"/>
        <v/>
      </c>
      <c r="S445" s="103"/>
      <c r="T445" s="103"/>
      <c r="U445" s="131"/>
      <c r="V445" s="131"/>
      <c r="W445" s="131"/>
      <c r="X445" s="131"/>
      <c r="Y445" s="131"/>
      <c r="Z445" s="131"/>
      <c r="AA445" s="131"/>
      <c r="AB445" s="131"/>
      <c r="AC445" s="131"/>
    </row>
    <row r="446" spans="1:29" ht="15.75" customHeight="1" x14ac:dyDescent="0.15">
      <c r="A446" s="153">
        <f t="shared" si="7"/>
        <v>435</v>
      </c>
      <c r="B446" s="119" t="s">
        <v>4174</v>
      </c>
      <c r="C446" s="143" t="s">
        <v>1442</v>
      </c>
      <c r="D446" s="143" t="s">
        <v>1554</v>
      </c>
      <c r="E446" s="143"/>
      <c r="F446" s="143"/>
      <c r="G446" s="147">
        <v>17</v>
      </c>
      <c r="H446" s="148">
        <v>258</v>
      </c>
      <c r="I446" s="148">
        <v>269</v>
      </c>
      <c r="J446" s="149">
        <f t="shared" si="5"/>
        <v>527</v>
      </c>
      <c r="K446" s="150" t="s">
        <v>1622</v>
      </c>
      <c r="L446" s="151" t="s">
        <v>127</v>
      </c>
      <c r="M446" s="151" t="s">
        <v>174</v>
      </c>
      <c r="N446" s="152" t="s">
        <v>1631</v>
      </c>
      <c r="O446" s="152" t="s">
        <v>1632</v>
      </c>
      <c r="P446" s="151" t="s">
        <v>1633</v>
      </c>
      <c r="Q446" s="151" t="s">
        <v>1634</v>
      </c>
      <c r="R446" s="151" t="str">
        <f t="shared" si="6"/>
        <v/>
      </c>
      <c r="S446" s="103"/>
      <c r="T446" s="103"/>
      <c r="U446" s="131"/>
      <c r="V446" s="131"/>
      <c r="W446" s="131"/>
      <c r="X446" s="131"/>
      <c r="Y446" s="131"/>
      <c r="Z446" s="131"/>
      <c r="AA446" s="131"/>
      <c r="AB446" s="131"/>
      <c r="AC446" s="131"/>
    </row>
    <row r="447" spans="1:29" ht="15.75" customHeight="1" x14ac:dyDescent="0.15">
      <c r="A447" s="153">
        <f t="shared" si="7"/>
        <v>436</v>
      </c>
      <c r="B447" s="119" t="s">
        <v>4174</v>
      </c>
      <c r="C447" s="143" t="s">
        <v>1442</v>
      </c>
      <c r="D447" s="143" t="s">
        <v>1635</v>
      </c>
      <c r="E447" s="143"/>
      <c r="F447" s="143"/>
      <c r="G447" s="147">
        <v>1</v>
      </c>
      <c r="H447" s="148">
        <v>290</v>
      </c>
      <c r="I447" s="148">
        <v>297</v>
      </c>
      <c r="J447" s="149">
        <f t="shared" si="5"/>
        <v>587</v>
      </c>
      <c r="K447" s="150" t="s">
        <v>1636</v>
      </c>
      <c r="L447" s="151" t="s">
        <v>1637</v>
      </c>
      <c r="M447" s="151" t="s">
        <v>1638</v>
      </c>
      <c r="N447" s="152" t="s">
        <v>1639</v>
      </c>
      <c r="O447" s="152" t="s">
        <v>1640</v>
      </c>
      <c r="P447" s="151" t="s">
        <v>1641</v>
      </c>
      <c r="Q447" s="151" t="s">
        <v>1642</v>
      </c>
      <c r="R447" s="151" t="str">
        <f t="shared" si="6"/>
        <v/>
      </c>
      <c r="S447" s="103"/>
      <c r="T447" s="103"/>
      <c r="U447" s="131"/>
      <c r="V447" s="131"/>
      <c r="W447" s="131"/>
      <c r="X447" s="131"/>
      <c r="Y447" s="131"/>
      <c r="Z447" s="131"/>
      <c r="AA447" s="131"/>
      <c r="AB447" s="131"/>
      <c r="AC447" s="131"/>
    </row>
    <row r="448" spans="1:29" ht="15.75" customHeight="1" x14ac:dyDescent="0.15">
      <c r="A448" s="153">
        <f t="shared" si="7"/>
        <v>437</v>
      </c>
      <c r="B448" s="119" t="s">
        <v>4174</v>
      </c>
      <c r="C448" s="143" t="s">
        <v>1442</v>
      </c>
      <c r="D448" s="143" t="s">
        <v>1635</v>
      </c>
      <c r="E448" s="143"/>
      <c r="F448" s="143"/>
      <c r="G448" s="147">
        <v>2</v>
      </c>
      <c r="H448" s="148">
        <v>284</v>
      </c>
      <c r="I448" s="148">
        <v>299</v>
      </c>
      <c r="J448" s="149">
        <f t="shared" si="5"/>
        <v>583</v>
      </c>
      <c r="K448" s="150" t="s">
        <v>1636</v>
      </c>
      <c r="L448" s="151" t="s">
        <v>1643</v>
      </c>
      <c r="M448" s="151" t="s">
        <v>1644</v>
      </c>
      <c r="N448" s="152" t="s">
        <v>1645</v>
      </c>
      <c r="O448" s="152" t="s">
        <v>1646</v>
      </c>
      <c r="P448" s="151" t="s">
        <v>1647</v>
      </c>
      <c r="Q448" s="151" t="s">
        <v>1648</v>
      </c>
      <c r="R448" s="151" t="str">
        <f t="shared" si="6"/>
        <v/>
      </c>
      <c r="S448" s="103"/>
      <c r="T448" s="103"/>
      <c r="U448" s="131"/>
      <c r="V448" s="131"/>
      <c r="W448" s="131"/>
      <c r="X448" s="131"/>
      <c r="Y448" s="131"/>
      <c r="Z448" s="131"/>
      <c r="AA448" s="131"/>
      <c r="AB448" s="131"/>
      <c r="AC448" s="131"/>
    </row>
    <row r="449" spans="1:29" ht="15.75" customHeight="1" x14ac:dyDescent="0.15">
      <c r="A449" s="153">
        <f t="shared" si="7"/>
        <v>438</v>
      </c>
      <c r="B449" s="119" t="s">
        <v>4174</v>
      </c>
      <c r="C449" s="143" t="s">
        <v>1442</v>
      </c>
      <c r="D449" s="143" t="s">
        <v>1635</v>
      </c>
      <c r="E449" s="143"/>
      <c r="F449" s="143"/>
      <c r="G449" s="147">
        <v>3</v>
      </c>
      <c r="H449" s="148">
        <v>272</v>
      </c>
      <c r="I449" s="148">
        <v>302</v>
      </c>
      <c r="J449" s="149">
        <f t="shared" si="5"/>
        <v>574</v>
      </c>
      <c r="K449" s="150" t="s">
        <v>1649</v>
      </c>
      <c r="L449" s="151" t="s">
        <v>1637</v>
      </c>
      <c r="M449" s="151" t="s">
        <v>1650</v>
      </c>
      <c r="N449" s="152" t="s">
        <v>1651</v>
      </c>
      <c r="O449" s="152" t="s">
        <v>1652</v>
      </c>
      <c r="P449" s="151" t="s">
        <v>1653</v>
      </c>
      <c r="Q449" s="151" t="s">
        <v>1654</v>
      </c>
      <c r="R449" s="151" t="str">
        <f t="shared" si="6"/>
        <v/>
      </c>
      <c r="S449" s="103"/>
      <c r="T449" s="103"/>
      <c r="U449" s="131"/>
      <c r="V449" s="131"/>
      <c r="W449" s="131"/>
      <c r="X449" s="131"/>
      <c r="Y449" s="131"/>
      <c r="Z449" s="131"/>
      <c r="AA449" s="131"/>
      <c r="AB449" s="131"/>
      <c r="AC449" s="131"/>
    </row>
    <row r="450" spans="1:29" ht="15.75" customHeight="1" x14ac:dyDescent="0.15">
      <c r="A450" s="153">
        <f t="shared" si="7"/>
        <v>439</v>
      </c>
      <c r="B450" s="119" t="s">
        <v>4174</v>
      </c>
      <c r="C450" s="143" t="s">
        <v>1442</v>
      </c>
      <c r="D450" s="143" t="s">
        <v>1635</v>
      </c>
      <c r="E450" s="143"/>
      <c r="F450" s="143"/>
      <c r="G450" s="147">
        <v>4</v>
      </c>
      <c r="H450" s="148">
        <v>291</v>
      </c>
      <c r="I450" s="148">
        <v>293</v>
      </c>
      <c r="J450" s="149">
        <f t="shared" si="5"/>
        <v>584</v>
      </c>
      <c r="K450" s="150" t="s">
        <v>1655</v>
      </c>
      <c r="L450" s="151" t="s">
        <v>1656</v>
      </c>
      <c r="M450" s="151" t="s">
        <v>1657</v>
      </c>
      <c r="N450" s="152" t="s">
        <v>1658</v>
      </c>
      <c r="O450" s="152" t="s">
        <v>1659</v>
      </c>
      <c r="P450" s="151" t="s">
        <v>1660</v>
      </c>
      <c r="Q450" s="151" t="s">
        <v>1661</v>
      </c>
      <c r="R450" s="151" t="str">
        <f t="shared" si="6"/>
        <v/>
      </c>
      <c r="S450" s="103"/>
      <c r="T450" s="103"/>
      <c r="U450" s="131"/>
      <c r="V450" s="131"/>
      <c r="W450" s="131"/>
      <c r="X450" s="131"/>
      <c r="Y450" s="131"/>
      <c r="Z450" s="131"/>
      <c r="AA450" s="131"/>
      <c r="AB450" s="131"/>
      <c r="AC450" s="131"/>
    </row>
    <row r="451" spans="1:29" ht="15.75" customHeight="1" x14ac:dyDescent="0.15">
      <c r="A451" s="153">
        <f t="shared" si="7"/>
        <v>440</v>
      </c>
      <c r="B451" s="119" t="s">
        <v>4174</v>
      </c>
      <c r="C451" s="143" t="s">
        <v>1442</v>
      </c>
      <c r="D451" s="143" t="s">
        <v>1635</v>
      </c>
      <c r="E451" s="143"/>
      <c r="F451" s="143"/>
      <c r="G451" s="147">
        <v>5</v>
      </c>
      <c r="H451" s="148">
        <v>291</v>
      </c>
      <c r="I451" s="148">
        <v>286</v>
      </c>
      <c r="J451" s="149">
        <f t="shared" si="5"/>
        <v>577</v>
      </c>
      <c r="K451" s="150" t="s">
        <v>1655</v>
      </c>
      <c r="L451" s="151" t="s">
        <v>1662</v>
      </c>
      <c r="M451" s="151" t="s">
        <v>1663</v>
      </c>
      <c r="N451" s="152" t="s">
        <v>1664</v>
      </c>
      <c r="O451" s="152" t="s">
        <v>1665</v>
      </c>
      <c r="P451" s="151" t="s">
        <v>1666</v>
      </c>
      <c r="Q451" s="151" t="s">
        <v>1667</v>
      </c>
      <c r="R451" s="151" t="str">
        <f t="shared" si="6"/>
        <v/>
      </c>
      <c r="S451" s="103"/>
      <c r="T451" s="103"/>
      <c r="U451" s="131"/>
      <c r="V451" s="131"/>
      <c r="W451" s="131"/>
      <c r="X451" s="131"/>
      <c r="Y451" s="131"/>
      <c r="Z451" s="131"/>
      <c r="AA451" s="131"/>
      <c r="AB451" s="131"/>
      <c r="AC451" s="131"/>
    </row>
    <row r="452" spans="1:29" ht="15.75" customHeight="1" x14ac:dyDescent="0.15">
      <c r="A452" s="153">
        <f t="shared" si="7"/>
        <v>441</v>
      </c>
      <c r="B452" s="119" t="s">
        <v>4174</v>
      </c>
      <c r="C452" s="143" t="s">
        <v>1442</v>
      </c>
      <c r="D452" s="143" t="s">
        <v>1635</v>
      </c>
      <c r="E452" s="143"/>
      <c r="F452" s="143"/>
      <c r="G452" s="147">
        <v>6</v>
      </c>
      <c r="H452" s="148">
        <v>263</v>
      </c>
      <c r="I452" s="148">
        <v>259</v>
      </c>
      <c r="J452" s="149">
        <f t="shared" si="5"/>
        <v>522</v>
      </c>
      <c r="K452" s="150" t="s">
        <v>1655</v>
      </c>
      <c r="L452" s="151" t="s">
        <v>1656</v>
      </c>
      <c r="M452" s="151" t="s">
        <v>1668</v>
      </c>
      <c r="N452" s="152" t="s">
        <v>1669</v>
      </c>
      <c r="O452" s="152" t="s">
        <v>1670</v>
      </c>
      <c r="P452" s="151" t="s">
        <v>1671</v>
      </c>
      <c r="Q452" s="151" t="s">
        <v>1672</v>
      </c>
      <c r="R452" s="151" t="str">
        <f t="shared" si="6"/>
        <v/>
      </c>
      <c r="S452" s="103"/>
      <c r="T452" s="103"/>
      <c r="U452" s="131"/>
      <c r="V452" s="131"/>
      <c r="W452" s="131"/>
      <c r="X452" s="131"/>
      <c r="Y452" s="131"/>
      <c r="Z452" s="131"/>
      <c r="AA452" s="131"/>
      <c r="AB452" s="131"/>
      <c r="AC452" s="131"/>
    </row>
    <row r="453" spans="1:29" ht="15.75" customHeight="1" x14ac:dyDescent="0.15">
      <c r="A453" s="153">
        <f t="shared" si="7"/>
        <v>442</v>
      </c>
      <c r="B453" s="119" t="s">
        <v>4174</v>
      </c>
      <c r="C453" s="143" t="s">
        <v>1442</v>
      </c>
      <c r="D453" s="143" t="s">
        <v>1635</v>
      </c>
      <c r="E453" s="143"/>
      <c r="F453" s="143"/>
      <c r="G453" s="147">
        <v>7</v>
      </c>
      <c r="H453" s="148">
        <v>283</v>
      </c>
      <c r="I453" s="148">
        <v>290</v>
      </c>
      <c r="J453" s="149">
        <f t="shared" si="5"/>
        <v>573</v>
      </c>
      <c r="K453" s="150" t="s">
        <v>1655</v>
      </c>
      <c r="L453" s="151" t="s">
        <v>1656</v>
      </c>
      <c r="M453" s="151" t="s">
        <v>1673</v>
      </c>
      <c r="N453" s="152" t="s">
        <v>1674</v>
      </c>
      <c r="O453" s="152" t="s">
        <v>1675</v>
      </c>
      <c r="P453" s="151" t="s">
        <v>1676</v>
      </c>
      <c r="Q453" s="151" t="s">
        <v>1677</v>
      </c>
      <c r="R453" s="151" t="str">
        <f t="shared" si="6"/>
        <v/>
      </c>
      <c r="S453" s="103"/>
      <c r="T453" s="103"/>
      <c r="U453" s="131"/>
      <c r="V453" s="131"/>
      <c r="W453" s="131"/>
      <c r="X453" s="131"/>
      <c r="Y453" s="131"/>
      <c r="Z453" s="131"/>
      <c r="AA453" s="131"/>
      <c r="AB453" s="131"/>
      <c r="AC453" s="131"/>
    </row>
    <row r="454" spans="1:29" ht="15.75" customHeight="1" x14ac:dyDescent="0.15">
      <c r="A454" s="153">
        <f t="shared" si="7"/>
        <v>443</v>
      </c>
      <c r="B454" s="119" t="s">
        <v>4174</v>
      </c>
      <c r="C454" s="143" t="s">
        <v>1442</v>
      </c>
      <c r="D454" s="143" t="s">
        <v>1635</v>
      </c>
      <c r="E454" s="143"/>
      <c r="F454" s="143"/>
      <c r="G454" s="147">
        <v>8</v>
      </c>
      <c r="H454" s="148">
        <v>266</v>
      </c>
      <c r="I454" s="148">
        <v>255</v>
      </c>
      <c r="J454" s="149">
        <f t="shared" si="5"/>
        <v>521</v>
      </c>
      <c r="K454" s="150" t="s">
        <v>1678</v>
      </c>
      <c r="L454" s="151" t="s">
        <v>1662</v>
      </c>
      <c r="M454" s="151" t="s">
        <v>1673</v>
      </c>
      <c r="N454" s="152" t="s">
        <v>1679</v>
      </c>
      <c r="O454" s="152" t="s">
        <v>1680</v>
      </c>
      <c r="P454" s="151" t="s">
        <v>1681</v>
      </c>
      <c r="Q454" s="151" t="s">
        <v>1682</v>
      </c>
      <c r="R454" s="151" t="str">
        <f t="shared" si="6"/>
        <v/>
      </c>
      <c r="S454" s="103"/>
      <c r="T454" s="103"/>
      <c r="U454" s="131"/>
      <c r="V454" s="131"/>
      <c r="W454" s="131"/>
      <c r="X454" s="131"/>
      <c r="Y454" s="131"/>
      <c r="Z454" s="131"/>
      <c r="AA454" s="131"/>
      <c r="AB454" s="131"/>
      <c r="AC454" s="131"/>
    </row>
    <row r="455" spans="1:29" ht="15.75" customHeight="1" x14ac:dyDescent="0.15">
      <c r="A455" s="153">
        <f t="shared" si="7"/>
        <v>444</v>
      </c>
      <c r="B455" s="119" t="s">
        <v>4174</v>
      </c>
      <c r="C455" s="143" t="s">
        <v>1442</v>
      </c>
      <c r="D455" s="143" t="s">
        <v>1635</v>
      </c>
      <c r="E455" s="143"/>
      <c r="F455" s="143"/>
      <c r="G455" s="147">
        <v>9</v>
      </c>
      <c r="H455" s="148">
        <v>269</v>
      </c>
      <c r="I455" s="148">
        <v>266</v>
      </c>
      <c r="J455" s="149">
        <f t="shared" si="5"/>
        <v>535</v>
      </c>
      <c r="K455" s="150" t="s">
        <v>1655</v>
      </c>
      <c r="L455" s="151" t="s">
        <v>1656</v>
      </c>
      <c r="M455" s="151" t="s">
        <v>1683</v>
      </c>
      <c r="N455" s="152" t="s">
        <v>1684</v>
      </c>
      <c r="O455" s="152" t="s">
        <v>1685</v>
      </c>
      <c r="P455" s="151" t="s">
        <v>1686</v>
      </c>
      <c r="Q455" s="151" t="s">
        <v>1687</v>
      </c>
      <c r="R455" s="151" t="str">
        <f t="shared" si="6"/>
        <v/>
      </c>
      <c r="S455" s="103"/>
      <c r="T455" s="103"/>
      <c r="U455" s="131"/>
      <c r="V455" s="131"/>
      <c r="W455" s="131"/>
      <c r="X455" s="131"/>
      <c r="Y455" s="131"/>
      <c r="Z455" s="131"/>
      <c r="AA455" s="131"/>
      <c r="AB455" s="131"/>
      <c r="AC455" s="131"/>
    </row>
    <row r="456" spans="1:29" ht="15.75" customHeight="1" x14ac:dyDescent="0.15">
      <c r="A456" s="153">
        <f t="shared" si="7"/>
        <v>445</v>
      </c>
      <c r="B456" s="119" t="s">
        <v>4174</v>
      </c>
      <c r="C456" s="143" t="s">
        <v>1442</v>
      </c>
      <c r="D456" s="143" t="s">
        <v>1635</v>
      </c>
      <c r="E456" s="143"/>
      <c r="F456" s="143"/>
      <c r="G456" s="147">
        <v>10</v>
      </c>
      <c r="H456" s="148">
        <v>250</v>
      </c>
      <c r="I456" s="148">
        <v>267</v>
      </c>
      <c r="J456" s="149">
        <f t="shared" si="5"/>
        <v>517</v>
      </c>
      <c r="K456" s="150" t="s">
        <v>1655</v>
      </c>
      <c r="L456" s="151" t="s">
        <v>1656</v>
      </c>
      <c r="M456" s="151" t="s">
        <v>1688</v>
      </c>
      <c r="N456" s="152" t="s">
        <v>1689</v>
      </c>
      <c r="O456" s="152" t="s">
        <v>1690</v>
      </c>
      <c r="P456" s="151" t="s">
        <v>1691</v>
      </c>
      <c r="Q456" s="151" t="s">
        <v>1692</v>
      </c>
      <c r="R456" s="151" t="str">
        <f t="shared" si="6"/>
        <v/>
      </c>
      <c r="S456" s="103"/>
      <c r="T456" s="103"/>
      <c r="U456" s="131"/>
      <c r="V456" s="131"/>
      <c r="W456" s="131"/>
      <c r="X456" s="131"/>
      <c r="Y456" s="131"/>
      <c r="Z456" s="131"/>
      <c r="AA456" s="131"/>
      <c r="AB456" s="131"/>
      <c r="AC456" s="131"/>
    </row>
    <row r="457" spans="1:29" ht="15.75" customHeight="1" x14ac:dyDescent="0.15">
      <c r="A457" s="153">
        <f t="shared" si="7"/>
        <v>446</v>
      </c>
      <c r="B457" s="119" t="s">
        <v>4174</v>
      </c>
      <c r="C457" s="143" t="s">
        <v>1442</v>
      </c>
      <c r="D457" s="143" t="s">
        <v>1635</v>
      </c>
      <c r="E457" s="143"/>
      <c r="F457" s="143"/>
      <c r="G457" s="147">
        <v>11</v>
      </c>
      <c r="H457" s="148">
        <v>289</v>
      </c>
      <c r="I457" s="148">
        <v>233</v>
      </c>
      <c r="J457" s="149">
        <f t="shared" si="5"/>
        <v>522</v>
      </c>
      <c r="K457" s="150" t="s">
        <v>1693</v>
      </c>
      <c r="L457" s="151" t="s">
        <v>1643</v>
      </c>
      <c r="M457" s="151" t="s">
        <v>1694</v>
      </c>
      <c r="N457" s="152" t="s">
        <v>1695</v>
      </c>
      <c r="O457" s="152" t="s">
        <v>1696</v>
      </c>
      <c r="P457" s="151" t="s">
        <v>1697</v>
      </c>
      <c r="Q457" s="151" t="s">
        <v>1698</v>
      </c>
      <c r="R457" s="151" t="str">
        <f t="shared" si="6"/>
        <v/>
      </c>
      <c r="S457" s="103"/>
      <c r="T457" s="103"/>
      <c r="U457" s="131"/>
      <c r="V457" s="131"/>
      <c r="W457" s="131"/>
      <c r="X457" s="131"/>
      <c r="Y457" s="131"/>
      <c r="Z457" s="131"/>
      <c r="AA457" s="131"/>
      <c r="AB457" s="131"/>
      <c r="AC457" s="131"/>
    </row>
    <row r="458" spans="1:29" ht="15.75" customHeight="1" x14ac:dyDescent="0.15">
      <c r="A458" s="153">
        <f t="shared" si="7"/>
        <v>447</v>
      </c>
      <c r="B458" s="119" t="s">
        <v>4174</v>
      </c>
      <c r="C458" s="143" t="s">
        <v>1442</v>
      </c>
      <c r="D458" s="143" t="s">
        <v>1635</v>
      </c>
      <c r="E458" s="143"/>
      <c r="F458" s="143"/>
      <c r="G458" s="147">
        <v>12</v>
      </c>
      <c r="H458" s="148">
        <v>268</v>
      </c>
      <c r="I458" s="148">
        <v>248</v>
      </c>
      <c r="J458" s="149">
        <f t="shared" si="5"/>
        <v>516</v>
      </c>
      <c r="K458" s="150" t="s">
        <v>1693</v>
      </c>
      <c r="L458" s="151" t="s">
        <v>1699</v>
      </c>
      <c r="M458" s="151" t="s">
        <v>1694</v>
      </c>
      <c r="N458" s="152" t="s">
        <v>1700</v>
      </c>
      <c r="O458" s="152" t="s">
        <v>1701</v>
      </c>
      <c r="P458" s="151" t="s">
        <v>1702</v>
      </c>
      <c r="Q458" s="151" t="s">
        <v>1703</v>
      </c>
      <c r="R458" s="151" t="str">
        <f t="shared" si="6"/>
        <v/>
      </c>
      <c r="S458" s="103"/>
      <c r="T458" s="103"/>
      <c r="U458" s="131"/>
      <c r="V458" s="131"/>
      <c r="W458" s="131"/>
      <c r="X458" s="131"/>
      <c r="Y458" s="131"/>
      <c r="Z458" s="131"/>
      <c r="AA458" s="131"/>
      <c r="AB458" s="131"/>
      <c r="AC458" s="131"/>
    </row>
    <row r="459" spans="1:29" ht="15.75" customHeight="1" x14ac:dyDescent="0.15">
      <c r="A459" s="153">
        <f t="shared" si="7"/>
        <v>448</v>
      </c>
      <c r="B459" s="119" t="s">
        <v>4174</v>
      </c>
      <c r="C459" s="143" t="s">
        <v>1442</v>
      </c>
      <c r="D459" s="143" t="s">
        <v>1635</v>
      </c>
      <c r="E459" s="143"/>
      <c r="F459" s="143"/>
      <c r="G459" s="147">
        <v>13</v>
      </c>
      <c r="H459" s="148">
        <v>264</v>
      </c>
      <c r="I459" s="148">
        <v>276</v>
      </c>
      <c r="J459" s="149">
        <f t="shared" si="5"/>
        <v>540</v>
      </c>
      <c r="K459" s="150" t="s">
        <v>1678</v>
      </c>
      <c r="L459" s="151" t="s">
        <v>1643</v>
      </c>
      <c r="M459" s="151" t="s">
        <v>1704</v>
      </c>
      <c r="N459" s="152" t="s">
        <v>1705</v>
      </c>
      <c r="O459" s="152" t="s">
        <v>1706</v>
      </c>
      <c r="P459" s="151" t="s">
        <v>1707</v>
      </c>
      <c r="Q459" s="151" t="s">
        <v>1708</v>
      </c>
      <c r="R459" s="151" t="str">
        <f t="shared" si="6"/>
        <v/>
      </c>
      <c r="S459" s="103"/>
      <c r="T459" s="103"/>
      <c r="U459" s="131"/>
      <c r="V459" s="131"/>
      <c r="W459" s="131"/>
      <c r="X459" s="131"/>
      <c r="Y459" s="131"/>
      <c r="Z459" s="131"/>
      <c r="AA459" s="131"/>
      <c r="AB459" s="131"/>
      <c r="AC459" s="131"/>
    </row>
    <row r="460" spans="1:29" ht="15.75" customHeight="1" x14ac:dyDescent="0.15">
      <c r="A460" s="153">
        <f t="shared" si="7"/>
        <v>449</v>
      </c>
      <c r="B460" s="119" t="s">
        <v>4181</v>
      </c>
      <c r="C460" s="143" t="s">
        <v>2290</v>
      </c>
      <c r="D460" s="143" t="s">
        <v>2494</v>
      </c>
      <c r="E460" s="143"/>
      <c r="F460" s="143"/>
      <c r="G460" s="147">
        <v>1</v>
      </c>
      <c r="H460" s="148">
        <v>276</v>
      </c>
      <c r="I460" s="148">
        <v>285</v>
      </c>
      <c r="J460" s="149">
        <f t="shared" si="5"/>
        <v>561</v>
      </c>
      <c r="K460" s="150" t="s">
        <v>2494</v>
      </c>
      <c r="L460" s="151" t="s">
        <v>2495</v>
      </c>
      <c r="M460" s="151" t="s">
        <v>2496</v>
      </c>
      <c r="N460" s="152" t="s">
        <v>2497</v>
      </c>
      <c r="O460" s="152" t="s">
        <v>2498</v>
      </c>
      <c r="P460" s="151" t="s">
        <v>2499</v>
      </c>
      <c r="Q460" s="151" t="s">
        <v>2500</v>
      </c>
      <c r="R460" s="151" t="str">
        <f t="shared" si="6"/>
        <v/>
      </c>
      <c r="S460" s="103"/>
      <c r="T460" s="103"/>
      <c r="U460" s="131"/>
      <c r="V460" s="131"/>
      <c r="W460" s="131"/>
      <c r="X460" s="131"/>
      <c r="Y460" s="131"/>
      <c r="Z460" s="131"/>
      <c r="AA460" s="131"/>
      <c r="AB460" s="131"/>
      <c r="AC460" s="131"/>
    </row>
    <row r="461" spans="1:29" ht="15.75" customHeight="1" x14ac:dyDescent="0.15">
      <c r="A461" s="153">
        <f t="shared" si="7"/>
        <v>450</v>
      </c>
      <c r="B461" s="119" t="s">
        <v>4181</v>
      </c>
      <c r="C461" s="143" t="s">
        <v>2290</v>
      </c>
      <c r="D461" s="143" t="s">
        <v>2494</v>
      </c>
      <c r="E461" s="143"/>
      <c r="F461" s="143"/>
      <c r="G461" s="147">
        <v>2</v>
      </c>
      <c r="H461" s="148">
        <v>257</v>
      </c>
      <c r="I461" s="148">
        <v>270</v>
      </c>
      <c r="J461" s="149">
        <f t="shared" si="5"/>
        <v>527</v>
      </c>
      <c r="K461" s="150" t="s">
        <v>2494</v>
      </c>
      <c r="L461" s="151" t="s">
        <v>2501</v>
      </c>
      <c r="M461" s="151" t="s">
        <v>2496</v>
      </c>
      <c r="N461" s="152" t="s">
        <v>2502</v>
      </c>
      <c r="O461" s="152" t="s">
        <v>2503</v>
      </c>
      <c r="P461" s="151" t="s">
        <v>2504</v>
      </c>
      <c r="Q461" s="151" t="s">
        <v>2505</v>
      </c>
      <c r="R461" s="151" t="str">
        <f t="shared" si="6"/>
        <v/>
      </c>
      <c r="S461" s="103"/>
      <c r="T461" s="103"/>
      <c r="U461" s="131"/>
      <c r="V461" s="131"/>
      <c r="W461" s="131"/>
      <c r="X461" s="131"/>
      <c r="Y461" s="131"/>
      <c r="Z461" s="131"/>
      <c r="AA461" s="131"/>
      <c r="AB461" s="131"/>
      <c r="AC461" s="131"/>
    </row>
    <row r="462" spans="1:29" ht="15.75" customHeight="1" x14ac:dyDescent="0.15">
      <c r="A462" s="153">
        <f t="shared" si="7"/>
        <v>451</v>
      </c>
      <c r="B462" s="119" t="s">
        <v>4181</v>
      </c>
      <c r="C462" s="143" t="s">
        <v>2290</v>
      </c>
      <c r="D462" s="143" t="s">
        <v>2494</v>
      </c>
      <c r="E462" s="143"/>
      <c r="F462" s="143"/>
      <c r="G462" s="147">
        <v>3</v>
      </c>
      <c r="H462" s="148">
        <v>257</v>
      </c>
      <c r="I462" s="148">
        <v>251</v>
      </c>
      <c r="J462" s="149">
        <f t="shared" si="5"/>
        <v>508</v>
      </c>
      <c r="K462" s="150" t="s">
        <v>2494</v>
      </c>
      <c r="L462" s="151" t="s">
        <v>2506</v>
      </c>
      <c r="M462" s="151" t="s">
        <v>2495</v>
      </c>
      <c r="N462" s="152" t="s">
        <v>2507</v>
      </c>
      <c r="O462" s="152" t="s">
        <v>2508</v>
      </c>
      <c r="P462" s="151" t="s">
        <v>2509</v>
      </c>
      <c r="Q462" s="151" t="s">
        <v>2510</v>
      </c>
      <c r="R462" s="151" t="str">
        <f t="shared" si="6"/>
        <v/>
      </c>
      <c r="S462" s="103"/>
      <c r="T462" s="103"/>
      <c r="U462" s="131"/>
      <c r="V462" s="131"/>
      <c r="W462" s="131"/>
      <c r="X462" s="131"/>
      <c r="Y462" s="131"/>
      <c r="Z462" s="131"/>
      <c r="AA462" s="131"/>
      <c r="AB462" s="131"/>
      <c r="AC462" s="131"/>
    </row>
    <row r="463" spans="1:29" ht="15.75" customHeight="1" x14ac:dyDescent="0.15">
      <c r="A463" s="153">
        <f t="shared" si="7"/>
        <v>452</v>
      </c>
      <c r="B463" s="119" t="s">
        <v>4181</v>
      </c>
      <c r="C463" s="143" t="s">
        <v>2290</v>
      </c>
      <c r="D463" s="143" t="s">
        <v>2494</v>
      </c>
      <c r="E463" s="143"/>
      <c r="F463" s="143"/>
      <c r="G463" s="147">
        <v>4</v>
      </c>
      <c r="H463" s="148">
        <v>251</v>
      </c>
      <c r="I463" s="148">
        <v>240</v>
      </c>
      <c r="J463" s="149">
        <f t="shared" si="5"/>
        <v>491</v>
      </c>
      <c r="K463" s="150" t="s">
        <v>2494</v>
      </c>
      <c r="L463" s="151" t="s">
        <v>2511</v>
      </c>
      <c r="M463" s="151" t="s">
        <v>2495</v>
      </c>
      <c r="N463" s="152" t="s">
        <v>2512</v>
      </c>
      <c r="O463" s="152" t="s">
        <v>2513</v>
      </c>
      <c r="P463" s="151" t="s">
        <v>2514</v>
      </c>
      <c r="Q463" s="151" t="s">
        <v>2515</v>
      </c>
      <c r="R463" s="151" t="str">
        <f t="shared" si="6"/>
        <v/>
      </c>
      <c r="S463" s="103"/>
      <c r="T463" s="103"/>
      <c r="U463" s="131"/>
      <c r="V463" s="131"/>
      <c r="W463" s="131"/>
      <c r="X463" s="131"/>
      <c r="Y463" s="131"/>
      <c r="Z463" s="131"/>
      <c r="AA463" s="131"/>
      <c r="AB463" s="131"/>
      <c r="AC463" s="131"/>
    </row>
    <row r="464" spans="1:29" ht="15.75" customHeight="1" x14ac:dyDescent="0.15">
      <c r="A464" s="153">
        <f t="shared" si="7"/>
        <v>453</v>
      </c>
      <c r="B464" s="119" t="s">
        <v>4181</v>
      </c>
      <c r="C464" s="143" t="s">
        <v>2290</v>
      </c>
      <c r="D464" s="143" t="s">
        <v>2494</v>
      </c>
      <c r="E464" s="143"/>
      <c r="F464" s="143"/>
      <c r="G464" s="147">
        <v>5</v>
      </c>
      <c r="H464" s="148">
        <v>240</v>
      </c>
      <c r="I464" s="148">
        <v>224</v>
      </c>
      <c r="J464" s="149">
        <f t="shared" si="5"/>
        <v>464</v>
      </c>
      <c r="K464" s="150" t="s">
        <v>2516</v>
      </c>
      <c r="L464" s="151" t="s">
        <v>2506</v>
      </c>
      <c r="M464" s="151" t="s">
        <v>2506</v>
      </c>
      <c r="N464" s="152" t="s">
        <v>2517</v>
      </c>
      <c r="O464" s="152" t="s">
        <v>2518</v>
      </c>
      <c r="P464" s="151" t="s">
        <v>2519</v>
      </c>
      <c r="Q464" s="151" t="s">
        <v>2520</v>
      </c>
      <c r="R464" s="151" t="str">
        <f t="shared" si="6"/>
        <v/>
      </c>
      <c r="S464" s="103"/>
      <c r="T464" s="103"/>
      <c r="U464" s="131"/>
      <c r="V464" s="131"/>
      <c r="W464" s="131"/>
      <c r="X464" s="131"/>
      <c r="Y464" s="131"/>
      <c r="Z464" s="131"/>
      <c r="AA464" s="131"/>
      <c r="AB464" s="131"/>
      <c r="AC464" s="131"/>
    </row>
    <row r="465" spans="1:29" ht="15.75" customHeight="1" x14ac:dyDescent="0.15">
      <c r="A465" s="153">
        <f t="shared" si="7"/>
        <v>454</v>
      </c>
      <c r="B465" s="119" t="s">
        <v>4181</v>
      </c>
      <c r="C465" s="143" t="s">
        <v>2290</v>
      </c>
      <c r="D465" s="143" t="s">
        <v>2494</v>
      </c>
      <c r="E465" s="143"/>
      <c r="F465" s="143"/>
      <c r="G465" s="147">
        <v>6</v>
      </c>
      <c r="H465" s="148">
        <v>277</v>
      </c>
      <c r="I465" s="148">
        <v>276</v>
      </c>
      <c r="J465" s="149">
        <f t="shared" si="5"/>
        <v>553</v>
      </c>
      <c r="K465" s="150" t="s">
        <v>2521</v>
      </c>
      <c r="L465" s="151" t="s">
        <v>2496</v>
      </c>
      <c r="M465" s="151" t="s">
        <v>2522</v>
      </c>
      <c r="N465" s="152" t="s">
        <v>2523</v>
      </c>
      <c r="O465" s="152" t="s">
        <v>2524</v>
      </c>
      <c r="P465" s="151" t="s">
        <v>2525</v>
      </c>
      <c r="Q465" s="151" t="s">
        <v>2526</v>
      </c>
      <c r="R465" s="151" t="str">
        <f t="shared" si="6"/>
        <v/>
      </c>
      <c r="S465" s="103"/>
      <c r="T465" s="103"/>
      <c r="U465" s="131"/>
      <c r="V465" s="131"/>
      <c r="W465" s="131"/>
      <c r="X465" s="131"/>
      <c r="Y465" s="131"/>
      <c r="Z465" s="131"/>
      <c r="AA465" s="131"/>
      <c r="AB465" s="131"/>
      <c r="AC465" s="131"/>
    </row>
    <row r="466" spans="1:29" ht="15.75" customHeight="1" x14ac:dyDescent="0.15">
      <c r="A466" s="153">
        <f t="shared" si="7"/>
        <v>455</v>
      </c>
      <c r="B466" s="119" t="s">
        <v>4181</v>
      </c>
      <c r="C466" s="143" t="s">
        <v>2290</v>
      </c>
      <c r="D466" s="143" t="s">
        <v>2494</v>
      </c>
      <c r="E466" s="143"/>
      <c r="F466" s="143"/>
      <c r="G466" s="147">
        <v>7</v>
      </c>
      <c r="H466" s="148">
        <v>309</v>
      </c>
      <c r="I466" s="148">
        <v>278</v>
      </c>
      <c r="J466" s="149">
        <f t="shared" si="5"/>
        <v>587</v>
      </c>
      <c r="K466" s="150" t="s">
        <v>2527</v>
      </c>
      <c r="L466" s="151" t="s">
        <v>2501</v>
      </c>
      <c r="M466" s="151" t="s">
        <v>2501</v>
      </c>
      <c r="N466" s="152" t="s">
        <v>2528</v>
      </c>
      <c r="O466" s="152" t="s">
        <v>2529</v>
      </c>
      <c r="P466" s="151" t="s">
        <v>2530</v>
      </c>
      <c r="Q466" s="151" t="s">
        <v>2531</v>
      </c>
      <c r="R466" s="151" t="str">
        <f t="shared" si="6"/>
        <v/>
      </c>
      <c r="S466" s="103"/>
      <c r="T466" s="103"/>
      <c r="U466" s="131"/>
      <c r="V466" s="131"/>
      <c r="W466" s="131"/>
      <c r="X466" s="131"/>
      <c r="Y466" s="131"/>
      <c r="Z466" s="131"/>
      <c r="AA466" s="131"/>
      <c r="AB466" s="131"/>
      <c r="AC466" s="131"/>
    </row>
    <row r="467" spans="1:29" ht="15.75" customHeight="1" x14ac:dyDescent="0.15">
      <c r="A467" s="153">
        <f t="shared" si="7"/>
        <v>456</v>
      </c>
      <c r="B467" s="119" t="s">
        <v>4181</v>
      </c>
      <c r="C467" s="143" t="s">
        <v>2290</v>
      </c>
      <c r="D467" s="143" t="s">
        <v>2494</v>
      </c>
      <c r="E467" s="154" t="s">
        <v>4206</v>
      </c>
      <c r="F467" s="154" t="s">
        <v>2537</v>
      </c>
      <c r="G467" s="155">
        <v>8</v>
      </c>
      <c r="H467" s="148">
        <v>244</v>
      </c>
      <c r="I467" s="148">
        <v>272</v>
      </c>
      <c r="J467" s="149">
        <f t="shared" si="5"/>
        <v>516</v>
      </c>
      <c r="K467" s="150" t="s">
        <v>2532</v>
      </c>
      <c r="L467" s="151" t="s">
        <v>2495</v>
      </c>
      <c r="M467" s="151" t="s">
        <v>2511</v>
      </c>
      <c r="N467" s="152" t="s">
        <v>2533</v>
      </c>
      <c r="O467" s="152" t="s">
        <v>2534</v>
      </c>
      <c r="P467" s="151" t="s">
        <v>2535</v>
      </c>
      <c r="Q467" s="151" t="s">
        <v>2536</v>
      </c>
      <c r="R467" s="151" t="str">
        <f t="shared" si="6"/>
        <v/>
      </c>
      <c r="S467" s="103"/>
      <c r="T467" s="103"/>
      <c r="U467" s="131"/>
      <c r="V467" s="131"/>
      <c r="W467" s="131"/>
      <c r="X467" s="131"/>
      <c r="Y467" s="131"/>
      <c r="Z467" s="131"/>
      <c r="AA467" s="131"/>
      <c r="AB467" s="131"/>
      <c r="AC467" s="131"/>
    </row>
    <row r="468" spans="1:29" ht="15.75" customHeight="1" x14ac:dyDescent="0.15">
      <c r="A468" s="153">
        <f t="shared" si="7"/>
        <v>457</v>
      </c>
      <c r="B468" s="119" t="s">
        <v>4181</v>
      </c>
      <c r="C468" s="143" t="s">
        <v>2290</v>
      </c>
      <c r="D468" s="143" t="s">
        <v>2635</v>
      </c>
      <c r="E468" s="143"/>
      <c r="F468" s="143"/>
      <c r="G468" s="147">
        <v>1</v>
      </c>
      <c r="H468" s="148">
        <v>262</v>
      </c>
      <c r="I468" s="148">
        <v>280</v>
      </c>
      <c r="J468" s="149">
        <f t="shared" si="5"/>
        <v>542</v>
      </c>
      <c r="K468" s="150" t="s">
        <v>2636</v>
      </c>
      <c r="L468" s="151" t="s">
        <v>2506</v>
      </c>
      <c r="M468" s="151" t="s">
        <v>2495</v>
      </c>
      <c r="N468" s="152" t="s">
        <v>2637</v>
      </c>
      <c r="O468" s="152" t="s">
        <v>2638</v>
      </c>
      <c r="P468" s="151" t="s">
        <v>2639</v>
      </c>
      <c r="Q468" s="151" t="s">
        <v>2640</v>
      </c>
      <c r="R468" s="151" t="str">
        <f t="shared" si="6"/>
        <v/>
      </c>
      <c r="S468" s="103"/>
      <c r="T468" s="103"/>
      <c r="U468" s="131"/>
      <c r="V468" s="131"/>
      <c r="W468" s="131"/>
      <c r="X468" s="131"/>
      <c r="Y468" s="131"/>
      <c r="Z468" s="131"/>
      <c r="AA468" s="131"/>
      <c r="AB468" s="131"/>
      <c r="AC468" s="131"/>
    </row>
    <row r="469" spans="1:29" ht="15.75" customHeight="1" x14ac:dyDescent="0.15">
      <c r="A469" s="153">
        <f t="shared" si="7"/>
        <v>458</v>
      </c>
      <c r="B469" s="119" t="s">
        <v>4181</v>
      </c>
      <c r="C469" s="143" t="s">
        <v>2290</v>
      </c>
      <c r="D469" s="143" t="s">
        <v>2635</v>
      </c>
      <c r="E469" s="143"/>
      <c r="F469" s="143"/>
      <c r="G469" s="147">
        <v>2</v>
      </c>
      <c r="H469" s="148">
        <v>288</v>
      </c>
      <c r="I469" s="148">
        <v>309</v>
      </c>
      <c r="J469" s="149">
        <f t="shared" si="5"/>
        <v>597</v>
      </c>
      <c r="K469" s="150" t="s">
        <v>2641</v>
      </c>
      <c r="L469" s="151" t="s">
        <v>2495</v>
      </c>
      <c r="M469" s="151" t="s">
        <v>2506</v>
      </c>
      <c r="N469" s="152" t="s">
        <v>2642</v>
      </c>
      <c r="O469" s="152" t="s">
        <v>2643</v>
      </c>
      <c r="P469" s="151" t="s">
        <v>2644</v>
      </c>
      <c r="Q469" s="151" t="s">
        <v>2645</v>
      </c>
      <c r="R469" s="151" t="str">
        <f t="shared" si="6"/>
        <v/>
      </c>
      <c r="S469" s="103"/>
      <c r="T469" s="103"/>
      <c r="U469" s="131"/>
      <c r="V469" s="131"/>
      <c r="W469" s="131"/>
      <c r="X469" s="131"/>
      <c r="Y469" s="131"/>
      <c r="Z469" s="131"/>
      <c r="AA469" s="131"/>
      <c r="AB469" s="131"/>
      <c r="AC469" s="131"/>
    </row>
    <row r="470" spans="1:29" ht="15.75" customHeight="1" x14ac:dyDescent="0.15">
      <c r="A470" s="153">
        <f t="shared" si="7"/>
        <v>459</v>
      </c>
      <c r="B470" s="119" t="s">
        <v>4181</v>
      </c>
      <c r="C470" s="143" t="s">
        <v>2290</v>
      </c>
      <c r="D470" s="143" t="s">
        <v>2635</v>
      </c>
      <c r="E470" s="143"/>
      <c r="F470" s="143"/>
      <c r="G470" s="155">
        <v>3</v>
      </c>
      <c r="H470" s="148">
        <v>317</v>
      </c>
      <c r="I470" s="148">
        <v>279</v>
      </c>
      <c r="J470" s="149">
        <f t="shared" si="5"/>
        <v>596</v>
      </c>
      <c r="K470" s="150" t="s">
        <v>2646</v>
      </c>
      <c r="L470" s="151" t="s">
        <v>2495</v>
      </c>
      <c r="M470" s="151" t="s">
        <v>2522</v>
      </c>
      <c r="N470" s="152" t="s">
        <v>2647</v>
      </c>
      <c r="O470" s="152" t="s">
        <v>967</v>
      </c>
      <c r="P470" s="151" t="s">
        <v>2648</v>
      </c>
      <c r="Q470" s="151" t="s">
        <v>2649</v>
      </c>
      <c r="R470" s="151" t="str">
        <f t="shared" si="6"/>
        <v/>
      </c>
      <c r="S470" s="103"/>
      <c r="T470" s="103"/>
      <c r="U470" s="131"/>
      <c r="V470" s="131"/>
      <c r="W470" s="131"/>
      <c r="X470" s="131"/>
      <c r="Y470" s="131"/>
      <c r="Z470" s="131"/>
      <c r="AA470" s="131"/>
      <c r="AB470" s="131"/>
      <c r="AC470" s="131"/>
    </row>
    <row r="471" spans="1:29" ht="15.75" customHeight="1" x14ac:dyDescent="0.15">
      <c r="A471" s="153">
        <f t="shared" si="7"/>
        <v>460</v>
      </c>
      <c r="B471" s="119" t="s">
        <v>4181</v>
      </c>
      <c r="C471" s="143" t="s">
        <v>2290</v>
      </c>
      <c r="D471" s="143" t="s">
        <v>2635</v>
      </c>
      <c r="E471" s="143"/>
      <c r="F471" s="143"/>
      <c r="G471" s="147">
        <v>4</v>
      </c>
      <c r="H471" s="148">
        <v>318</v>
      </c>
      <c r="I471" s="148">
        <v>281</v>
      </c>
      <c r="J471" s="149">
        <f t="shared" si="5"/>
        <v>599</v>
      </c>
      <c r="K471" s="150" t="s">
        <v>2650</v>
      </c>
      <c r="L471" s="151" t="s">
        <v>2506</v>
      </c>
      <c r="M471" s="151" t="s">
        <v>2501</v>
      </c>
      <c r="N471" s="152" t="s">
        <v>2651</v>
      </c>
      <c r="O471" s="152" t="s">
        <v>291</v>
      </c>
      <c r="P471" s="151" t="s">
        <v>2652</v>
      </c>
      <c r="Q471" s="151" t="s">
        <v>2653</v>
      </c>
      <c r="R471" s="151" t="str">
        <f t="shared" si="6"/>
        <v/>
      </c>
      <c r="S471" s="103"/>
      <c r="T471" s="103"/>
      <c r="U471" s="131"/>
      <c r="V471" s="131"/>
      <c r="W471" s="131"/>
      <c r="X471" s="131"/>
      <c r="Y471" s="131"/>
      <c r="Z471" s="131"/>
      <c r="AA471" s="131"/>
      <c r="AB471" s="131"/>
      <c r="AC471" s="131"/>
    </row>
    <row r="472" spans="1:29" ht="15.75" customHeight="1" x14ac:dyDescent="0.15">
      <c r="A472" s="153">
        <f t="shared" si="7"/>
        <v>461</v>
      </c>
      <c r="B472" s="119" t="s">
        <v>4181</v>
      </c>
      <c r="C472" s="143" t="s">
        <v>2290</v>
      </c>
      <c r="D472" s="143" t="s">
        <v>2635</v>
      </c>
      <c r="E472" s="143"/>
      <c r="F472" s="143"/>
      <c r="G472" s="155">
        <v>5</v>
      </c>
      <c r="H472" s="148">
        <v>293</v>
      </c>
      <c r="I472" s="148">
        <v>281</v>
      </c>
      <c r="J472" s="149">
        <f t="shared" si="5"/>
        <v>574</v>
      </c>
      <c r="K472" s="150" t="s">
        <v>2654</v>
      </c>
      <c r="L472" s="151" t="s">
        <v>2522</v>
      </c>
      <c r="M472" s="151" t="s">
        <v>2511</v>
      </c>
      <c r="N472" s="152" t="s">
        <v>2655</v>
      </c>
      <c r="O472" s="152" t="s">
        <v>2656</v>
      </c>
      <c r="P472" s="151" t="s">
        <v>2657</v>
      </c>
      <c r="Q472" s="151" t="s">
        <v>2658</v>
      </c>
      <c r="R472" s="151" t="str">
        <f t="shared" si="6"/>
        <v/>
      </c>
      <c r="S472" s="103"/>
      <c r="T472" s="103"/>
      <c r="U472" s="131"/>
      <c r="V472" s="131"/>
      <c r="W472" s="131"/>
      <c r="X472" s="131"/>
      <c r="Y472" s="131"/>
      <c r="Z472" s="131"/>
      <c r="AA472" s="131"/>
      <c r="AB472" s="131"/>
      <c r="AC472" s="131"/>
    </row>
    <row r="473" spans="1:29" ht="15.75" customHeight="1" x14ac:dyDescent="0.15">
      <c r="A473" s="153">
        <f t="shared" si="7"/>
        <v>462</v>
      </c>
      <c r="B473" s="119" t="s">
        <v>4181</v>
      </c>
      <c r="C473" s="143" t="s">
        <v>2290</v>
      </c>
      <c r="D473" s="143" t="s">
        <v>2635</v>
      </c>
      <c r="E473" s="143"/>
      <c r="F473" s="143"/>
      <c r="G473" s="147">
        <v>6</v>
      </c>
      <c r="H473" s="148">
        <v>304</v>
      </c>
      <c r="I473" s="148">
        <v>286</v>
      </c>
      <c r="J473" s="149">
        <f t="shared" si="5"/>
        <v>590</v>
      </c>
      <c r="K473" s="150" t="s">
        <v>2654</v>
      </c>
      <c r="L473" s="151" t="s">
        <v>2501</v>
      </c>
      <c r="M473" s="151" t="s">
        <v>2659</v>
      </c>
      <c r="N473" s="152" t="s">
        <v>2660</v>
      </c>
      <c r="O473" s="152" t="s">
        <v>2661</v>
      </c>
      <c r="P473" s="151" t="s">
        <v>2662</v>
      </c>
      <c r="Q473" s="151" t="s">
        <v>2663</v>
      </c>
      <c r="R473" s="151" t="str">
        <f t="shared" si="6"/>
        <v/>
      </c>
      <c r="S473" s="103"/>
      <c r="T473" s="103"/>
      <c r="U473" s="131"/>
      <c r="V473" s="131"/>
      <c r="W473" s="131"/>
      <c r="X473" s="131"/>
      <c r="Y473" s="131"/>
      <c r="Z473" s="131"/>
      <c r="AA473" s="131"/>
      <c r="AB473" s="131"/>
      <c r="AC473" s="131"/>
    </row>
    <row r="474" spans="1:29" ht="15.75" customHeight="1" x14ac:dyDescent="0.15">
      <c r="A474" s="153">
        <f t="shared" si="7"/>
        <v>463</v>
      </c>
      <c r="B474" s="119" t="s">
        <v>4181</v>
      </c>
      <c r="C474" s="143" t="s">
        <v>2290</v>
      </c>
      <c r="D474" s="143" t="s">
        <v>2635</v>
      </c>
      <c r="E474" s="143"/>
      <c r="F474" s="143"/>
      <c r="G474" s="147">
        <v>7</v>
      </c>
      <c r="H474" s="148">
        <v>239</v>
      </c>
      <c r="I474" s="148">
        <v>232</v>
      </c>
      <c r="J474" s="149">
        <f t="shared" si="5"/>
        <v>471</v>
      </c>
      <c r="K474" s="150" t="s">
        <v>2664</v>
      </c>
      <c r="L474" s="151" t="s">
        <v>2495</v>
      </c>
      <c r="M474" s="151" t="s">
        <v>2665</v>
      </c>
      <c r="N474" s="152" t="s">
        <v>2666</v>
      </c>
      <c r="O474" s="152" t="s">
        <v>2667</v>
      </c>
      <c r="P474" s="151" t="s">
        <v>2668</v>
      </c>
      <c r="Q474" s="151" t="s">
        <v>2669</v>
      </c>
      <c r="R474" s="151" t="str">
        <f t="shared" si="6"/>
        <v/>
      </c>
      <c r="S474" s="103"/>
      <c r="T474" s="103"/>
      <c r="U474" s="131"/>
      <c r="V474" s="131"/>
      <c r="W474" s="131"/>
      <c r="X474" s="131"/>
      <c r="Y474" s="131"/>
      <c r="Z474" s="131"/>
      <c r="AA474" s="131"/>
      <c r="AB474" s="131"/>
      <c r="AC474" s="131"/>
    </row>
    <row r="475" spans="1:29" ht="15.75" customHeight="1" x14ac:dyDescent="0.15">
      <c r="A475" s="153">
        <f t="shared" si="7"/>
        <v>464</v>
      </c>
      <c r="B475" s="119" t="s">
        <v>4181</v>
      </c>
      <c r="C475" s="143" t="s">
        <v>2290</v>
      </c>
      <c r="D475" s="143" t="s">
        <v>2635</v>
      </c>
      <c r="E475" s="143"/>
      <c r="F475" s="143"/>
      <c r="G475" s="147">
        <v>8</v>
      </c>
      <c r="H475" s="148">
        <v>273</v>
      </c>
      <c r="I475" s="148">
        <v>257</v>
      </c>
      <c r="J475" s="149">
        <f t="shared" si="5"/>
        <v>530</v>
      </c>
      <c r="K475" s="150" t="s">
        <v>2670</v>
      </c>
      <c r="L475" s="151" t="s">
        <v>2495</v>
      </c>
      <c r="M475" s="151" t="s">
        <v>2671</v>
      </c>
      <c r="N475" s="152" t="s">
        <v>2672</v>
      </c>
      <c r="O475" s="152" t="s">
        <v>2673</v>
      </c>
      <c r="P475" s="151" t="s">
        <v>2674</v>
      </c>
      <c r="Q475" s="151" t="s">
        <v>2675</v>
      </c>
      <c r="R475" s="151" t="str">
        <f t="shared" si="6"/>
        <v/>
      </c>
      <c r="S475" s="103"/>
      <c r="T475" s="103"/>
      <c r="U475" s="131"/>
      <c r="V475" s="131"/>
      <c r="W475" s="131"/>
      <c r="X475" s="131"/>
      <c r="Y475" s="131"/>
      <c r="Z475" s="131"/>
      <c r="AA475" s="131"/>
      <c r="AB475" s="131"/>
      <c r="AC475" s="131"/>
    </row>
    <row r="476" spans="1:29" ht="15.75" customHeight="1" x14ac:dyDescent="0.15">
      <c r="A476" s="153">
        <f t="shared" si="7"/>
        <v>465</v>
      </c>
      <c r="B476" s="119" t="s">
        <v>4181</v>
      </c>
      <c r="C476" s="143" t="s">
        <v>2290</v>
      </c>
      <c r="D476" s="143" t="s">
        <v>2635</v>
      </c>
      <c r="E476" s="154" t="s">
        <v>4206</v>
      </c>
      <c r="F476" s="154" t="s">
        <v>2681</v>
      </c>
      <c r="G476" s="155">
        <v>9</v>
      </c>
      <c r="H476" s="148">
        <v>247</v>
      </c>
      <c r="I476" s="148">
        <v>260</v>
      </c>
      <c r="J476" s="149">
        <f t="shared" si="5"/>
        <v>507</v>
      </c>
      <c r="K476" s="150" t="s">
        <v>2676</v>
      </c>
      <c r="L476" s="151" t="s">
        <v>2506</v>
      </c>
      <c r="M476" s="151" t="s">
        <v>169</v>
      </c>
      <c r="N476" s="152" t="s">
        <v>2677</v>
      </c>
      <c r="O476" s="152" t="s">
        <v>2678</v>
      </c>
      <c r="P476" s="151" t="s">
        <v>2679</v>
      </c>
      <c r="Q476" s="151" t="s">
        <v>2680</v>
      </c>
      <c r="R476" s="151" t="str">
        <f t="shared" si="6"/>
        <v/>
      </c>
      <c r="S476" s="103"/>
      <c r="T476" s="103"/>
      <c r="U476" s="131"/>
      <c r="V476" s="131"/>
      <c r="W476" s="131"/>
      <c r="X476" s="131"/>
      <c r="Y476" s="131"/>
      <c r="Z476" s="131"/>
      <c r="AA476" s="131"/>
      <c r="AB476" s="131"/>
      <c r="AC476" s="131"/>
    </row>
    <row r="477" spans="1:29" ht="15.75" customHeight="1" x14ac:dyDescent="0.15">
      <c r="A477" s="153">
        <f t="shared" si="7"/>
        <v>466</v>
      </c>
      <c r="B477" s="119" t="s">
        <v>4181</v>
      </c>
      <c r="C477" s="143" t="s">
        <v>2290</v>
      </c>
      <c r="D477" s="143" t="s">
        <v>2635</v>
      </c>
      <c r="E477" s="143"/>
      <c r="F477" s="143"/>
      <c r="G477" s="147">
        <v>10</v>
      </c>
      <c r="H477" s="148">
        <v>241</v>
      </c>
      <c r="I477" s="148">
        <v>234</v>
      </c>
      <c r="J477" s="149">
        <f t="shared" si="5"/>
        <v>475</v>
      </c>
      <c r="K477" s="150" t="s">
        <v>2682</v>
      </c>
      <c r="L477" s="151" t="s">
        <v>2522</v>
      </c>
      <c r="M477" s="151" t="s">
        <v>163</v>
      </c>
      <c r="N477" s="152" t="s">
        <v>2683</v>
      </c>
      <c r="O477" s="152" t="s">
        <v>2684</v>
      </c>
      <c r="P477" s="151" t="s">
        <v>2685</v>
      </c>
      <c r="Q477" s="151" t="s">
        <v>2686</v>
      </c>
      <c r="R477" s="151" t="str">
        <f t="shared" si="6"/>
        <v/>
      </c>
      <c r="S477" s="103"/>
      <c r="T477" s="103"/>
      <c r="U477" s="131"/>
      <c r="V477" s="131"/>
      <c r="W477" s="131"/>
      <c r="X477" s="131"/>
      <c r="Y477" s="131"/>
      <c r="Z477" s="131"/>
      <c r="AA477" s="131"/>
      <c r="AB477" s="131"/>
      <c r="AC477" s="131"/>
    </row>
    <row r="478" spans="1:29" ht="15.75" customHeight="1" x14ac:dyDescent="0.15">
      <c r="A478" s="153">
        <f t="shared" si="7"/>
        <v>467</v>
      </c>
      <c r="B478" s="119" t="s">
        <v>4181</v>
      </c>
      <c r="C478" s="143" t="s">
        <v>2290</v>
      </c>
      <c r="D478" s="143" t="s">
        <v>2575</v>
      </c>
      <c r="E478" s="143"/>
      <c r="F478" s="143"/>
      <c r="G478" s="155">
        <v>1</v>
      </c>
      <c r="H478" s="148">
        <v>258</v>
      </c>
      <c r="I478" s="148">
        <v>300</v>
      </c>
      <c r="J478" s="149">
        <f t="shared" si="5"/>
        <v>558</v>
      </c>
      <c r="K478" s="150" t="s">
        <v>2576</v>
      </c>
      <c r="L478" s="151" t="s">
        <v>162</v>
      </c>
      <c r="M478" s="151" t="s">
        <v>162</v>
      </c>
      <c r="N478" s="152" t="s">
        <v>2577</v>
      </c>
      <c r="O478" s="152" t="s">
        <v>2578</v>
      </c>
      <c r="P478" s="151" t="s">
        <v>2579</v>
      </c>
      <c r="Q478" s="151" t="s">
        <v>2580</v>
      </c>
      <c r="R478" s="151" t="str">
        <f t="shared" si="6"/>
        <v/>
      </c>
      <c r="S478" s="103"/>
      <c r="T478" s="103"/>
      <c r="U478" s="131"/>
      <c r="V478" s="131"/>
      <c r="W478" s="131"/>
      <c r="X478" s="131"/>
      <c r="Y478" s="131"/>
      <c r="Z478" s="131"/>
      <c r="AA478" s="131"/>
      <c r="AB478" s="131"/>
      <c r="AC478" s="131"/>
    </row>
    <row r="479" spans="1:29" ht="15.75" customHeight="1" x14ac:dyDescent="0.15">
      <c r="A479" s="153">
        <f t="shared" si="7"/>
        <v>468</v>
      </c>
      <c r="B479" s="119" t="s">
        <v>4181</v>
      </c>
      <c r="C479" s="143" t="s">
        <v>2290</v>
      </c>
      <c r="D479" s="143" t="s">
        <v>2575</v>
      </c>
      <c r="E479" s="143"/>
      <c r="F479" s="143"/>
      <c r="G479" s="147">
        <v>2</v>
      </c>
      <c r="H479" s="148">
        <v>262</v>
      </c>
      <c r="I479" s="148">
        <v>256</v>
      </c>
      <c r="J479" s="149">
        <f t="shared" si="5"/>
        <v>518</v>
      </c>
      <c r="K479" s="150" t="s">
        <v>2581</v>
      </c>
      <c r="L479" s="151" t="s">
        <v>121</v>
      </c>
      <c r="M479" s="151" t="s">
        <v>121</v>
      </c>
      <c r="N479" s="152" t="s">
        <v>2582</v>
      </c>
      <c r="O479" s="152" t="s">
        <v>2583</v>
      </c>
      <c r="P479" s="151" t="s">
        <v>2584</v>
      </c>
      <c r="Q479" s="151" t="s">
        <v>2585</v>
      </c>
      <c r="R479" s="151" t="str">
        <f t="shared" si="6"/>
        <v/>
      </c>
      <c r="S479" s="103"/>
      <c r="T479" s="103"/>
      <c r="U479" s="131"/>
      <c r="V479" s="131"/>
      <c r="W479" s="131"/>
      <c r="X479" s="131"/>
      <c r="Y479" s="131"/>
      <c r="Z479" s="131"/>
      <c r="AA479" s="131"/>
      <c r="AB479" s="131"/>
      <c r="AC479" s="131"/>
    </row>
    <row r="480" spans="1:29" ht="15.75" customHeight="1" x14ac:dyDescent="0.15">
      <c r="A480" s="153">
        <f t="shared" si="7"/>
        <v>469</v>
      </c>
      <c r="B480" s="119" t="s">
        <v>4181</v>
      </c>
      <c r="C480" s="143" t="s">
        <v>2290</v>
      </c>
      <c r="D480" s="143" t="s">
        <v>2575</v>
      </c>
      <c r="E480" s="143"/>
      <c r="F480" s="143"/>
      <c r="G480" s="147">
        <v>3</v>
      </c>
      <c r="H480" s="148">
        <v>263</v>
      </c>
      <c r="I480" s="148">
        <v>247</v>
      </c>
      <c r="J480" s="149">
        <f t="shared" si="5"/>
        <v>510</v>
      </c>
      <c r="K480" s="150" t="s">
        <v>2586</v>
      </c>
      <c r="L480" s="151" t="s">
        <v>127</v>
      </c>
      <c r="M480" s="151" t="s">
        <v>127</v>
      </c>
      <c r="N480" s="152" t="s">
        <v>2587</v>
      </c>
      <c r="O480" s="152" t="s">
        <v>2588</v>
      </c>
      <c r="P480" s="151" t="s">
        <v>2589</v>
      </c>
      <c r="Q480" s="151" t="s">
        <v>2590</v>
      </c>
      <c r="R480" s="151" t="str">
        <f t="shared" si="6"/>
        <v/>
      </c>
      <c r="S480" s="103"/>
      <c r="T480" s="103"/>
      <c r="U480" s="131"/>
      <c r="V480" s="131"/>
      <c r="W480" s="131"/>
      <c r="X480" s="131"/>
      <c r="Y480" s="131"/>
      <c r="Z480" s="131"/>
      <c r="AA480" s="131"/>
      <c r="AB480" s="131"/>
      <c r="AC480" s="131"/>
    </row>
    <row r="481" spans="1:29" ht="15.75" customHeight="1" x14ac:dyDescent="0.15">
      <c r="A481" s="153">
        <f t="shared" si="7"/>
        <v>470</v>
      </c>
      <c r="B481" s="119" t="s">
        <v>4181</v>
      </c>
      <c r="C481" s="143" t="s">
        <v>2290</v>
      </c>
      <c r="D481" s="143" t="s">
        <v>2575</v>
      </c>
      <c r="E481" s="143"/>
      <c r="F481" s="143"/>
      <c r="G481" s="147">
        <v>4</v>
      </c>
      <c r="H481" s="148">
        <v>229</v>
      </c>
      <c r="I481" s="148">
        <v>245</v>
      </c>
      <c r="J481" s="149">
        <f t="shared" si="5"/>
        <v>474</v>
      </c>
      <c r="K481" s="150" t="s">
        <v>2591</v>
      </c>
      <c r="L481" s="151" t="s">
        <v>121</v>
      </c>
      <c r="M481" s="151" t="s">
        <v>134</v>
      </c>
      <c r="N481" s="152" t="s">
        <v>2592</v>
      </c>
      <c r="O481" s="152" t="s">
        <v>2593</v>
      </c>
      <c r="P481" s="151" t="s">
        <v>2594</v>
      </c>
      <c r="Q481" s="151" t="s">
        <v>2595</v>
      </c>
      <c r="R481" s="151" t="str">
        <f t="shared" si="6"/>
        <v/>
      </c>
      <c r="S481" s="103"/>
      <c r="T481" s="103"/>
      <c r="U481" s="131"/>
      <c r="V481" s="131"/>
      <c r="W481" s="131"/>
      <c r="X481" s="131"/>
      <c r="Y481" s="131"/>
      <c r="Z481" s="131"/>
      <c r="AA481" s="131"/>
      <c r="AB481" s="131"/>
      <c r="AC481" s="131"/>
    </row>
    <row r="482" spans="1:29" ht="15.75" customHeight="1" x14ac:dyDescent="0.15">
      <c r="A482" s="153">
        <f t="shared" si="7"/>
        <v>471</v>
      </c>
      <c r="B482" s="119" t="s">
        <v>4181</v>
      </c>
      <c r="C482" s="143" t="s">
        <v>2290</v>
      </c>
      <c r="D482" s="143" t="s">
        <v>2575</v>
      </c>
      <c r="E482" s="143"/>
      <c r="F482" s="143"/>
      <c r="G482" s="155">
        <v>5</v>
      </c>
      <c r="H482" s="148">
        <v>242</v>
      </c>
      <c r="I482" s="148">
        <v>228</v>
      </c>
      <c r="J482" s="149">
        <f t="shared" si="5"/>
        <v>470</v>
      </c>
      <c r="K482" s="150" t="s">
        <v>2596</v>
      </c>
      <c r="L482" s="151" t="s">
        <v>121</v>
      </c>
      <c r="M482" s="151" t="s">
        <v>120</v>
      </c>
      <c r="N482" s="152" t="s">
        <v>2597</v>
      </c>
      <c r="O482" s="152" t="s">
        <v>2598</v>
      </c>
      <c r="P482" s="151" t="s">
        <v>2599</v>
      </c>
      <c r="Q482" s="151" t="s">
        <v>2600</v>
      </c>
      <c r="R482" s="151" t="str">
        <f t="shared" si="6"/>
        <v/>
      </c>
      <c r="S482" s="103"/>
      <c r="T482" s="103"/>
      <c r="U482" s="131"/>
      <c r="V482" s="131"/>
      <c r="W482" s="131"/>
      <c r="X482" s="131"/>
      <c r="Y482" s="131"/>
      <c r="Z482" s="131"/>
      <c r="AA482" s="131"/>
      <c r="AB482" s="131"/>
      <c r="AC482" s="131"/>
    </row>
    <row r="483" spans="1:29" ht="15.75" customHeight="1" x14ac:dyDescent="0.15">
      <c r="A483" s="153">
        <f t="shared" si="7"/>
        <v>472</v>
      </c>
      <c r="B483" s="119" t="s">
        <v>4181</v>
      </c>
      <c r="C483" s="143" t="s">
        <v>2290</v>
      </c>
      <c r="D483" s="143" t="s">
        <v>2575</v>
      </c>
      <c r="E483" s="143"/>
      <c r="F483" s="143"/>
      <c r="G483" s="155">
        <v>6</v>
      </c>
      <c r="H483" s="148">
        <v>302</v>
      </c>
      <c r="I483" s="148">
        <v>282</v>
      </c>
      <c r="J483" s="149">
        <f t="shared" si="5"/>
        <v>584</v>
      </c>
      <c r="K483" s="150" t="s">
        <v>2601</v>
      </c>
      <c r="L483" s="151" t="s">
        <v>127</v>
      </c>
      <c r="M483" s="151" t="s">
        <v>146</v>
      </c>
      <c r="N483" s="152" t="s">
        <v>2602</v>
      </c>
      <c r="O483" s="152" t="s">
        <v>2603</v>
      </c>
      <c r="P483" s="151" t="s">
        <v>2604</v>
      </c>
      <c r="Q483" s="151" t="s">
        <v>2605</v>
      </c>
      <c r="R483" s="151" t="str">
        <f t="shared" si="6"/>
        <v/>
      </c>
      <c r="S483" s="103"/>
      <c r="T483" s="103"/>
      <c r="U483" s="131"/>
      <c r="V483" s="131"/>
      <c r="W483" s="131"/>
      <c r="X483" s="131"/>
      <c r="Y483" s="131"/>
      <c r="Z483" s="131"/>
      <c r="AA483" s="131"/>
      <c r="AB483" s="131"/>
      <c r="AC483" s="131"/>
    </row>
    <row r="484" spans="1:29" ht="15.75" customHeight="1" x14ac:dyDescent="0.15">
      <c r="A484" s="153">
        <f t="shared" si="7"/>
        <v>473</v>
      </c>
      <c r="B484" s="119" t="s">
        <v>4181</v>
      </c>
      <c r="C484" s="143" t="s">
        <v>2290</v>
      </c>
      <c r="D484" s="143" t="s">
        <v>2575</v>
      </c>
      <c r="E484" s="143"/>
      <c r="F484" s="143"/>
      <c r="G484" s="147">
        <v>7</v>
      </c>
      <c r="H484" s="148">
        <v>279</v>
      </c>
      <c r="I484" s="148">
        <v>284</v>
      </c>
      <c r="J484" s="149">
        <f t="shared" si="5"/>
        <v>563</v>
      </c>
      <c r="K484" s="150" t="s">
        <v>2606</v>
      </c>
      <c r="L484" s="151" t="s">
        <v>121</v>
      </c>
      <c r="M484" s="151" t="s">
        <v>140</v>
      </c>
      <c r="N484" s="152" t="s">
        <v>2607</v>
      </c>
      <c r="O484" s="152" t="s">
        <v>2608</v>
      </c>
      <c r="P484" s="151" t="s">
        <v>2609</v>
      </c>
      <c r="Q484" s="151" t="s">
        <v>2610</v>
      </c>
      <c r="R484" s="151" t="str">
        <f t="shared" si="6"/>
        <v/>
      </c>
      <c r="S484" s="103"/>
      <c r="T484" s="103"/>
      <c r="U484" s="131"/>
      <c r="V484" s="131"/>
      <c r="W484" s="131"/>
      <c r="X484" s="131"/>
      <c r="Y484" s="131"/>
      <c r="Z484" s="131"/>
      <c r="AA484" s="131"/>
      <c r="AB484" s="131"/>
      <c r="AC484" s="131"/>
    </row>
    <row r="485" spans="1:29" ht="15.75" customHeight="1" x14ac:dyDescent="0.15">
      <c r="A485" s="153">
        <f t="shared" si="7"/>
        <v>474</v>
      </c>
      <c r="B485" s="119" t="s">
        <v>4181</v>
      </c>
      <c r="C485" s="143" t="s">
        <v>2290</v>
      </c>
      <c r="D485" s="143" t="s">
        <v>2575</v>
      </c>
      <c r="E485" s="143"/>
      <c r="F485" s="143"/>
      <c r="G485" s="147">
        <v>8</v>
      </c>
      <c r="H485" s="148">
        <v>279</v>
      </c>
      <c r="I485" s="148">
        <v>294</v>
      </c>
      <c r="J485" s="149">
        <f t="shared" si="5"/>
        <v>573</v>
      </c>
      <c r="K485" s="150" t="s">
        <v>2606</v>
      </c>
      <c r="L485" s="151" t="s">
        <v>127</v>
      </c>
      <c r="M485" s="151" t="s">
        <v>140</v>
      </c>
      <c r="N485" s="152" t="s">
        <v>2611</v>
      </c>
      <c r="O485" s="152" t="s">
        <v>2612</v>
      </c>
      <c r="P485" s="151" t="s">
        <v>2613</v>
      </c>
      <c r="Q485" s="151" t="s">
        <v>2614</v>
      </c>
      <c r="R485" s="151" t="str">
        <f t="shared" si="6"/>
        <v/>
      </c>
      <c r="S485" s="103"/>
      <c r="T485" s="103"/>
      <c r="U485" s="131"/>
      <c r="V485" s="131"/>
      <c r="W485" s="131"/>
      <c r="X485" s="131"/>
      <c r="Y485" s="131"/>
      <c r="Z485" s="131"/>
      <c r="AA485" s="131"/>
      <c r="AB485" s="131"/>
      <c r="AC485" s="131"/>
    </row>
    <row r="486" spans="1:29" ht="15.75" customHeight="1" x14ac:dyDescent="0.15">
      <c r="A486" s="153">
        <f t="shared" si="7"/>
        <v>475</v>
      </c>
      <c r="B486" s="119" t="s">
        <v>4181</v>
      </c>
      <c r="C486" s="143" t="s">
        <v>2290</v>
      </c>
      <c r="D486" s="143" t="s">
        <v>2575</v>
      </c>
      <c r="E486" s="143"/>
      <c r="F486" s="143"/>
      <c r="G486" s="147">
        <v>9</v>
      </c>
      <c r="H486" s="148">
        <v>288</v>
      </c>
      <c r="I486" s="148">
        <v>283</v>
      </c>
      <c r="J486" s="149">
        <f t="shared" si="5"/>
        <v>571</v>
      </c>
      <c r="K486" s="150" t="s">
        <v>2615</v>
      </c>
      <c r="L486" s="151" t="s">
        <v>121</v>
      </c>
      <c r="M486" s="151" t="s">
        <v>156</v>
      </c>
      <c r="N486" s="152" t="s">
        <v>2616</v>
      </c>
      <c r="O486" s="152" t="s">
        <v>2617</v>
      </c>
      <c r="P486" s="151" t="s">
        <v>2618</v>
      </c>
      <c r="Q486" s="151" t="s">
        <v>2619</v>
      </c>
      <c r="R486" s="151" t="str">
        <f t="shared" si="6"/>
        <v/>
      </c>
      <c r="S486" s="103"/>
      <c r="T486" s="103"/>
      <c r="U486" s="131"/>
      <c r="V486" s="131"/>
      <c r="W486" s="131"/>
      <c r="X486" s="131"/>
      <c r="Y486" s="131"/>
      <c r="Z486" s="131"/>
      <c r="AA486" s="131"/>
      <c r="AB486" s="131"/>
      <c r="AC486" s="131"/>
    </row>
    <row r="487" spans="1:29" ht="15.75" customHeight="1" x14ac:dyDescent="0.15">
      <c r="A487" s="153">
        <f t="shared" si="7"/>
        <v>476</v>
      </c>
      <c r="B487" s="119" t="s">
        <v>4181</v>
      </c>
      <c r="C487" s="143" t="s">
        <v>2290</v>
      </c>
      <c r="D487" s="143" t="s">
        <v>2575</v>
      </c>
      <c r="E487" s="143"/>
      <c r="F487" s="143"/>
      <c r="G487" s="147">
        <v>10</v>
      </c>
      <c r="H487" s="148">
        <v>281</v>
      </c>
      <c r="I487" s="148">
        <v>297</v>
      </c>
      <c r="J487" s="149">
        <f t="shared" si="5"/>
        <v>578</v>
      </c>
      <c r="K487" s="150" t="s">
        <v>2620</v>
      </c>
      <c r="L487" s="151" t="s">
        <v>127</v>
      </c>
      <c r="M487" s="151" t="s">
        <v>163</v>
      </c>
      <c r="N487" s="152" t="s">
        <v>2621</v>
      </c>
      <c r="O487" s="152" t="s">
        <v>2622</v>
      </c>
      <c r="P487" s="151" t="s">
        <v>2623</v>
      </c>
      <c r="Q487" s="151" t="s">
        <v>2624</v>
      </c>
      <c r="R487" s="151" t="str">
        <f t="shared" si="6"/>
        <v/>
      </c>
      <c r="S487" s="103"/>
      <c r="T487" s="103"/>
      <c r="U487" s="131"/>
      <c r="V487" s="131"/>
      <c r="W487" s="131"/>
      <c r="X487" s="131"/>
      <c r="Y487" s="131"/>
      <c r="Z487" s="131"/>
      <c r="AA487" s="131"/>
      <c r="AB487" s="131"/>
      <c r="AC487" s="131"/>
    </row>
    <row r="488" spans="1:29" ht="15.75" customHeight="1" x14ac:dyDescent="0.15">
      <c r="A488" s="153">
        <f t="shared" si="7"/>
        <v>477</v>
      </c>
      <c r="B488" s="119" t="s">
        <v>4181</v>
      </c>
      <c r="C488" s="143" t="s">
        <v>2290</v>
      </c>
      <c r="D488" s="143" t="s">
        <v>2575</v>
      </c>
      <c r="E488" s="143"/>
      <c r="F488" s="143"/>
      <c r="G488" s="147">
        <v>11</v>
      </c>
      <c r="H488" s="148">
        <v>267</v>
      </c>
      <c r="I488" s="148">
        <v>245</v>
      </c>
      <c r="J488" s="149">
        <f t="shared" si="5"/>
        <v>512</v>
      </c>
      <c r="K488" s="150" t="s">
        <v>2625</v>
      </c>
      <c r="L488" s="151" t="s">
        <v>162</v>
      </c>
      <c r="M488" s="151" t="s">
        <v>169</v>
      </c>
      <c r="N488" s="152" t="s">
        <v>2626</v>
      </c>
      <c r="O488" s="152" t="s">
        <v>2627</v>
      </c>
      <c r="P488" s="151" t="s">
        <v>2628</v>
      </c>
      <c r="Q488" s="151" t="s">
        <v>2629</v>
      </c>
      <c r="R488" s="151" t="str">
        <f t="shared" si="6"/>
        <v/>
      </c>
      <c r="S488" s="103"/>
      <c r="T488" s="103"/>
      <c r="U488" s="131"/>
      <c r="V488" s="131"/>
      <c r="W488" s="131"/>
      <c r="X488" s="131"/>
      <c r="Y488" s="131"/>
      <c r="Z488" s="131"/>
      <c r="AA488" s="131"/>
      <c r="AB488" s="131"/>
      <c r="AC488" s="131"/>
    </row>
    <row r="489" spans="1:29" ht="15.75" customHeight="1" x14ac:dyDescent="0.15">
      <c r="A489" s="153">
        <f t="shared" si="7"/>
        <v>478</v>
      </c>
      <c r="B489" s="119" t="s">
        <v>4181</v>
      </c>
      <c r="C489" s="143" t="s">
        <v>2290</v>
      </c>
      <c r="D489" s="143" t="s">
        <v>2575</v>
      </c>
      <c r="E489" s="154" t="s">
        <v>4206</v>
      </c>
      <c r="F489" s="154" t="s">
        <v>2634</v>
      </c>
      <c r="G489" s="155">
        <v>12</v>
      </c>
      <c r="H489" s="148">
        <v>273</v>
      </c>
      <c r="I489" s="148">
        <v>282</v>
      </c>
      <c r="J489" s="149">
        <f t="shared" si="5"/>
        <v>555</v>
      </c>
      <c r="K489" s="150" t="s">
        <v>2625</v>
      </c>
      <c r="L489" s="151" t="s">
        <v>127</v>
      </c>
      <c r="M489" s="151" t="s">
        <v>169</v>
      </c>
      <c r="N489" s="152" t="s">
        <v>2630</v>
      </c>
      <c r="O489" s="152" t="s">
        <v>2631</v>
      </c>
      <c r="P489" s="151" t="s">
        <v>2632</v>
      </c>
      <c r="Q489" s="151" t="s">
        <v>2633</v>
      </c>
      <c r="R489" s="151" t="str">
        <f t="shared" si="6"/>
        <v/>
      </c>
      <c r="S489" s="103"/>
      <c r="T489" s="103"/>
      <c r="U489" s="131"/>
      <c r="V489" s="131"/>
      <c r="W489" s="131"/>
      <c r="X489" s="131"/>
      <c r="Y489" s="131"/>
      <c r="Z489" s="131"/>
      <c r="AA489" s="131"/>
      <c r="AB489" s="131"/>
      <c r="AC489" s="131"/>
    </row>
    <row r="490" spans="1:29" ht="15.75" customHeight="1" x14ac:dyDescent="0.15">
      <c r="A490" s="153">
        <f t="shared" si="7"/>
        <v>479</v>
      </c>
      <c r="B490" s="119" t="s">
        <v>4181</v>
      </c>
      <c r="C490" s="143" t="s">
        <v>2290</v>
      </c>
      <c r="D490" s="143" t="s">
        <v>2340</v>
      </c>
      <c r="E490" s="143"/>
      <c r="F490" s="143"/>
      <c r="G490" s="147">
        <v>1</v>
      </c>
      <c r="H490" s="148">
        <v>287</v>
      </c>
      <c r="I490" s="148">
        <v>293</v>
      </c>
      <c r="J490" s="149">
        <f t="shared" si="5"/>
        <v>580</v>
      </c>
      <c r="K490" s="150" t="s">
        <v>2341</v>
      </c>
      <c r="L490" s="151" t="s">
        <v>127</v>
      </c>
      <c r="M490" s="151" t="s">
        <v>169</v>
      </c>
      <c r="N490" s="152" t="s">
        <v>2342</v>
      </c>
      <c r="O490" s="152" t="s">
        <v>2343</v>
      </c>
      <c r="P490" s="151" t="s">
        <v>2344</v>
      </c>
      <c r="Q490" s="151" t="s">
        <v>2345</v>
      </c>
      <c r="R490" s="151" t="str">
        <f t="shared" si="6"/>
        <v/>
      </c>
      <c r="S490" s="103"/>
      <c r="T490" s="103"/>
      <c r="U490" s="131"/>
      <c r="V490" s="131"/>
      <c r="W490" s="131"/>
      <c r="X490" s="131"/>
      <c r="Y490" s="131"/>
      <c r="Z490" s="131"/>
      <c r="AA490" s="131"/>
      <c r="AB490" s="131"/>
      <c r="AC490" s="131"/>
    </row>
    <row r="491" spans="1:29" ht="15.75" customHeight="1" x14ac:dyDescent="0.15">
      <c r="A491" s="153">
        <f t="shared" si="7"/>
        <v>480</v>
      </c>
      <c r="B491" s="119" t="s">
        <v>4181</v>
      </c>
      <c r="C491" s="143" t="s">
        <v>2290</v>
      </c>
      <c r="D491" s="143" t="s">
        <v>2340</v>
      </c>
      <c r="E491" s="143"/>
      <c r="F491" s="143"/>
      <c r="G491" s="147">
        <v>2</v>
      </c>
      <c r="H491" s="148">
        <v>312</v>
      </c>
      <c r="I491" s="148">
        <v>263</v>
      </c>
      <c r="J491" s="149">
        <f t="shared" si="5"/>
        <v>575</v>
      </c>
      <c r="K491" s="150" t="s">
        <v>2317</v>
      </c>
      <c r="L491" s="151" t="s">
        <v>162</v>
      </c>
      <c r="M491" s="151" t="s">
        <v>162</v>
      </c>
      <c r="N491" s="152" t="s">
        <v>2346</v>
      </c>
      <c r="O491" s="152" t="s">
        <v>2347</v>
      </c>
      <c r="P491" s="151" t="s">
        <v>2348</v>
      </c>
      <c r="Q491" s="151" t="s">
        <v>2349</v>
      </c>
      <c r="R491" s="151" t="str">
        <f t="shared" si="6"/>
        <v/>
      </c>
      <c r="S491" s="103"/>
      <c r="T491" s="103"/>
      <c r="U491" s="131"/>
      <c r="V491" s="131"/>
      <c r="W491" s="131"/>
      <c r="X491" s="131"/>
      <c r="Y491" s="131"/>
      <c r="Z491" s="131"/>
      <c r="AA491" s="131"/>
      <c r="AB491" s="131"/>
      <c r="AC491" s="131"/>
    </row>
    <row r="492" spans="1:29" ht="15.75" customHeight="1" x14ac:dyDescent="0.15">
      <c r="A492" s="153">
        <f t="shared" si="7"/>
        <v>481</v>
      </c>
      <c r="B492" s="119" t="s">
        <v>4181</v>
      </c>
      <c r="C492" s="143" t="s">
        <v>2290</v>
      </c>
      <c r="D492" s="143" t="s">
        <v>2340</v>
      </c>
      <c r="E492" s="143"/>
      <c r="F492" s="143"/>
      <c r="G492" s="147">
        <v>3</v>
      </c>
      <c r="H492" s="148">
        <v>279</v>
      </c>
      <c r="I492" s="148">
        <v>286</v>
      </c>
      <c r="J492" s="149">
        <f t="shared" si="5"/>
        <v>565</v>
      </c>
      <c r="K492" s="150" t="s">
        <v>2350</v>
      </c>
      <c r="L492" s="151" t="s">
        <v>121</v>
      </c>
      <c r="M492" s="151" t="s">
        <v>121</v>
      </c>
      <c r="N492" s="152" t="s">
        <v>2351</v>
      </c>
      <c r="O492" s="152" t="s">
        <v>2352</v>
      </c>
      <c r="P492" s="151" t="s">
        <v>2353</v>
      </c>
      <c r="Q492" s="151" t="s">
        <v>2354</v>
      </c>
      <c r="R492" s="151" t="str">
        <f t="shared" si="6"/>
        <v/>
      </c>
      <c r="S492" s="103"/>
      <c r="T492" s="103"/>
      <c r="U492" s="131"/>
      <c r="V492" s="131"/>
      <c r="W492" s="131"/>
      <c r="X492" s="131"/>
      <c r="Y492" s="131"/>
      <c r="Z492" s="131"/>
      <c r="AA492" s="131"/>
      <c r="AB492" s="131"/>
      <c r="AC492" s="131"/>
    </row>
    <row r="493" spans="1:29" ht="15.75" customHeight="1" x14ac:dyDescent="0.15">
      <c r="A493" s="153">
        <f t="shared" si="7"/>
        <v>482</v>
      </c>
      <c r="B493" s="119" t="s">
        <v>4181</v>
      </c>
      <c r="C493" s="143" t="s">
        <v>2290</v>
      </c>
      <c r="D493" s="143" t="s">
        <v>2340</v>
      </c>
      <c r="E493" s="143"/>
      <c r="F493" s="143"/>
      <c r="G493" s="147">
        <v>4</v>
      </c>
      <c r="H493" s="148">
        <v>271</v>
      </c>
      <c r="I493" s="148">
        <v>252</v>
      </c>
      <c r="J493" s="149">
        <f t="shared" si="5"/>
        <v>523</v>
      </c>
      <c r="K493" s="150" t="s">
        <v>2350</v>
      </c>
      <c r="L493" s="151" t="s">
        <v>121</v>
      </c>
      <c r="M493" s="151" t="s">
        <v>127</v>
      </c>
      <c r="N493" s="152" t="s">
        <v>2355</v>
      </c>
      <c r="O493" s="152" t="s">
        <v>2356</v>
      </c>
      <c r="P493" s="151" t="s">
        <v>2357</v>
      </c>
      <c r="Q493" s="151" t="s">
        <v>2358</v>
      </c>
      <c r="R493" s="151" t="str">
        <f t="shared" si="6"/>
        <v/>
      </c>
      <c r="S493" s="103"/>
      <c r="T493" s="103"/>
      <c r="U493" s="131"/>
      <c r="V493" s="131"/>
      <c r="W493" s="131"/>
      <c r="X493" s="131"/>
      <c r="Y493" s="131"/>
      <c r="Z493" s="131"/>
      <c r="AA493" s="131"/>
      <c r="AB493" s="131"/>
      <c r="AC493" s="131"/>
    </row>
    <row r="494" spans="1:29" ht="15.75" customHeight="1" x14ac:dyDescent="0.15">
      <c r="A494" s="153">
        <f t="shared" si="7"/>
        <v>483</v>
      </c>
      <c r="B494" s="119" t="s">
        <v>4181</v>
      </c>
      <c r="C494" s="143" t="s">
        <v>2290</v>
      </c>
      <c r="D494" s="143" t="s">
        <v>2340</v>
      </c>
      <c r="E494" s="143"/>
      <c r="F494" s="143"/>
      <c r="G494" s="147">
        <v>5</v>
      </c>
      <c r="H494" s="148">
        <v>307</v>
      </c>
      <c r="I494" s="148">
        <v>279</v>
      </c>
      <c r="J494" s="149">
        <f t="shared" si="5"/>
        <v>586</v>
      </c>
      <c r="K494" s="150" t="s">
        <v>2350</v>
      </c>
      <c r="L494" s="151" t="s">
        <v>134</v>
      </c>
      <c r="M494" s="151" t="s">
        <v>127</v>
      </c>
      <c r="N494" s="152" t="s">
        <v>2359</v>
      </c>
      <c r="O494" s="152" t="s">
        <v>2360</v>
      </c>
      <c r="P494" s="151" t="s">
        <v>2361</v>
      </c>
      <c r="Q494" s="151" t="s">
        <v>2362</v>
      </c>
      <c r="R494" s="151" t="str">
        <f t="shared" si="6"/>
        <v/>
      </c>
      <c r="S494" s="103"/>
      <c r="T494" s="103"/>
      <c r="U494" s="131"/>
      <c r="V494" s="131"/>
      <c r="W494" s="131"/>
      <c r="X494" s="131"/>
      <c r="Y494" s="131"/>
      <c r="Z494" s="131"/>
      <c r="AA494" s="131"/>
      <c r="AB494" s="131"/>
      <c r="AC494" s="131"/>
    </row>
    <row r="495" spans="1:29" ht="15.75" customHeight="1" x14ac:dyDescent="0.15">
      <c r="A495" s="153">
        <f t="shared" si="7"/>
        <v>484</v>
      </c>
      <c r="B495" s="119" t="s">
        <v>4181</v>
      </c>
      <c r="C495" s="143" t="s">
        <v>2290</v>
      </c>
      <c r="D495" s="143" t="s">
        <v>2340</v>
      </c>
      <c r="E495" s="143"/>
      <c r="F495" s="143"/>
      <c r="G495" s="147">
        <v>6</v>
      </c>
      <c r="H495" s="148">
        <v>296</v>
      </c>
      <c r="I495" s="148">
        <v>278</v>
      </c>
      <c r="J495" s="149">
        <f t="shared" si="5"/>
        <v>574</v>
      </c>
      <c r="K495" s="150" t="s">
        <v>2350</v>
      </c>
      <c r="L495" s="151" t="s">
        <v>121</v>
      </c>
      <c r="M495" s="151" t="s">
        <v>134</v>
      </c>
      <c r="N495" s="152" t="s">
        <v>2363</v>
      </c>
      <c r="O495" s="152" t="s">
        <v>2364</v>
      </c>
      <c r="P495" s="151" t="s">
        <v>2365</v>
      </c>
      <c r="Q495" s="151" t="s">
        <v>2366</v>
      </c>
      <c r="R495" s="151" t="str">
        <f t="shared" si="6"/>
        <v/>
      </c>
      <c r="S495" s="103"/>
      <c r="T495" s="103"/>
      <c r="U495" s="131"/>
      <c r="V495" s="131"/>
      <c r="W495" s="131"/>
      <c r="X495" s="131"/>
      <c r="Y495" s="131"/>
      <c r="Z495" s="131"/>
      <c r="AA495" s="131"/>
      <c r="AB495" s="131"/>
      <c r="AC495" s="131"/>
    </row>
    <row r="496" spans="1:29" ht="15.75" customHeight="1" x14ac:dyDescent="0.15">
      <c r="A496" s="153">
        <f t="shared" si="7"/>
        <v>485</v>
      </c>
      <c r="B496" s="119" t="s">
        <v>4181</v>
      </c>
      <c r="C496" s="143" t="s">
        <v>2290</v>
      </c>
      <c r="D496" s="143" t="s">
        <v>2340</v>
      </c>
      <c r="E496" s="143"/>
      <c r="F496" s="143"/>
      <c r="G496" s="147">
        <v>7</v>
      </c>
      <c r="H496" s="148">
        <v>304</v>
      </c>
      <c r="I496" s="148">
        <v>280</v>
      </c>
      <c r="J496" s="149">
        <f t="shared" si="5"/>
        <v>584</v>
      </c>
      <c r="K496" s="150" t="s">
        <v>2367</v>
      </c>
      <c r="L496" s="151" t="s">
        <v>127</v>
      </c>
      <c r="M496" s="151" t="s">
        <v>120</v>
      </c>
      <c r="N496" s="152" t="s">
        <v>2368</v>
      </c>
      <c r="O496" s="152" t="s">
        <v>2369</v>
      </c>
      <c r="P496" s="151" t="s">
        <v>2370</v>
      </c>
      <c r="Q496" s="151" t="s">
        <v>2371</v>
      </c>
      <c r="R496" s="151" t="str">
        <f t="shared" si="6"/>
        <v/>
      </c>
      <c r="S496" s="103"/>
      <c r="T496" s="103"/>
      <c r="U496" s="131"/>
      <c r="V496" s="131"/>
      <c r="W496" s="131"/>
      <c r="X496" s="131"/>
      <c r="Y496" s="131"/>
      <c r="Z496" s="131"/>
      <c r="AA496" s="131"/>
      <c r="AB496" s="131"/>
      <c r="AC496" s="131"/>
    </row>
    <row r="497" spans="1:29" ht="15.75" customHeight="1" x14ac:dyDescent="0.15">
      <c r="A497" s="153">
        <f t="shared" si="7"/>
        <v>486</v>
      </c>
      <c r="B497" s="119" t="s">
        <v>4181</v>
      </c>
      <c r="C497" s="143" t="s">
        <v>2290</v>
      </c>
      <c r="D497" s="143" t="s">
        <v>2340</v>
      </c>
      <c r="E497" s="143"/>
      <c r="F497" s="143"/>
      <c r="G497" s="147">
        <v>8</v>
      </c>
      <c r="H497" s="148">
        <v>292</v>
      </c>
      <c r="I497" s="148">
        <v>283</v>
      </c>
      <c r="J497" s="149">
        <f t="shared" si="5"/>
        <v>575</v>
      </c>
      <c r="K497" s="150" t="s">
        <v>2372</v>
      </c>
      <c r="L497" s="151" t="s">
        <v>127</v>
      </c>
      <c r="M497" s="151" t="s">
        <v>146</v>
      </c>
      <c r="N497" s="152" t="s">
        <v>2373</v>
      </c>
      <c r="O497" s="152" t="s">
        <v>2374</v>
      </c>
      <c r="P497" s="151" t="s">
        <v>2375</v>
      </c>
      <c r="Q497" s="151" t="s">
        <v>2376</v>
      </c>
      <c r="R497" s="151" t="str">
        <f t="shared" si="6"/>
        <v/>
      </c>
      <c r="S497" s="103"/>
      <c r="T497" s="103"/>
      <c r="U497" s="131"/>
      <c r="V497" s="131"/>
      <c r="W497" s="131"/>
      <c r="X497" s="131"/>
      <c r="Y497" s="131"/>
      <c r="Z497" s="131"/>
      <c r="AA497" s="131"/>
      <c r="AB497" s="131"/>
      <c r="AC497" s="131"/>
    </row>
    <row r="498" spans="1:29" ht="15.75" customHeight="1" x14ac:dyDescent="0.15">
      <c r="A498" s="153">
        <f t="shared" si="7"/>
        <v>487</v>
      </c>
      <c r="B498" s="119" t="s">
        <v>4181</v>
      </c>
      <c r="C498" s="143" t="s">
        <v>2290</v>
      </c>
      <c r="D498" s="143" t="s">
        <v>2340</v>
      </c>
      <c r="E498" s="143"/>
      <c r="F498" s="143"/>
      <c r="G498" s="147">
        <v>9</v>
      </c>
      <c r="H498" s="148">
        <v>304</v>
      </c>
      <c r="I498" s="148">
        <v>277</v>
      </c>
      <c r="J498" s="149">
        <f t="shared" si="5"/>
        <v>581</v>
      </c>
      <c r="K498" s="150" t="s">
        <v>2372</v>
      </c>
      <c r="L498" s="151" t="s">
        <v>162</v>
      </c>
      <c r="M498" s="151" t="s">
        <v>140</v>
      </c>
      <c r="N498" s="152" t="s">
        <v>2377</v>
      </c>
      <c r="O498" s="152" t="s">
        <v>2378</v>
      </c>
      <c r="P498" s="151" t="s">
        <v>2379</v>
      </c>
      <c r="Q498" s="151" t="s">
        <v>2380</v>
      </c>
      <c r="R498" s="151" t="str">
        <f t="shared" si="6"/>
        <v/>
      </c>
      <c r="S498" s="103"/>
      <c r="T498" s="103"/>
      <c r="U498" s="131"/>
      <c r="V498" s="131"/>
      <c r="W498" s="131"/>
      <c r="X498" s="131"/>
      <c r="Y498" s="131"/>
      <c r="Z498" s="131"/>
      <c r="AA498" s="131"/>
      <c r="AB498" s="131"/>
      <c r="AC498" s="131"/>
    </row>
    <row r="499" spans="1:29" ht="15.75" customHeight="1" x14ac:dyDescent="0.15">
      <c r="A499" s="153">
        <f t="shared" si="7"/>
        <v>488</v>
      </c>
      <c r="B499" s="119" t="s">
        <v>4181</v>
      </c>
      <c r="C499" s="143" t="s">
        <v>2290</v>
      </c>
      <c r="D499" s="143" t="s">
        <v>2340</v>
      </c>
      <c r="E499" s="143"/>
      <c r="F499" s="143"/>
      <c r="G499" s="147">
        <v>10</v>
      </c>
      <c r="H499" s="148">
        <v>306</v>
      </c>
      <c r="I499" s="148">
        <v>274</v>
      </c>
      <c r="J499" s="149">
        <f t="shared" si="5"/>
        <v>580</v>
      </c>
      <c r="K499" s="150" t="s">
        <v>2381</v>
      </c>
      <c r="L499" s="151" t="s">
        <v>162</v>
      </c>
      <c r="M499" s="151" t="s">
        <v>163</v>
      </c>
      <c r="N499" s="152" t="s">
        <v>2382</v>
      </c>
      <c r="O499" s="152" t="s">
        <v>2383</v>
      </c>
      <c r="P499" s="151" t="s">
        <v>2384</v>
      </c>
      <c r="Q499" s="151" t="s">
        <v>2385</v>
      </c>
      <c r="R499" s="151" t="str">
        <f t="shared" si="6"/>
        <v/>
      </c>
      <c r="S499" s="103"/>
      <c r="T499" s="103"/>
      <c r="U499" s="131"/>
      <c r="V499" s="131"/>
      <c r="W499" s="131"/>
      <c r="X499" s="131"/>
      <c r="Y499" s="131"/>
      <c r="Z499" s="131"/>
      <c r="AA499" s="131"/>
      <c r="AB499" s="131"/>
      <c r="AC499" s="131"/>
    </row>
    <row r="500" spans="1:29" ht="15.75" customHeight="1" x14ac:dyDescent="0.15">
      <c r="A500" s="153">
        <f t="shared" si="7"/>
        <v>489</v>
      </c>
      <c r="B500" s="119" t="s">
        <v>4181</v>
      </c>
      <c r="C500" s="143" t="s">
        <v>2290</v>
      </c>
      <c r="D500" s="143" t="s">
        <v>2340</v>
      </c>
      <c r="E500" s="154" t="s">
        <v>4206</v>
      </c>
      <c r="F500" s="154" t="s">
        <v>2390</v>
      </c>
      <c r="G500" s="155">
        <v>11</v>
      </c>
      <c r="H500" s="148">
        <v>294</v>
      </c>
      <c r="I500" s="148">
        <v>289</v>
      </c>
      <c r="J500" s="149">
        <f t="shared" si="5"/>
        <v>583</v>
      </c>
      <c r="K500" s="150" t="s">
        <v>2381</v>
      </c>
      <c r="L500" s="151" t="s">
        <v>162</v>
      </c>
      <c r="M500" s="151" t="s">
        <v>163</v>
      </c>
      <c r="N500" s="152" t="s">
        <v>2386</v>
      </c>
      <c r="O500" s="152" t="s">
        <v>2387</v>
      </c>
      <c r="P500" s="151" t="s">
        <v>2388</v>
      </c>
      <c r="Q500" s="151" t="s">
        <v>2389</v>
      </c>
      <c r="R500" s="151" t="str">
        <f t="shared" si="6"/>
        <v/>
      </c>
      <c r="S500" s="103"/>
      <c r="T500" s="103"/>
      <c r="U500" s="131"/>
      <c r="V500" s="131"/>
      <c r="W500" s="131"/>
      <c r="X500" s="131"/>
      <c r="Y500" s="131"/>
      <c r="Z500" s="131"/>
      <c r="AA500" s="131"/>
      <c r="AB500" s="131"/>
      <c r="AC500" s="131"/>
    </row>
    <row r="501" spans="1:29" ht="15.75" customHeight="1" x14ac:dyDescent="0.15">
      <c r="A501" s="153">
        <f t="shared" si="7"/>
        <v>490</v>
      </c>
      <c r="B501" s="119" t="s">
        <v>4181</v>
      </c>
      <c r="C501" s="143" t="s">
        <v>2290</v>
      </c>
      <c r="D501" s="143" t="s">
        <v>2340</v>
      </c>
      <c r="E501" s="143"/>
      <c r="F501" s="143"/>
      <c r="G501" s="147">
        <v>12</v>
      </c>
      <c r="H501" s="148">
        <v>289</v>
      </c>
      <c r="I501" s="148">
        <v>286</v>
      </c>
      <c r="J501" s="149">
        <f t="shared" si="5"/>
        <v>575</v>
      </c>
      <c r="K501" s="150" t="s">
        <v>2381</v>
      </c>
      <c r="L501" s="151" t="s">
        <v>162</v>
      </c>
      <c r="M501" s="151" t="s">
        <v>156</v>
      </c>
      <c r="N501" s="152" t="s">
        <v>2391</v>
      </c>
      <c r="O501" s="152" t="s">
        <v>2392</v>
      </c>
      <c r="P501" s="151" t="s">
        <v>2393</v>
      </c>
      <c r="Q501" s="151" t="s">
        <v>2394</v>
      </c>
      <c r="R501" s="151" t="str">
        <f t="shared" si="6"/>
        <v/>
      </c>
      <c r="S501" s="103"/>
      <c r="T501" s="103"/>
      <c r="U501" s="131"/>
      <c r="V501" s="131"/>
      <c r="W501" s="131"/>
      <c r="X501" s="131"/>
      <c r="Y501" s="131"/>
      <c r="Z501" s="131"/>
      <c r="AA501" s="131"/>
      <c r="AB501" s="131"/>
      <c r="AC501" s="131"/>
    </row>
    <row r="502" spans="1:29" ht="15.75" customHeight="1" x14ac:dyDescent="0.15">
      <c r="A502" s="153">
        <f t="shared" si="7"/>
        <v>491</v>
      </c>
      <c r="B502" s="119" t="s">
        <v>4181</v>
      </c>
      <c r="C502" s="143" t="s">
        <v>2290</v>
      </c>
      <c r="D502" s="143" t="s">
        <v>2340</v>
      </c>
      <c r="E502" s="143"/>
      <c r="F502" s="143"/>
      <c r="G502" s="147">
        <v>13</v>
      </c>
      <c r="H502" s="148">
        <v>287</v>
      </c>
      <c r="I502" s="148">
        <v>289</v>
      </c>
      <c r="J502" s="149">
        <f t="shared" si="5"/>
        <v>576</v>
      </c>
      <c r="K502" s="150" t="s">
        <v>2381</v>
      </c>
      <c r="L502" s="151" t="s">
        <v>121</v>
      </c>
      <c r="M502" s="151" t="s">
        <v>156</v>
      </c>
      <c r="N502" s="152" t="s">
        <v>2395</v>
      </c>
      <c r="O502" s="152" t="s">
        <v>2396</v>
      </c>
      <c r="P502" s="151" t="s">
        <v>2397</v>
      </c>
      <c r="Q502" s="151" t="s">
        <v>2398</v>
      </c>
      <c r="R502" s="151" t="str">
        <f t="shared" si="6"/>
        <v/>
      </c>
      <c r="S502" s="103"/>
      <c r="T502" s="103"/>
      <c r="U502" s="131"/>
      <c r="V502" s="131"/>
      <c r="W502" s="131"/>
      <c r="X502" s="131"/>
      <c r="Y502" s="131"/>
      <c r="Z502" s="131"/>
      <c r="AA502" s="131"/>
      <c r="AB502" s="131"/>
      <c r="AC502" s="131"/>
    </row>
    <row r="503" spans="1:29" ht="15.75" customHeight="1" x14ac:dyDescent="0.15">
      <c r="A503" s="153">
        <f t="shared" si="7"/>
        <v>492</v>
      </c>
      <c r="B503" s="119" t="s">
        <v>4181</v>
      </c>
      <c r="C503" s="143" t="s">
        <v>2290</v>
      </c>
      <c r="D503" s="143" t="s">
        <v>2399</v>
      </c>
      <c r="E503" s="143"/>
      <c r="F503" s="143"/>
      <c r="G503" s="147">
        <v>1</v>
      </c>
      <c r="H503" s="148">
        <v>284</v>
      </c>
      <c r="I503" s="148">
        <v>267</v>
      </c>
      <c r="J503" s="149">
        <f t="shared" si="5"/>
        <v>551</v>
      </c>
      <c r="K503" s="150" t="s">
        <v>2400</v>
      </c>
      <c r="L503" s="151" t="s">
        <v>162</v>
      </c>
      <c r="M503" s="151" t="s">
        <v>162</v>
      </c>
      <c r="N503" s="152" t="s">
        <v>2401</v>
      </c>
      <c r="O503" s="152" t="s">
        <v>2402</v>
      </c>
      <c r="P503" s="151" t="s">
        <v>2403</v>
      </c>
      <c r="Q503" s="151" t="s">
        <v>2404</v>
      </c>
      <c r="R503" s="151" t="str">
        <f t="shared" si="6"/>
        <v/>
      </c>
      <c r="S503" s="103"/>
      <c r="T503" s="103"/>
      <c r="U503" s="131"/>
      <c r="V503" s="131"/>
      <c r="W503" s="131"/>
      <c r="X503" s="131"/>
      <c r="Y503" s="131"/>
      <c r="Z503" s="131"/>
      <c r="AA503" s="131"/>
      <c r="AB503" s="131"/>
      <c r="AC503" s="131"/>
    </row>
    <row r="504" spans="1:29" ht="15.75" customHeight="1" x14ac:dyDescent="0.15">
      <c r="A504" s="153">
        <f t="shared" si="7"/>
        <v>493</v>
      </c>
      <c r="B504" s="119" t="s">
        <v>4181</v>
      </c>
      <c r="C504" s="143" t="s">
        <v>2290</v>
      </c>
      <c r="D504" s="143" t="s">
        <v>2399</v>
      </c>
      <c r="E504" s="143"/>
      <c r="F504" s="143"/>
      <c r="G504" s="147">
        <v>2</v>
      </c>
      <c r="H504" s="148">
        <v>269</v>
      </c>
      <c r="I504" s="148">
        <v>294</v>
      </c>
      <c r="J504" s="149">
        <f t="shared" si="5"/>
        <v>563</v>
      </c>
      <c r="K504" s="150" t="s">
        <v>2405</v>
      </c>
      <c r="L504" s="151" t="s">
        <v>162</v>
      </c>
      <c r="M504" s="151" t="s">
        <v>121</v>
      </c>
      <c r="N504" s="152" t="s">
        <v>2406</v>
      </c>
      <c r="O504" s="152" t="s">
        <v>2407</v>
      </c>
      <c r="P504" s="151" t="s">
        <v>2408</v>
      </c>
      <c r="Q504" s="151" t="s">
        <v>2409</v>
      </c>
      <c r="R504" s="151" t="str">
        <f t="shared" si="6"/>
        <v/>
      </c>
      <c r="S504" s="103"/>
      <c r="T504" s="103"/>
      <c r="U504" s="131"/>
      <c r="V504" s="131"/>
      <c r="W504" s="131"/>
      <c r="X504" s="131"/>
      <c r="Y504" s="131"/>
      <c r="Z504" s="131"/>
      <c r="AA504" s="131"/>
      <c r="AB504" s="131"/>
      <c r="AC504" s="131"/>
    </row>
    <row r="505" spans="1:29" ht="15.75" customHeight="1" x14ac:dyDescent="0.15">
      <c r="A505" s="153">
        <f t="shared" si="7"/>
        <v>494</v>
      </c>
      <c r="B505" s="119" t="s">
        <v>4181</v>
      </c>
      <c r="C505" s="143" t="s">
        <v>2290</v>
      </c>
      <c r="D505" s="143" t="s">
        <v>2399</v>
      </c>
      <c r="E505" s="143"/>
      <c r="F505" s="143"/>
      <c r="G505" s="147">
        <v>3</v>
      </c>
      <c r="H505" s="148">
        <v>286</v>
      </c>
      <c r="I505" s="148">
        <v>284</v>
      </c>
      <c r="J505" s="149">
        <f t="shared" si="5"/>
        <v>570</v>
      </c>
      <c r="K505" s="150" t="s">
        <v>2410</v>
      </c>
      <c r="L505" s="151" t="s">
        <v>162</v>
      </c>
      <c r="M505" s="151" t="s">
        <v>127</v>
      </c>
      <c r="N505" s="152" t="s">
        <v>2411</v>
      </c>
      <c r="O505" s="152" t="s">
        <v>2412</v>
      </c>
      <c r="P505" s="151" t="s">
        <v>2413</v>
      </c>
      <c r="Q505" s="151" t="s">
        <v>2414</v>
      </c>
      <c r="R505" s="151" t="str">
        <f t="shared" si="6"/>
        <v/>
      </c>
      <c r="S505" s="103"/>
      <c r="T505" s="103"/>
      <c r="U505" s="131"/>
      <c r="V505" s="131"/>
      <c r="W505" s="131"/>
      <c r="X505" s="131"/>
      <c r="Y505" s="131"/>
      <c r="Z505" s="131"/>
      <c r="AA505" s="131"/>
      <c r="AB505" s="131"/>
      <c r="AC505" s="131"/>
    </row>
    <row r="506" spans="1:29" ht="15.75" customHeight="1" x14ac:dyDescent="0.15">
      <c r="A506" s="153">
        <f t="shared" si="7"/>
        <v>495</v>
      </c>
      <c r="B506" s="119" t="s">
        <v>4181</v>
      </c>
      <c r="C506" s="143" t="s">
        <v>2290</v>
      </c>
      <c r="D506" s="143" t="s">
        <v>2399</v>
      </c>
      <c r="E506" s="143"/>
      <c r="F506" s="143"/>
      <c r="G506" s="147">
        <v>4</v>
      </c>
      <c r="H506" s="148">
        <v>247</v>
      </c>
      <c r="I506" s="148">
        <v>284</v>
      </c>
      <c r="J506" s="149">
        <f t="shared" si="5"/>
        <v>531</v>
      </c>
      <c r="K506" s="150" t="s">
        <v>2415</v>
      </c>
      <c r="L506" s="151" t="s">
        <v>127</v>
      </c>
      <c r="M506" s="151" t="s">
        <v>134</v>
      </c>
      <c r="N506" s="152" t="s">
        <v>2416</v>
      </c>
      <c r="O506" s="152" t="s">
        <v>2417</v>
      </c>
      <c r="P506" s="151" t="s">
        <v>2418</v>
      </c>
      <c r="Q506" s="151" t="s">
        <v>2419</v>
      </c>
      <c r="R506" s="151" t="str">
        <f t="shared" si="6"/>
        <v/>
      </c>
      <c r="S506" s="103"/>
      <c r="T506" s="103"/>
      <c r="U506" s="131"/>
      <c r="V506" s="131"/>
      <c r="W506" s="131"/>
      <c r="X506" s="131"/>
      <c r="Y506" s="131"/>
      <c r="Z506" s="131"/>
      <c r="AA506" s="131"/>
      <c r="AB506" s="131"/>
      <c r="AC506" s="131"/>
    </row>
    <row r="507" spans="1:29" ht="15.75" customHeight="1" x14ac:dyDescent="0.15">
      <c r="A507" s="153">
        <f t="shared" si="7"/>
        <v>496</v>
      </c>
      <c r="B507" s="119" t="s">
        <v>4181</v>
      </c>
      <c r="C507" s="143" t="s">
        <v>2290</v>
      </c>
      <c r="D507" s="143" t="s">
        <v>2399</v>
      </c>
      <c r="E507" s="154" t="s">
        <v>4206</v>
      </c>
      <c r="F507" s="154" t="s">
        <v>2425</v>
      </c>
      <c r="G507" s="155">
        <v>5</v>
      </c>
      <c r="H507" s="148">
        <v>269</v>
      </c>
      <c r="I507" s="148">
        <v>300</v>
      </c>
      <c r="J507" s="149">
        <f t="shared" si="5"/>
        <v>569</v>
      </c>
      <c r="K507" s="150" t="s">
        <v>2420</v>
      </c>
      <c r="L507" s="151" t="s">
        <v>134</v>
      </c>
      <c r="M507" s="151" t="s">
        <v>140</v>
      </c>
      <c r="N507" s="152" t="s">
        <v>2421</v>
      </c>
      <c r="O507" s="152" t="s">
        <v>2422</v>
      </c>
      <c r="P507" s="151" t="s">
        <v>2423</v>
      </c>
      <c r="Q507" s="151" t="s">
        <v>2424</v>
      </c>
      <c r="R507" s="151" t="str">
        <f t="shared" si="6"/>
        <v/>
      </c>
      <c r="S507" s="103"/>
      <c r="T507" s="103"/>
      <c r="U507" s="131"/>
      <c r="V507" s="131"/>
      <c r="W507" s="131"/>
      <c r="X507" s="131"/>
      <c r="Y507" s="131"/>
      <c r="Z507" s="131"/>
      <c r="AA507" s="131"/>
      <c r="AB507" s="131"/>
      <c r="AC507" s="131"/>
    </row>
    <row r="508" spans="1:29" ht="15.75" customHeight="1" x14ac:dyDescent="0.15">
      <c r="A508" s="153">
        <f t="shared" si="7"/>
        <v>497</v>
      </c>
      <c r="B508" s="119" t="s">
        <v>4181</v>
      </c>
      <c r="C508" s="143" t="s">
        <v>2290</v>
      </c>
      <c r="D508" s="143" t="s">
        <v>2399</v>
      </c>
      <c r="E508" s="143"/>
      <c r="F508" s="143"/>
      <c r="G508" s="147">
        <v>6</v>
      </c>
      <c r="H508" s="148">
        <v>286</v>
      </c>
      <c r="I508" s="148">
        <v>284</v>
      </c>
      <c r="J508" s="149">
        <f t="shared" si="5"/>
        <v>570</v>
      </c>
      <c r="K508" s="150" t="s">
        <v>2420</v>
      </c>
      <c r="L508" s="151" t="s">
        <v>146</v>
      </c>
      <c r="M508" s="151" t="s">
        <v>140</v>
      </c>
      <c r="N508" s="152" t="s">
        <v>2426</v>
      </c>
      <c r="O508" s="152" t="s">
        <v>2427</v>
      </c>
      <c r="P508" s="151" t="s">
        <v>2428</v>
      </c>
      <c r="Q508" s="151" t="s">
        <v>2429</v>
      </c>
      <c r="R508" s="151" t="str">
        <f t="shared" si="6"/>
        <v/>
      </c>
      <c r="S508" s="103"/>
      <c r="T508" s="103"/>
      <c r="U508" s="131"/>
      <c r="V508" s="131"/>
      <c r="W508" s="131"/>
      <c r="X508" s="131"/>
      <c r="Y508" s="131"/>
      <c r="Z508" s="131"/>
      <c r="AA508" s="131"/>
      <c r="AB508" s="131"/>
      <c r="AC508" s="131"/>
    </row>
    <row r="509" spans="1:29" ht="15.75" customHeight="1" x14ac:dyDescent="0.15">
      <c r="A509" s="153">
        <f t="shared" si="7"/>
        <v>498</v>
      </c>
      <c r="B509" s="119" t="s">
        <v>4181</v>
      </c>
      <c r="C509" s="143" t="s">
        <v>2290</v>
      </c>
      <c r="D509" s="143" t="s">
        <v>2399</v>
      </c>
      <c r="E509" s="143"/>
      <c r="F509" s="143"/>
      <c r="G509" s="147">
        <v>7</v>
      </c>
      <c r="H509" s="148">
        <v>253</v>
      </c>
      <c r="I509" s="148">
        <v>256</v>
      </c>
      <c r="J509" s="149">
        <f t="shared" si="5"/>
        <v>509</v>
      </c>
      <c r="K509" s="150" t="s">
        <v>2430</v>
      </c>
      <c r="L509" s="151" t="s">
        <v>120</v>
      </c>
      <c r="M509" s="151" t="s">
        <v>120</v>
      </c>
      <c r="N509" s="152" t="s">
        <v>2431</v>
      </c>
      <c r="O509" s="152" t="s">
        <v>2432</v>
      </c>
      <c r="P509" s="151" t="s">
        <v>2433</v>
      </c>
      <c r="Q509" s="151" t="s">
        <v>2434</v>
      </c>
      <c r="R509" s="151" t="str">
        <f t="shared" si="6"/>
        <v/>
      </c>
      <c r="S509" s="103"/>
      <c r="T509" s="103"/>
      <c r="U509" s="131"/>
      <c r="V509" s="131"/>
      <c r="W509" s="131"/>
      <c r="X509" s="131"/>
      <c r="Y509" s="131"/>
      <c r="Z509" s="131"/>
      <c r="AA509" s="131"/>
      <c r="AB509" s="131"/>
      <c r="AC509" s="131"/>
    </row>
    <row r="510" spans="1:29" ht="15.75" customHeight="1" x14ac:dyDescent="0.15">
      <c r="A510" s="153">
        <f t="shared" si="7"/>
        <v>499</v>
      </c>
      <c r="B510" s="119" t="s">
        <v>4181</v>
      </c>
      <c r="C510" s="143" t="s">
        <v>2290</v>
      </c>
      <c r="D510" s="143" t="s">
        <v>2399</v>
      </c>
      <c r="E510" s="143"/>
      <c r="F510" s="143"/>
      <c r="G510" s="147">
        <v>8</v>
      </c>
      <c r="H510" s="148">
        <v>263</v>
      </c>
      <c r="I510" s="148">
        <v>248</v>
      </c>
      <c r="J510" s="149">
        <f t="shared" si="5"/>
        <v>511</v>
      </c>
      <c r="K510" s="150" t="s">
        <v>2430</v>
      </c>
      <c r="L510" s="151" t="s">
        <v>127</v>
      </c>
      <c r="M510" s="151" t="s">
        <v>156</v>
      </c>
      <c r="N510" s="152" t="s">
        <v>2435</v>
      </c>
      <c r="O510" s="152" t="s">
        <v>2436</v>
      </c>
      <c r="P510" s="151" t="s">
        <v>2437</v>
      </c>
      <c r="Q510" s="151" t="s">
        <v>2438</v>
      </c>
      <c r="R510" s="151" t="str">
        <f t="shared" si="6"/>
        <v/>
      </c>
      <c r="S510" s="103"/>
      <c r="T510" s="103"/>
      <c r="U510" s="131"/>
      <c r="V510" s="131"/>
      <c r="W510" s="131"/>
      <c r="X510" s="131"/>
      <c r="Y510" s="131"/>
      <c r="Z510" s="131"/>
      <c r="AA510" s="131"/>
      <c r="AB510" s="131"/>
      <c r="AC510" s="131"/>
    </row>
    <row r="511" spans="1:29" ht="15.75" customHeight="1" x14ac:dyDescent="0.15">
      <c r="A511" s="153">
        <f t="shared" si="7"/>
        <v>500</v>
      </c>
      <c r="B511" s="119" t="s">
        <v>4181</v>
      </c>
      <c r="C511" s="143" t="s">
        <v>2290</v>
      </c>
      <c r="D511" s="143" t="s">
        <v>2399</v>
      </c>
      <c r="E511" s="143"/>
      <c r="F511" s="143"/>
      <c r="G511" s="147">
        <v>9</v>
      </c>
      <c r="H511" s="148">
        <v>277</v>
      </c>
      <c r="I511" s="148">
        <v>270</v>
      </c>
      <c r="J511" s="149">
        <f t="shared" si="5"/>
        <v>547</v>
      </c>
      <c r="K511" s="150" t="s">
        <v>2439</v>
      </c>
      <c r="L511" s="151" t="s">
        <v>121</v>
      </c>
      <c r="M511" s="151" t="s">
        <v>146</v>
      </c>
      <c r="N511" s="152" t="s">
        <v>2440</v>
      </c>
      <c r="O511" s="152" t="s">
        <v>2441</v>
      </c>
      <c r="P511" s="151" t="s">
        <v>2442</v>
      </c>
      <c r="Q511" s="151" t="s">
        <v>2443</v>
      </c>
      <c r="R511" s="151" t="str">
        <f t="shared" si="6"/>
        <v/>
      </c>
      <c r="S511" s="103"/>
      <c r="T511" s="103"/>
      <c r="U511" s="131"/>
      <c r="V511" s="131"/>
      <c r="W511" s="131"/>
      <c r="X511" s="131"/>
      <c r="Y511" s="131"/>
      <c r="Z511" s="131"/>
      <c r="AA511" s="131"/>
      <c r="AB511" s="131"/>
      <c r="AC511" s="131"/>
    </row>
    <row r="512" spans="1:29" ht="15.75" customHeight="1" x14ac:dyDescent="0.15">
      <c r="A512" s="153">
        <f t="shared" si="7"/>
        <v>501</v>
      </c>
      <c r="B512" s="119" t="s">
        <v>4181</v>
      </c>
      <c r="C512" s="143" t="s">
        <v>2290</v>
      </c>
      <c r="D512" s="143" t="s">
        <v>2399</v>
      </c>
      <c r="E512" s="143"/>
      <c r="F512" s="143"/>
      <c r="G512" s="147">
        <v>10</v>
      </c>
      <c r="H512" s="148">
        <v>244</v>
      </c>
      <c r="I512" s="148">
        <v>264</v>
      </c>
      <c r="J512" s="149">
        <f t="shared" si="5"/>
        <v>508</v>
      </c>
      <c r="K512" s="150" t="s">
        <v>2439</v>
      </c>
      <c r="L512" s="151" t="s">
        <v>127</v>
      </c>
      <c r="M512" s="151" t="s">
        <v>151</v>
      </c>
      <c r="N512" s="152" t="s">
        <v>2444</v>
      </c>
      <c r="O512" s="152" t="s">
        <v>2445</v>
      </c>
      <c r="P512" s="151" t="s">
        <v>2446</v>
      </c>
      <c r="Q512" s="151" t="s">
        <v>2447</v>
      </c>
      <c r="R512" s="151" t="str">
        <f t="shared" si="6"/>
        <v/>
      </c>
      <c r="S512" s="103"/>
      <c r="T512" s="103"/>
      <c r="U512" s="131"/>
      <c r="V512" s="131"/>
      <c r="W512" s="131"/>
      <c r="X512" s="131"/>
      <c r="Y512" s="131"/>
      <c r="Z512" s="131"/>
      <c r="AA512" s="131"/>
      <c r="AB512" s="131"/>
      <c r="AC512" s="131"/>
    </row>
    <row r="513" spans="1:29" ht="15.75" customHeight="1" x14ac:dyDescent="0.15">
      <c r="A513" s="153">
        <f t="shared" si="7"/>
        <v>502</v>
      </c>
      <c r="B513" s="119" t="s">
        <v>4181</v>
      </c>
      <c r="C513" s="143" t="s">
        <v>2290</v>
      </c>
      <c r="D513" s="143" t="s">
        <v>2399</v>
      </c>
      <c r="E513" s="143"/>
      <c r="F513" s="143"/>
      <c r="G513" s="147">
        <v>11</v>
      </c>
      <c r="H513" s="148">
        <v>247</v>
      </c>
      <c r="I513" s="148">
        <v>264</v>
      </c>
      <c r="J513" s="149">
        <f t="shared" si="5"/>
        <v>511</v>
      </c>
      <c r="K513" s="150" t="s">
        <v>2439</v>
      </c>
      <c r="L513" s="151" t="s">
        <v>162</v>
      </c>
      <c r="M513" s="151" t="s">
        <v>156</v>
      </c>
      <c r="N513" s="152" t="s">
        <v>2448</v>
      </c>
      <c r="O513" s="152" t="s">
        <v>2449</v>
      </c>
      <c r="P513" s="151" t="s">
        <v>2450</v>
      </c>
      <c r="Q513" s="151" t="s">
        <v>2451</v>
      </c>
      <c r="R513" s="151" t="str">
        <f t="shared" si="6"/>
        <v/>
      </c>
      <c r="S513" s="103"/>
      <c r="T513" s="103"/>
      <c r="U513" s="131"/>
      <c r="V513" s="131"/>
      <c r="W513" s="131"/>
      <c r="X513" s="131"/>
      <c r="Y513" s="131"/>
      <c r="Z513" s="131"/>
      <c r="AA513" s="131"/>
      <c r="AB513" s="131"/>
      <c r="AC513" s="131"/>
    </row>
    <row r="514" spans="1:29" ht="15.75" customHeight="1" x14ac:dyDescent="0.15">
      <c r="A514" s="153">
        <f t="shared" si="7"/>
        <v>503</v>
      </c>
      <c r="B514" s="119" t="s">
        <v>4181</v>
      </c>
      <c r="C514" s="143" t="s">
        <v>2290</v>
      </c>
      <c r="D514" s="143" t="s">
        <v>2399</v>
      </c>
      <c r="E514" s="143"/>
      <c r="F514" s="143"/>
      <c r="G514" s="147">
        <v>12</v>
      </c>
      <c r="H514" s="148">
        <v>258</v>
      </c>
      <c r="I514" s="148">
        <v>255</v>
      </c>
      <c r="J514" s="149">
        <f t="shared" si="5"/>
        <v>513</v>
      </c>
      <c r="K514" s="150" t="s">
        <v>2439</v>
      </c>
      <c r="L514" s="151" t="s">
        <v>120</v>
      </c>
      <c r="M514" s="151" t="s">
        <v>151</v>
      </c>
      <c r="N514" s="152" t="s">
        <v>2452</v>
      </c>
      <c r="O514" s="152" t="s">
        <v>2453</v>
      </c>
      <c r="P514" s="151" t="s">
        <v>2454</v>
      </c>
      <c r="Q514" s="151" t="s">
        <v>2455</v>
      </c>
      <c r="R514" s="151" t="str">
        <f t="shared" si="6"/>
        <v/>
      </c>
      <c r="S514" s="103"/>
      <c r="T514" s="103"/>
      <c r="U514" s="131"/>
      <c r="V514" s="131"/>
      <c r="W514" s="131"/>
      <c r="X514" s="131"/>
      <c r="Y514" s="131"/>
      <c r="Z514" s="131"/>
      <c r="AA514" s="131"/>
      <c r="AB514" s="131"/>
      <c r="AC514" s="131"/>
    </row>
    <row r="515" spans="1:29" ht="15.75" customHeight="1" x14ac:dyDescent="0.15">
      <c r="A515" s="153">
        <f t="shared" si="7"/>
        <v>504</v>
      </c>
      <c r="B515" s="119" t="s">
        <v>4181</v>
      </c>
      <c r="C515" s="143" t="s">
        <v>2290</v>
      </c>
      <c r="D515" s="143" t="s">
        <v>2399</v>
      </c>
      <c r="E515" s="143"/>
      <c r="F515" s="143"/>
      <c r="G515" s="147">
        <v>13</v>
      </c>
      <c r="H515" s="148">
        <v>264</v>
      </c>
      <c r="I515" s="148">
        <v>249</v>
      </c>
      <c r="J515" s="149">
        <f t="shared" si="5"/>
        <v>513</v>
      </c>
      <c r="K515" s="150" t="s">
        <v>2456</v>
      </c>
      <c r="L515" s="151" t="s">
        <v>134</v>
      </c>
      <c r="M515" s="151" t="s">
        <v>163</v>
      </c>
      <c r="N515" s="152" t="s">
        <v>2457</v>
      </c>
      <c r="O515" s="152" t="s">
        <v>2458</v>
      </c>
      <c r="P515" s="151" t="s">
        <v>2459</v>
      </c>
      <c r="Q515" s="151" t="s">
        <v>2460</v>
      </c>
      <c r="R515" s="151" t="str">
        <f t="shared" si="6"/>
        <v/>
      </c>
      <c r="S515" s="103"/>
      <c r="T515" s="103"/>
      <c r="U515" s="131"/>
      <c r="V515" s="131"/>
      <c r="W515" s="131"/>
      <c r="X515" s="131"/>
      <c r="Y515" s="131"/>
      <c r="Z515" s="131"/>
      <c r="AA515" s="131"/>
      <c r="AB515" s="131"/>
      <c r="AC515" s="131"/>
    </row>
    <row r="516" spans="1:29" ht="15.75" customHeight="1" x14ac:dyDescent="0.15">
      <c r="A516" s="153">
        <f t="shared" si="7"/>
        <v>505</v>
      </c>
      <c r="B516" s="119" t="s">
        <v>4181</v>
      </c>
      <c r="C516" s="143" t="s">
        <v>2290</v>
      </c>
      <c r="D516" s="143" t="s">
        <v>2399</v>
      </c>
      <c r="E516" s="143"/>
      <c r="F516" s="143"/>
      <c r="G516" s="147">
        <v>14</v>
      </c>
      <c r="H516" s="148">
        <v>260</v>
      </c>
      <c r="I516" s="148">
        <v>268</v>
      </c>
      <c r="J516" s="149">
        <f t="shared" si="5"/>
        <v>528</v>
      </c>
      <c r="K516" s="150" t="s">
        <v>2456</v>
      </c>
      <c r="L516" s="151" t="s">
        <v>127</v>
      </c>
      <c r="M516" s="151" t="s">
        <v>163</v>
      </c>
      <c r="N516" s="152" t="s">
        <v>2461</v>
      </c>
      <c r="O516" s="152" t="s">
        <v>2462</v>
      </c>
      <c r="P516" s="151" t="s">
        <v>2463</v>
      </c>
      <c r="Q516" s="151" t="s">
        <v>2464</v>
      </c>
      <c r="R516" s="151" t="str">
        <f t="shared" si="6"/>
        <v/>
      </c>
      <c r="S516" s="103"/>
      <c r="T516" s="103"/>
      <c r="U516" s="131"/>
      <c r="V516" s="131"/>
      <c r="W516" s="131"/>
      <c r="X516" s="131"/>
      <c r="Y516" s="131"/>
      <c r="Z516" s="131"/>
      <c r="AA516" s="131"/>
      <c r="AB516" s="131"/>
      <c r="AC516" s="131"/>
    </row>
    <row r="517" spans="1:29" ht="15.75" customHeight="1" x14ac:dyDescent="0.15">
      <c r="A517" s="153">
        <f t="shared" si="7"/>
        <v>506</v>
      </c>
      <c r="B517" s="119" t="s">
        <v>4181</v>
      </c>
      <c r="C517" s="143" t="s">
        <v>2290</v>
      </c>
      <c r="D517" s="143" t="s">
        <v>2399</v>
      </c>
      <c r="E517" s="143"/>
      <c r="F517" s="143"/>
      <c r="G517" s="147">
        <v>15</v>
      </c>
      <c r="H517" s="148">
        <v>265</v>
      </c>
      <c r="I517" s="148">
        <v>265</v>
      </c>
      <c r="J517" s="149">
        <f t="shared" si="5"/>
        <v>530</v>
      </c>
      <c r="K517" s="150" t="s">
        <v>2465</v>
      </c>
      <c r="L517" s="151" t="s">
        <v>134</v>
      </c>
      <c r="M517" s="151" t="s">
        <v>169</v>
      </c>
      <c r="N517" s="152" t="s">
        <v>2466</v>
      </c>
      <c r="O517" s="152" t="s">
        <v>2467</v>
      </c>
      <c r="P517" s="151" t="s">
        <v>2468</v>
      </c>
      <c r="Q517" s="151" t="s">
        <v>2469</v>
      </c>
      <c r="R517" s="151" t="str">
        <f t="shared" si="6"/>
        <v/>
      </c>
      <c r="S517" s="103"/>
      <c r="T517" s="103"/>
      <c r="U517" s="131"/>
      <c r="V517" s="131"/>
      <c r="W517" s="131"/>
      <c r="X517" s="131"/>
      <c r="Y517" s="131"/>
      <c r="Z517" s="131"/>
      <c r="AA517" s="131"/>
      <c r="AB517" s="131"/>
      <c r="AC517" s="131"/>
    </row>
    <row r="518" spans="1:29" ht="15.75" customHeight="1" x14ac:dyDescent="0.15">
      <c r="A518" s="153">
        <f t="shared" si="7"/>
        <v>507</v>
      </c>
      <c r="B518" s="119" t="s">
        <v>4181</v>
      </c>
      <c r="C518" s="143" t="s">
        <v>2290</v>
      </c>
      <c r="D518" s="143" t="s">
        <v>2399</v>
      </c>
      <c r="E518" s="143"/>
      <c r="F518" s="143"/>
      <c r="G518" s="147">
        <v>16</v>
      </c>
      <c r="H518" s="148">
        <v>247</v>
      </c>
      <c r="I518" s="148">
        <v>292</v>
      </c>
      <c r="J518" s="149">
        <f t="shared" si="5"/>
        <v>539</v>
      </c>
      <c r="K518" s="150" t="s">
        <v>2470</v>
      </c>
      <c r="L518" s="151" t="s">
        <v>127</v>
      </c>
      <c r="M518" s="151" t="s">
        <v>174</v>
      </c>
      <c r="N518" s="152" t="s">
        <v>2471</v>
      </c>
      <c r="O518" s="152" t="s">
        <v>2472</v>
      </c>
      <c r="P518" s="151" t="s">
        <v>2473</v>
      </c>
      <c r="Q518" s="151" t="s">
        <v>2474</v>
      </c>
      <c r="R518" s="151" t="str">
        <f t="shared" si="6"/>
        <v/>
      </c>
      <c r="S518" s="103"/>
      <c r="T518" s="103"/>
      <c r="U518" s="131"/>
      <c r="V518" s="131"/>
      <c r="W518" s="131"/>
      <c r="X518" s="131"/>
      <c r="Y518" s="131"/>
      <c r="Z518" s="131"/>
      <c r="AA518" s="131"/>
      <c r="AB518" s="131"/>
      <c r="AC518" s="131"/>
    </row>
    <row r="519" spans="1:29" ht="15.75" customHeight="1" x14ac:dyDescent="0.15">
      <c r="A519" s="153">
        <f t="shared" si="7"/>
        <v>508</v>
      </c>
      <c r="B519" s="119" t="s">
        <v>4181</v>
      </c>
      <c r="C519" s="143" t="s">
        <v>2290</v>
      </c>
      <c r="D519" s="143" t="s">
        <v>2399</v>
      </c>
      <c r="E519" s="143"/>
      <c r="F519" s="143"/>
      <c r="G519" s="147">
        <v>17</v>
      </c>
      <c r="H519" s="148">
        <v>273</v>
      </c>
      <c r="I519" s="148">
        <v>280</v>
      </c>
      <c r="J519" s="149">
        <f t="shared" si="5"/>
        <v>553</v>
      </c>
      <c r="K519" s="150" t="s">
        <v>2475</v>
      </c>
      <c r="L519" s="151" t="s">
        <v>162</v>
      </c>
      <c r="M519" s="151" t="s">
        <v>189</v>
      </c>
      <c r="N519" s="152" t="s">
        <v>2476</v>
      </c>
      <c r="O519" s="152" t="s">
        <v>2477</v>
      </c>
      <c r="P519" s="151" t="s">
        <v>2478</v>
      </c>
      <c r="Q519" s="151" t="s">
        <v>2479</v>
      </c>
      <c r="R519" s="151" t="str">
        <f t="shared" si="6"/>
        <v/>
      </c>
      <c r="S519" s="103"/>
      <c r="T519" s="103"/>
      <c r="U519" s="131"/>
      <c r="V519" s="131"/>
      <c r="W519" s="131"/>
      <c r="X519" s="131"/>
      <c r="Y519" s="131"/>
      <c r="Z519" s="131"/>
      <c r="AA519" s="131"/>
      <c r="AB519" s="131"/>
      <c r="AC519" s="131"/>
    </row>
    <row r="520" spans="1:29" ht="15.75" customHeight="1" x14ac:dyDescent="0.15">
      <c r="A520" s="153">
        <f t="shared" si="7"/>
        <v>509</v>
      </c>
      <c r="B520" s="119" t="s">
        <v>4181</v>
      </c>
      <c r="C520" s="143" t="s">
        <v>2290</v>
      </c>
      <c r="D520" s="143" t="s">
        <v>2399</v>
      </c>
      <c r="E520" s="143"/>
      <c r="F520" s="143"/>
      <c r="G520" s="147">
        <v>18</v>
      </c>
      <c r="H520" s="148">
        <v>261</v>
      </c>
      <c r="I520" s="148">
        <v>265</v>
      </c>
      <c r="J520" s="149">
        <f t="shared" si="5"/>
        <v>526</v>
      </c>
      <c r="K520" s="150" t="s">
        <v>2480</v>
      </c>
      <c r="L520" s="151" t="s">
        <v>127</v>
      </c>
      <c r="M520" s="151" t="s">
        <v>200</v>
      </c>
      <c r="N520" s="152" t="s">
        <v>2481</v>
      </c>
      <c r="O520" s="152" t="s">
        <v>2482</v>
      </c>
      <c r="P520" s="151" t="s">
        <v>2483</v>
      </c>
      <c r="Q520" s="151" t="s">
        <v>2484</v>
      </c>
      <c r="R520" s="151" t="str">
        <f t="shared" si="6"/>
        <v/>
      </c>
      <c r="S520" s="103"/>
      <c r="T520" s="103"/>
      <c r="U520" s="131"/>
      <c r="V520" s="131"/>
      <c r="W520" s="131"/>
      <c r="X520" s="131"/>
      <c r="Y520" s="131"/>
      <c r="Z520" s="131"/>
      <c r="AA520" s="131"/>
      <c r="AB520" s="131"/>
      <c r="AC520" s="131"/>
    </row>
    <row r="521" spans="1:29" ht="15.75" customHeight="1" x14ac:dyDescent="0.15">
      <c r="A521" s="153">
        <f t="shared" si="7"/>
        <v>510</v>
      </c>
      <c r="B521" s="119" t="s">
        <v>4181</v>
      </c>
      <c r="C521" s="143" t="s">
        <v>2290</v>
      </c>
      <c r="D521" s="143" t="s">
        <v>2399</v>
      </c>
      <c r="E521" s="143"/>
      <c r="F521" s="143"/>
      <c r="G521" s="147">
        <v>19</v>
      </c>
      <c r="H521" s="148">
        <v>277</v>
      </c>
      <c r="I521" s="148">
        <v>258</v>
      </c>
      <c r="J521" s="149">
        <f t="shared" si="5"/>
        <v>535</v>
      </c>
      <c r="K521" s="150" t="s">
        <v>2485</v>
      </c>
      <c r="L521" s="151" t="s">
        <v>121</v>
      </c>
      <c r="M521" s="151" t="s">
        <v>209</v>
      </c>
      <c r="N521" s="152" t="s">
        <v>2486</v>
      </c>
      <c r="O521" s="152" t="s">
        <v>2487</v>
      </c>
      <c r="P521" s="151" t="s">
        <v>2488</v>
      </c>
      <c r="Q521" s="151" t="s">
        <v>2489</v>
      </c>
      <c r="R521" s="151" t="str">
        <f t="shared" si="6"/>
        <v/>
      </c>
      <c r="S521" s="103"/>
      <c r="T521" s="103"/>
      <c r="U521" s="131"/>
      <c r="V521" s="131"/>
      <c r="W521" s="131"/>
      <c r="X521" s="131"/>
      <c r="Y521" s="131"/>
      <c r="Z521" s="131"/>
      <c r="AA521" s="131"/>
      <c r="AB521" s="131"/>
      <c r="AC521" s="131"/>
    </row>
    <row r="522" spans="1:29" ht="15.75" customHeight="1" x14ac:dyDescent="0.15">
      <c r="A522" s="153">
        <f t="shared" si="7"/>
        <v>511</v>
      </c>
      <c r="B522" s="119" t="s">
        <v>4181</v>
      </c>
      <c r="C522" s="143" t="s">
        <v>2290</v>
      </c>
      <c r="D522" s="143" t="s">
        <v>2399</v>
      </c>
      <c r="E522" s="143"/>
      <c r="F522" s="143"/>
      <c r="G522" s="147">
        <v>20</v>
      </c>
      <c r="H522" s="148">
        <v>283</v>
      </c>
      <c r="I522" s="148">
        <v>284</v>
      </c>
      <c r="J522" s="149">
        <f t="shared" ref="J522:J776" si="8">SUM(H522:I522)</f>
        <v>567</v>
      </c>
      <c r="K522" s="150" t="s">
        <v>2485</v>
      </c>
      <c r="L522" s="151" t="s">
        <v>134</v>
      </c>
      <c r="M522" s="151" t="s">
        <v>615</v>
      </c>
      <c r="N522" s="152" t="s">
        <v>2490</v>
      </c>
      <c r="O522" s="152" t="s">
        <v>2491</v>
      </c>
      <c r="P522" s="151" t="s">
        <v>2492</v>
      </c>
      <c r="Q522" s="151" t="s">
        <v>2493</v>
      </c>
      <c r="R522" s="151" t="str">
        <f t="shared" ref="R522:R776" si="9">IF(COUNTBLANK(K522:Q522)=0,"","ISI LOKASI TPS")</f>
        <v/>
      </c>
      <c r="S522" s="103"/>
      <c r="T522" s="103"/>
      <c r="U522" s="131"/>
      <c r="V522" s="131"/>
      <c r="W522" s="131"/>
      <c r="X522" s="131"/>
      <c r="Y522" s="131"/>
      <c r="Z522" s="131"/>
      <c r="AA522" s="131"/>
      <c r="AB522" s="131"/>
      <c r="AC522" s="131"/>
    </row>
    <row r="523" spans="1:29" ht="15.75" customHeight="1" x14ac:dyDescent="0.15">
      <c r="A523" s="153">
        <f t="shared" ref="A523:A777" si="10">A522+1</f>
        <v>512</v>
      </c>
      <c r="B523" s="119" t="s">
        <v>4181</v>
      </c>
      <c r="C523" s="143" t="s">
        <v>2290</v>
      </c>
      <c r="D523" s="143" t="s">
        <v>2687</v>
      </c>
      <c r="E523" s="143"/>
      <c r="F523" s="143"/>
      <c r="G523" s="147">
        <v>1</v>
      </c>
      <c r="H523" s="148">
        <v>262</v>
      </c>
      <c r="I523" s="148">
        <v>273</v>
      </c>
      <c r="J523" s="149">
        <f t="shared" si="8"/>
        <v>535</v>
      </c>
      <c r="K523" s="150" t="s">
        <v>2688</v>
      </c>
      <c r="L523" s="151" t="s">
        <v>28</v>
      </c>
      <c r="M523" s="151" t="s">
        <v>28</v>
      </c>
      <c r="N523" s="152" t="s">
        <v>28</v>
      </c>
      <c r="O523" s="152" t="s">
        <v>2689</v>
      </c>
      <c r="P523" s="151" t="s">
        <v>2690</v>
      </c>
      <c r="Q523" s="151" t="s">
        <v>2691</v>
      </c>
      <c r="R523" s="151" t="str">
        <f t="shared" si="9"/>
        <v/>
      </c>
      <c r="S523" s="103"/>
      <c r="T523" s="103"/>
      <c r="U523" s="131"/>
      <c r="V523" s="131"/>
      <c r="W523" s="131"/>
      <c r="X523" s="131"/>
      <c r="Y523" s="131"/>
      <c r="Z523" s="131"/>
      <c r="AA523" s="131"/>
      <c r="AB523" s="131"/>
      <c r="AC523" s="131"/>
    </row>
    <row r="524" spans="1:29" ht="15.75" customHeight="1" x14ac:dyDescent="0.15">
      <c r="A524" s="153">
        <f t="shared" si="10"/>
        <v>513</v>
      </c>
      <c r="B524" s="119" t="s">
        <v>4181</v>
      </c>
      <c r="C524" s="143" t="s">
        <v>2290</v>
      </c>
      <c r="D524" s="143" t="s">
        <v>2687</v>
      </c>
      <c r="E524" s="143"/>
      <c r="F524" s="143"/>
      <c r="G524" s="147">
        <v>2</v>
      </c>
      <c r="H524" s="148">
        <v>237</v>
      </c>
      <c r="I524" s="148">
        <v>262</v>
      </c>
      <c r="J524" s="149">
        <f t="shared" si="8"/>
        <v>499</v>
      </c>
      <c r="K524" s="150" t="s">
        <v>2692</v>
      </c>
      <c r="L524" s="151" t="s">
        <v>28</v>
      </c>
      <c r="M524" s="151" t="s">
        <v>27</v>
      </c>
      <c r="N524" s="152" t="s">
        <v>27</v>
      </c>
      <c r="O524" s="152" t="s">
        <v>2693</v>
      </c>
      <c r="P524" s="151" t="s">
        <v>2694</v>
      </c>
      <c r="Q524" s="151" t="s">
        <v>2695</v>
      </c>
      <c r="R524" s="151" t="str">
        <f t="shared" si="9"/>
        <v/>
      </c>
      <c r="S524" s="103"/>
      <c r="T524" s="103"/>
      <c r="U524" s="131"/>
      <c r="V524" s="131"/>
      <c r="W524" s="131"/>
      <c r="X524" s="131"/>
      <c r="Y524" s="131"/>
      <c r="Z524" s="131"/>
      <c r="AA524" s="131"/>
      <c r="AB524" s="131"/>
      <c r="AC524" s="131"/>
    </row>
    <row r="525" spans="1:29" ht="15.75" customHeight="1" x14ac:dyDescent="0.15">
      <c r="A525" s="153">
        <f t="shared" si="10"/>
        <v>514</v>
      </c>
      <c r="B525" s="119" t="s">
        <v>4181</v>
      </c>
      <c r="C525" s="143" t="s">
        <v>2290</v>
      </c>
      <c r="D525" s="143" t="s">
        <v>2687</v>
      </c>
      <c r="E525" s="143"/>
      <c r="F525" s="143"/>
      <c r="G525" s="147">
        <v>3</v>
      </c>
      <c r="H525" s="148">
        <v>254</v>
      </c>
      <c r="I525" s="148">
        <v>251</v>
      </c>
      <c r="J525" s="149">
        <f t="shared" si="8"/>
        <v>505</v>
      </c>
      <c r="K525" s="150" t="s">
        <v>2696</v>
      </c>
      <c r="L525" s="151" t="s">
        <v>28</v>
      </c>
      <c r="M525" s="151" t="s">
        <v>63</v>
      </c>
      <c r="N525" s="152" t="s">
        <v>63</v>
      </c>
      <c r="O525" s="152" t="s">
        <v>2697</v>
      </c>
      <c r="P525" s="151" t="s">
        <v>2698</v>
      </c>
      <c r="Q525" s="151" t="s">
        <v>2699</v>
      </c>
      <c r="R525" s="151" t="str">
        <f t="shared" si="9"/>
        <v/>
      </c>
      <c r="S525" s="103"/>
      <c r="T525" s="103"/>
      <c r="U525" s="131"/>
      <c r="V525" s="131"/>
      <c r="W525" s="131"/>
      <c r="X525" s="131"/>
      <c r="Y525" s="131"/>
      <c r="Z525" s="131"/>
      <c r="AA525" s="131"/>
      <c r="AB525" s="131"/>
      <c r="AC525" s="131"/>
    </row>
    <row r="526" spans="1:29" ht="15.75" customHeight="1" x14ac:dyDescent="0.15">
      <c r="A526" s="153">
        <f t="shared" si="10"/>
        <v>515</v>
      </c>
      <c r="B526" s="119" t="s">
        <v>4181</v>
      </c>
      <c r="C526" s="143" t="s">
        <v>2290</v>
      </c>
      <c r="D526" s="143" t="s">
        <v>2687</v>
      </c>
      <c r="E526" s="143"/>
      <c r="F526" s="143"/>
      <c r="G526" s="147">
        <v>4</v>
      </c>
      <c r="H526" s="148">
        <v>256</v>
      </c>
      <c r="I526" s="148">
        <v>218</v>
      </c>
      <c r="J526" s="149">
        <f t="shared" si="8"/>
        <v>474</v>
      </c>
      <c r="K526" s="150" t="s">
        <v>2700</v>
      </c>
      <c r="L526" s="151" t="s">
        <v>28</v>
      </c>
      <c r="M526" s="151" t="s">
        <v>57</v>
      </c>
      <c r="N526" s="152" t="s">
        <v>57</v>
      </c>
      <c r="O526" s="152" t="s">
        <v>2701</v>
      </c>
      <c r="P526" s="151" t="s">
        <v>2702</v>
      </c>
      <c r="Q526" s="151" t="s">
        <v>2703</v>
      </c>
      <c r="R526" s="151" t="str">
        <f t="shared" si="9"/>
        <v/>
      </c>
      <c r="S526" s="103"/>
      <c r="T526" s="103"/>
      <c r="U526" s="131"/>
      <c r="V526" s="131"/>
      <c r="W526" s="131"/>
      <c r="X526" s="131"/>
      <c r="Y526" s="131"/>
      <c r="Z526" s="131"/>
      <c r="AA526" s="131"/>
      <c r="AB526" s="131"/>
      <c r="AC526" s="131"/>
    </row>
    <row r="527" spans="1:29" ht="15.75" customHeight="1" x14ac:dyDescent="0.15">
      <c r="A527" s="153">
        <f t="shared" si="10"/>
        <v>516</v>
      </c>
      <c r="B527" s="119" t="s">
        <v>4181</v>
      </c>
      <c r="C527" s="143" t="s">
        <v>2290</v>
      </c>
      <c r="D527" s="143" t="s">
        <v>2687</v>
      </c>
      <c r="E527" s="143"/>
      <c r="F527" s="143"/>
      <c r="G527" s="147">
        <v>5</v>
      </c>
      <c r="H527" s="148">
        <v>248</v>
      </c>
      <c r="I527" s="148">
        <v>260</v>
      </c>
      <c r="J527" s="149">
        <f t="shared" si="8"/>
        <v>508</v>
      </c>
      <c r="K527" s="150" t="s">
        <v>2704</v>
      </c>
      <c r="L527" s="151" t="s">
        <v>63</v>
      </c>
      <c r="M527" s="151" t="s">
        <v>36</v>
      </c>
      <c r="N527" s="152" t="s">
        <v>36</v>
      </c>
      <c r="O527" s="152" t="s">
        <v>2705</v>
      </c>
      <c r="P527" s="151" t="s">
        <v>2706</v>
      </c>
      <c r="Q527" s="151" t="s">
        <v>2707</v>
      </c>
      <c r="R527" s="151" t="str">
        <f t="shared" si="9"/>
        <v/>
      </c>
      <c r="S527" s="103"/>
      <c r="T527" s="103"/>
      <c r="U527" s="131"/>
      <c r="V527" s="131"/>
      <c r="W527" s="131"/>
      <c r="X527" s="131"/>
      <c r="Y527" s="131"/>
      <c r="Z527" s="131"/>
      <c r="AA527" s="131"/>
      <c r="AB527" s="131"/>
      <c r="AC527" s="131"/>
    </row>
    <row r="528" spans="1:29" ht="15.75" customHeight="1" x14ac:dyDescent="0.15">
      <c r="A528" s="153">
        <f t="shared" si="10"/>
        <v>517</v>
      </c>
      <c r="B528" s="119" t="s">
        <v>4181</v>
      </c>
      <c r="C528" s="143" t="s">
        <v>2290</v>
      </c>
      <c r="D528" s="143" t="s">
        <v>2687</v>
      </c>
      <c r="E528" s="143"/>
      <c r="F528" s="143"/>
      <c r="G528" s="147">
        <v>6</v>
      </c>
      <c r="H528" s="148">
        <v>291</v>
      </c>
      <c r="I528" s="148">
        <v>278</v>
      </c>
      <c r="J528" s="149">
        <f t="shared" si="8"/>
        <v>569</v>
      </c>
      <c r="K528" s="150" t="s">
        <v>2708</v>
      </c>
      <c r="L528" s="151" t="s">
        <v>63</v>
      </c>
      <c r="M528" s="151" t="s">
        <v>42</v>
      </c>
      <c r="N528" s="152" t="s">
        <v>42</v>
      </c>
      <c r="O528" s="152" t="s">
        <v>2709</v>
      </c>
      <c r="P528" s="151" t="s">
        <v>2710</v>
      </c>
      <c r="Q528" s="151" t="s">
        <v>2711</v>
      </c>
      <c r="R528" s="151" t="str">
        <f t="shared" si="9"/>
        <v/>
      </c>
      <c r="S528" s="103"/>
      <c r="T528" s="103"/>
      <c r="U528" s="131"/>
      <c r="V528" s="131"/>
      <c r="W528" s="131"/>
      <c r="X528" s="131"/>
      <c r="Y528" s="131"/>
      <c r="Z528" s="131"/>
      <c r="AA528" s="131"/>
      <c r="AB528" s="131"/>
      <c r="AC528" s="131"/>
    </row>
    <row r="529" spans="1:29" ht="15.75" customHeight="1" x14ac:dyDescent="0.15">
      <c r="A529" s="153">
        <f t="shared" si="10"/>
        <v>518</v>
      </c>
      <c r="B529" s="119" t="s">
        <v>4181</v>
      </c>
      <c r="C529" s="143" t="s">
        <v>2290</v>
      </c>
      <c r="D529" s="143" t="s">
        <v>2712</v>
      </c>
      <c r="E529" s="143"/>
      <c r="F529" s="143"/>
      <c r="G529" s="147">
        <v>1</v>
      </c>
      <c r="H529" s="148">
        <v>292</v>
      </c>
      <c r="I529" s="148">
        <v>265</v>
      </c>
      <c r="J529" s="149">
        <f t="shared" si="8"/>
        <v>557</v>
      </c>
      <c r="K529" s="150" t="s">
        <v>2713</v>
      </c>
      <c r="L529" s="151" t="s">
        <v>134</v>
      </c>
      <c r="M529" s="151" t="s">
        <v>140</v>
      </c>
      <c r="N529" s="152" t="s">
        <v>2714</v>
      </c>
      <c r="O529" s="152" t="s">
        <v>2715</v>
      </c>
      <c r="P529" s="156" t="s">
        <v>2716</v>
      </c>
      <c r="Q529" s="156" t="s">
        <v>2717</v>
      </c>
      <c r="R529" s="151" t="str">
        <f t="shared" si="9"/>
        <v/>
      </c>
      <c r="S529" s="103"/>
      <c r="T529" s="103"/>
      <c r="U529" s="131"/>
      <c r="V529" s="131"/>
      <c r="W529" s="131"/>
      <c r="X529" s="131"/>
      <c r="Y529" s="131"/>
      <c r="Z529" s="131"/>
      <c r="AA529" s="131"/>
      <c r="AB529" s="131"/>
      <c r="AC529" s="131"/>
    </row>
    <row r="530" spans="1:29" ht="15.75" customHeight="1" x14ac:dyDescent="0.15">
      <c r="A530" s="153">
        <f t="shared" si="10"/>
        <v>519</v>
      </c>
      <c r="B530" s="119" t="s">
        <v>4181</v>
      </c>
      <c r="C530" s="143" t="s">
        <v>2290</v>
      </c>
      <c r="D530" s="143" t="s">
        <v>2712</v>
      </c>
      <c r="E530" s="143"/>
      <c r="F530" s="143"/>
      <c r="G530" s="147">
        <v>2</v>
      </c>
      <c r="H530" s="148">
        <v>283</v>
      </c>
      <c r="I530" s="148">
        <v>257</v>
      </c>
      <c r="J530" s="149">
        <f t="shared" si="8"/>
        <v>540</v>
      </c>
      <c r="K530" s="150" t="s">
        <v>2713</v>
      </c>
      <c r="L530" s="151" t="s">
        <v>121</v>
      </c>
      <c r="M530" s="151" t="s">
        <v>140</v>
      </c>
      <c r="N530" s="152" t="s">
        <v>2718</v>
      </c>
      <c r="O530" s="152" t="s">
        <v>2719</v>
      </c>
      <c r="P530" s="156" t="s">
        <v>2720</v>
      </c>
      <c r="Q530" s="156" t="s">
        <v>2721</v>
      </c>
      <c r="R530" s="151" t="str">
        <f t="shared" si="9"/>
        <v/>
      </c>
      <c r="S530" s="103"/>
      <c r="T530" s="103"/>
      <c r="U530" s="131"/>
      <c r="V530" s="131"/>
      <c r="W530" s="131"/>
      <c r="X530" s="131"/>
      <c r="Y530" s="131"/>
      <c r="Z530" s="131"/>
      <c r="AA530" s="131"/>
      <c r="AB530" s="131"/>
      <c r="AC530" s="131"/>
    </row>
    <row r="531" spans="1:29" ht="15.75" customHeight="1" x14ac:dyDescent="0.15">
      <c r="A531" s="153">
        <f t="shared" si="10"/>
        <v>520</v>
      </c>
      <c r="B531" s="119" t="s">
        <v>4181</v>
      </c>
      <c r="C531" s="143" t="s">
        <v>2290</v>
      </c>
      <c r="D531" s="143" t="s">
        <v>2712</v>
      </c>
      <c r="E531" s="154" t="s">
        <v>4206</v>
      </c>
      <c r="F531" s="154" t="s">
        <v>2726</v>
      </c>
      <c r="G531" s="155">
        <v>3</v>
      </c>
      <c r="H531" s="148">
        <v>256</v>
      </c>
      <c r="I531" s="148">
        <v>245</v>
      </c>
      <c r="J531" s="149">
        <f t="shared" si="8"/>
        <v>501</v>
      </c>
      <c r="K531" s="150" t="s">
        <v>2713</v>
      </c>
      <c r="L531" s="151" t="s">
        <v>121</v>
      </c>
      <c r="M531" s="151" t="s">
        <v>162</v>
      </c>
      <c r="N531" s="152" t="s">
        <v>2722</v>
      </c>
      <c r="O531" s="152" t="s">
        <v>2723</v>
      </c>
      <c r="P531" s="156" t="s">
        <v>2724</v>
      </c>
      <c r="Q531" s="156" t="s">
        <v>2725</v>
      </c>
      <c r="R531" s="151" t="str">
        <f t="shared" si="9"/>
        <v/>
      </c>
      <c r="S531" s="103"/>
      <c r="T531" s="103"/>
      <c r="U531" s="131"/>
      <c r="V531" s="131"/>
      <c r="W531" s="131"/>
      <c r="X531" s="131"/>
      <c r="Y531" s="131"/>
      <c r="Z531" s="131"/>
      <c r="AA531" s="131"/>
      <c r="AB531" s="131"/>
      <c r="AC531" s="131"/>
    </row>
    <row r="532" spans="1:29" ht="15.75" customHeight="1" x14ac:dyDescent="0.15">
      <c r="A532" s="153">
        <f t="shared" si="10"/>
        <v>521</v>
      </c>
      <c r="B532" s="119" t="s">
        <v>4181</v>
      </c>
      <c r="C532" s="143" t="s">
        <v>2290</v>
      </c>
      <c r="D532" s="143" t="s">
        <v>2712</v>
      </c>
      <c r="E532" s="143"/>
      <c r="F532" s="143"/>
      <c r="G532" s="147">
        <v>4</v>
      </c>
      <c r="H532" s="148">
        <v>278</v>
      </c>
      <c r="I532" s="148">
        <v>273</v>
      </c>
      <c r="J532" s="149">
        <f t="shared" si="8"/>
        <v>551</v>
      </c>
      <c r="K532" s="150" t="s">
        <v>2727</v>
      </c>
      <c r="L532" s="151" t="s">
        <v>127</v>
      </c>
      <c r="M532" s="151" t="s">
        <v>156</v>
      </c>
      <c r="N532" s="152" t="s">
        <v>2728</v>
      </c>
      <c r="O532" s="152" t="s">
        <v>2729</v>
      </c>
      <c r="P532" s="156" t="s">
        <v>2730</v>
      </c>
      <c r="Q532" s="156" t="s">
        <v>2731</v>
      </c>
      <c r="R532" s="151" t="str">
        <f t="shared" si="9"/>
        <v/>
      </c>
      <c r="S532" s="103"/>
      <c r="T532" s="103"/>
      <c r="U532" s="131"/>
      <c r="V532" s="131"/>
      <c r="W532" s="131"/>
      <c r="X532" s="131"/>
      <c r="Y532" s="131"/>
      <c r="Z532" s="131"/>
      <c r="AA532" s="131"/>
      <c r="AB532" s="131"/>
      <c r="AC532" s="131"/>
    </row>
    <row r="533" spans="1:29" ht="15.75" customHeight="1" x14ac:dyDescent="0.15">
      <c r="A533" s="153">
        <f t="shared" si="10"/>
        <v>522</v>
      </c>
      <c r="B533" s="119" t="s">
        <v>4181</v>
      </c>
      <c r="C533" s="143" t="s">
        <v>2290</v>
      </c>
      <c r="D533" s="143" t="s">
        <v>2712</v>
      </c>
      <c r="E533" s="143"/>
      <c r="F533" s="143"/>
      <c r="G533" s="147">
        <v>5</v>
      </c>
      <c r="H533" s="148">
        <v>245</v>
      </c>
      <c r="I533" s="148">
        <v>246</v>
      </c>
      <c r="J533" s="149">
        <f t="shared" si="8"/>
        <v>491</v>
      </c>
      <c r="K533" s="150" t="s">
        <v>2727</v>
      </c>
      <c r="L533" s="151" t="s">
        <v>121</v>
      </c>
      <c r="M533" s="151" t="s">
        <v>121</v>
      </c>
      <c r="N533" s="152" t="s">
        <v>2732</v>
      </c>
      <c r="O533" s="152" t="s">
        <v>2733</v>
      </c>
      <c r="P533" s="156" t="s">
        <v>2734</v>
      </c>
      <c r="Q533" s="156" t="s">
        <v>2735</v>
      </c>
      <c r="R533" s="151" t="str">
        <f t="shared" si="9"/>
        <v/>
      </c>
      <c r="S533" s="103"/>
      <c r="T533" s="103"/>
      <c r="U533" s="131"/>
      <c r="V533" s="131"/>
      <c r="W533" s="131"/>
      <c r="X533" s="131"/>
      <c r="Y533" s="131"/>
      <c r="Z533" s="131"/>
      <c r="AA533" s="131"/>
      <c r="AB533" s="131"/>
      <c r="AC533" s="131"/>
    </row>
    <row r="534" spans="1:29" ht="15.75" customHeight="1" x14ac:dyDescent="0.15">
      <c r="A534" s="153">
        <f t="shared" si="10"/>
        <v>523</v>
      </c>
      <c r="B534" s="119" t="s">
        <v>4181</v>
      </c>
      <c r="C534" s="143" t="s">
        <v>2290</v>
      </c>
      <c r="D534" s="143" t="s">
        <v>2712</v>
      </c>
      <c r="E534" s="143"/>
      <c r="F534" s="143"/>
      <c r="G534" s="147">
        <v>6</v>
      </c>
      <c r="H534" s="148">
        <v>269</v>
      </c>
      <c r="I534" s="148">
        <v>252</v>
      </c>
      <c r="J534" s="149">
        <f t="shared" si="8"/>
        <v>521</v>
      </c>
      <c r="K534" s="150" t="s">
        <v>2736</v>
      </c>
      <c r="L534" s="151" t="s">
        <v>162</v>
      </c>
      <c r="M534" s="151" t="s">
        <v>127</v>
      </c>
      <c r="N534" s="152" t="s">
        <v>2737</v>
      </c>
      <c r="O534" s="152" t="s">
        <v>2738</v>
      </c>
      <c r="P534" s="156" t="s">
        <v>2739</v>
      </c>
      <c r="Q534" s="156" t="s">
        <v>2740</v>
      </c>
      <c r="R534" s="151" t="str">
        <f t="shared" si="9"/>
        <v/>
      </c>
      <c r="S534" s="103"/>
      <c r="T534" s="103"/>
      <c r="U534" s="131"/>
      <c r="V534" s="131"/>
      <c r="W534" s="131"/>
      <c r="X534" s="131"/>
      <c r="Y534" s="131"/>
      <c r="Z534" s="131"/>
      <c r="AA534" s="131"/>
      <c r="AB534" s="131"/>
      <c r="AC534" s="131"/>
    </row>
    <row r="535" spans="1:29" ht="15.75" customHeight="1" x14ac:dyDescent="0.15">
      <c r="A535" s="153">
        <f t="shared" si="10"/>
        <v>524</v>
      </c>
      <c r="B535" s="119" t="s">
        <v>4181</v>
      </c>
      <c r="C535" s="143" t="s">
        <v>2290</v>
      </c>
      <c r="D535" s="143" t="s">
        <v>2712</v>
      </c>
      <c r="E535" s="143"/>
      <c r="F535" s="143"/>
      <c r="G535" s="147">
        <v>7</v>
      </c>
      <c r="H535" s="148">
        <v>287</v>
      </c>
      <c r="I535" s="148">
        <v>278</v>
      </c>
      <c r="J535" s="149">
        <f t="shared" si="8"/>
        <v>565</v>
      </c>
      <c r="K535" s="150" t="s">
        <v>2741</v>
      </c>
      <c r="L535" s="151" t="s">
        <v>134</v>
      </c>
      <c r="M535" s="151" t="s">
        <v>134</v>
      </c>
      <c r="N535" s="152" t="s">
        <v>2742</v>
      </c>
      <c r="O535" s="152" t="s">
        <v>2743</v>
      </c>
      <c r="P535" s="156" t="s">
        <v>2744</v>
      </c>
      <c r="Q535" s="156" t="s">
        <v>2745</v>
      </c>
      <c r="R535" s="151" t="str">
        <f t="shared" si="9"/>
        <v/>
      </c>
      <c r="S535" s="103"/>
      <c r="T535" s="103"/>
      <c r="U535" s="131"/>
      <c r="V535" s="131"/>
      <c r="W535" s="131"/>
      <c r="X535" s="131"/>
      <c r="Y535" s="131"/>
      <c r="Z535" s="131"/>
      <c r="AA535" s="131"/>
      <c r="AB535" s="131"/>
      <c r="AC535" s="131"/>
    </row>
    <row r="536" spans="1:29" ht="15.75" customHeight="1" x14ac:dyDescent="0.15">
      <c r="A536" s="153">
        <f t="shared" si="10"/>
        <v>525</v>
      </c>
      <c r="B536" s="119" t="s">
        <v>4181</v>
      </c>
      <c r="C536" s="143" t="s">
        <v>2290</v>
      </c>
      <c r="D536" s="143" t="s">
        <v>2712</v>
      </c>
      <c r="E536" s="143"/>
      <c r="F536" s="143"/>
      <c r="G536" s="147">
        <v>8</v>
      </c>
      <c r="H536" s="148">
        <v>255</v>
      </c>
      <c r="I536" s="148">
        <v>251</v>
      </c>
      <c r="J536" s="149">
        <f t="shared" si="8"/>
        <v>506</v>
      </c>
      <c r="K536" s="150" t="s">
        <v>2746</v>
      </c>
      <c r="L536" s="151" t="s">
        <v>162</v>
      </c>
      <c r="M536" s="151" t="s">
        <v>151</v>
      </c>
      <c r="N536" s="152" t="s">
        <v>2747</v>
      </c>
      <c r="O536" s="152" t="s">
        <v>2748</v>
      </c>
      <c r="P536" s="156" t="s">
        <v>2749</v>
      </c>
      <c r="Q536" s="156" t="s">
        <v>2750</v>
      </c>
      <c r="R536" s="151" t="str">
        <f t="shared" si="9"/>
        <v/>
      </c>
      <c r="S536" s="103"/>
      <c r="T536" s="103"/>
      <c r="U536" s="131"/>
      <c r="V536" s="131"/>
      <c r="W536" s="131"/>
      <c r="X536" s="131"/>
      <c r="Y536" s="131"/>
      <c r="Z536" s="131"/>
      <c r="AA536" s="131"/>
      <c r="AB536" s="131"/>
      <c r="AC536" s="131"/>
    </row>
    <row r="537" spans="1:29" ht="15.75" customHeight="1" x14ac:dyDescent="0.15">
      <c r="A537" s="153">
        <f t="shared" si="10"/>
        <v>526</v>
      </c>
      <c r="B537" s="119" t="s">
        <v>4181</v>
      </c>
      <c r="C537" s="143" t="s">
        <v>2290</v>
      </c>
      <c r="D537" s="143" t="s">
        <v>2712</v>
      </c>
      <c r="E537" s="143"/>
      <c r="F537" s="143"/>
      <c r="G537" s="147">
        <v>9</v>
      </c>
      <c r="H537" s="148">
        <v>273</v>
      </c>
      <c r="I537" s="148">
        <v>253</v>
      </c>
      <c r="J537" s="149">
        <f t="shared" si="8"/>
        <v>526</v>
      </c>
      <c r="K537" s="150" t="s">
        <v>2746</v>
      </c>
      <c r="L537" s="151" t="s">
        <v>127</v>
      </c>
      <c r="M537" s="151" t="s">
        <v>151</v>
      </c>
      <c r="N537" s="152" t="s">
        <v>2751</v>
      </c>
      <c r="O537" s="152" t="s">
        <v>2752</v>
      </c>
      <c r="P537" s="156" t="s">
        <v>2753</v>
      </c>
      <c r="Q537" s="156" t="s">
        <v>2754</v>
      </c>
      <c r="R537" s="151" t="str">
        <f t="shared" si="9"/>
        <v/>
      </c>
      <c r="S537" s="103"/>
      <c r="T537" s="103"/>
      <c r="U537" s="131"/>
      <c r="V537" s="131"/>
      <c r="W537" s="131"/>
      <c r="X537" s="131"/>
      <c r="Y537" s="131"/>
      <c r="Z537" s="131"/>
      <c r="AA537" s="131"/>
      <c r="AB537" s="131"/>
      <c r="AC537" s="131"/>
    </row>
    <row r="538" spans="1:29" ht="15.75" customHeight="1" x14ac:dyDescent="0.15">
      <c r="A538" s="153">
        <f t="shared" si="10"/>
        <v>527</v>
      </c>
      <c r="B538" s="119" t="s">
        <v>4181</v>
      </c>
      <c r="C538" s="143" t="s">
        <v>2290</v>
      </c>
      <c r="D538" s="143" t="s">
        <v>2712</v>
      </c>
      <c r="E538" s="143"/>
      <c r="F538" s="143"/>
      <c r="G538" s="147">
        <v>10</v>
      </c>
      <c r="H538" s="148">
        <v>272</v>
      </c>
      <c r="I538" s="148">
        <v>276</v>
      </c>
      <c r="J538" s="149">
        <f t="shared" si="8"/>
        <v>548</v>
      </c>
      <c r="K538" s="150" t="s">
        <v>2755</v>
      </c>
      <c r="L538" s="151" t="s">
        <v>127</v>
      </c>
      <c r="M538" s="151" t="s">
        <v>146</v>
      </c>
      <c r="N538" s="152" t="s">
        <v>2756</v>
      </c>
      <c r="O538" s="152" t="s">
        <v>2449</v>
      </c>
      <c r="P538" s="156" t="s">
        <v>2757</v>
      </c>
      <c r="Q538" s="156" t="s">
        <v>2758</v>
      </c>
      <c r="R538" s="151" t="str">
        <f t="shared" si="9"/>
        <v/>
      </c>
      <c r="S538" s="103"/>
      <c r="T538" s="103"/>
      <c r="U538" s="131"/>
      <c r="V538" s="131"/>
      <c r="W538" s="131"/>
      <c r="X538" s="131"/>
      <c r="Y538" s="131"/>
      <c r="Z538" s="131"/>
      <c r="AA538" s="131"/>
      <c r="AB538" s="131"/>
      <c r="AC538" s="131"/>
    </row>
    <row r="539" spans="1:29" ht="15.75" customHeight="1" x14ac:dyDescent="0.15">
      <c r="A539" s="153">
        <f t="shared" si="10"/>
        <v>528</v>
      </c>
      <c r="B539" s="119" t="s">
        <v>4181</v>
      </c>
      <c r="C539" s="143" t="s">
        <v>2290</v>
      </c>
      <c r="D539" s="143" t="s">
        <v>2538</v>
      </c>
      <c r="E539" s="143"/>
      <c r="F539" s="143"/>
      <c r="G539" s="147">
        <v>1</v>
      </c>
      <c r="H539" s="148">
        <v>268</v>
      </c>
      <c r="I539" s="148">
        <v>309</v>
      </c>
      <c r="J539" s="149">
        <f t="shared" si="8"/>
        <v>577</v>
      </c>
      <c r="K539" s="150" t="s">
        <v>2539</v>
      </c>
      <c r="L539" s="151" t="s">
        <v>121</v>
      </c>
      <c r="M539" s="151" t="s">
        <v>162</v>
      </c>
      <c r="N539" s="152" t="s">
        <v>2540</v>
      </c>
      <c r="O539" s="152" t="s">
        <v>2541</v>
      </c>
      <c r="P539" s="151" t="s">
        <v>2542</v>
      </c>
      <c r="Q539" s="151" t="s">
        <v>2543</v>
      </c>
      <c r="R539" s="151" t="str">
        <f t="shared" si="9"/>
        <v/>
      </c>
      <c r="S539" s="103"/>
      <c r="T539" s="103"/>
      <c r="U539" s="131"/>
      <c r="V539" s="131"/>
      <c r="W539" s="131"/>
      <c r="X539" s="131"/>
      <c r="Y539" s="131"/>
      <c r="Z539" s="131"/>
      <c r="AA539" s="131"/>
      <c r="AB539" s="131"/>
      <c r="AC539" s="131"/>
    </row>
    <row r="540" spans="1:29" ht="15.75" customHeight="1" x14ac:dyDescent="0.15">
      <c r="A540" s="153">
        <f t="shared" si="10"/>
        <v>529</v>
      </c>
      <c r="B540" s="119" t="s">
        <v>4181</v>
      </c>
      <c r="C540" s="143" t="s">
        <v>2290</v>
      </c>
      <c r="D540" s="143" t="s">
        <v>2538</v>
      </c>
      <c r="E540" s="143"/>
      <c r="F540" s="143"/>
      <c r="G540" s="147">
        <v>2</v>
      </c>
      <c r="H540" s="148">
        <v>286</v>
      </c>
      <c r="I540" s="148">
        <v>301</v>
      </c>
      <c r="J540" s="149">
        <f t="shared" si="8"/>
        <v>587</v>
      </c>
      <c r="K540" s="150" t="s">
        <v>2544</v>
      </c>
      <c r="L540" s="151" t="s">
        <v>162</v>
      </c>
      <c r="M540" s="151" t="s">
        <v>121</v>
      </c>
      <c r="N540" s="152" t="s">
        <v>2545</v>
      </c>
      <c r="O540" s="152" t="s">
        <v>2546</v>
      </c>
      <c r="P540" s="151" t="s">
        <v>2547</v>
      </c>
      <c r="Q540" s="151" t="s">
        <v>2548</v>
      </c>
      <c r="R540" s="151" t="str">
        <f t="shared" si="9"/>
        <v/>
      </c>
      <c r="S540" s="103"/>
      <c r="T540" s="103"/>
      <c r="U540" s="131"/>
      <c r="V540" s="131"/>
      <c r="W540" s="131"/>
      <c r="X540" s="131"/>
      <c r="Y540" s="131"/>
      <c r="Z540" s="131"/>
      <c r="AA540" s="131"/>
      <c r="AB540" s="131"/>
      <c r="AC540" s="131"/>
    </row>
    <row r="541" spans="1:29" ht="15.75" customHeight="1" x14ac:dyDescent="0.15">
      <c r="A541" s="153">
        <f t="shared" si="10"/>
        <v>530</v>
      </c>
      <c r="B541" s="119" t="s">
        <v>4181</v>
      </c>
      <c r="C541" s="143" t="s">
        <v>2290</v>
      </c>
      <c r="D541" s="143" t="s">
        <v>2538</v>
      </c>
      <c r="E541" s="143"/>
      <c r="F541" s="143"/>
      <c r="G541" s="147">
        <v>3</v>
      </c>
      <c r="H541" s="148">
        <v>288</v>
      </c>
      <c r="I541" s="148">
        <v>294</v>
      </c>
      <c r="J541" s="149">
        <f t="shared" si="8"/>
        <v>582</v>
      </c>
      <c r="K541" s="150" t="s">
        <v>2549</v>
      </c>
      <c r="L541" s="151" t="s">
        <v>121</v>
      </c>
      <c r="M541" s="151" t="s">
        <v>127</v>
      </c>
      <c r="N541" s="152" t="s">
        <v>2550</v>
      </c>
      <c r="O541" s="152" t="s">
        <v>2551</v>
      </c>
      <c r="P541" s="151" t="s">
        <v>2552</v>
      </c>
      <c r="Q541" s="151" t="s">
        <v>2553</v>
      </c>
      <c r="R541" s="151" t="str">
        <f t="shared" si="9"/>
        <v/>
      </c>
      <c r="S541" s="103"/>
      <c r="T541" s="103"/>
      <c r="U541" s="131"/>
      <c r="V541" s="131"/>
      <c r="W541" s="131"/>
      <c r="X541" s="131"/>
      <c r="Y541" s="131"/>
      <c r="Z541" s="131"/>
      <c r="AA541" s="131"/>
      <c r="AB541" s="131"/>
      <c r="AC541" s="131"/>
    </row>
    <row r="542" spans="1:29" ht="15.75" customHeight="1" x14ac:dyDescent="0.15">
      <c r="A542" s="153">
        <f t="shared" si="10"/>
        <v>531</v>
      </c>
      <c r="B542" s="119" t="s">
        <v>4181</v>
      </c>
      <c r="C542" s="143" t="s">
        <v>2290</v>
      </c>
      <c r="D542" s="143" t="s">
        <v>2538</v>
      </c>
      <c r="E542" s="154" t="s">
        <v>4206</v>
      </c>
      <c r="F542" s="154" t="s">
        <v>2559</v>
      </c>
      <c r="G542" s="155">
        <v>4</v>
      </c>
      <c r="H542" s="148">
        <v>273</v>
      </c>
      <c r="I542" s="148">
        <v>300</v>
      </c>
      <c r="J542" s="149">
        <f t="shared" si="8"/>
        <v>573</v>
      </c>
      <c r="K542" s="150" t="s">
        <v>2554</v>
      </c>
      <c r="L542" s="151" t="s">
        <v>162</v>
      </c>
      <c r="M542" s="151" t="s">
        <v>134</v>
      </c>
      <c r="N542" s="152" t="s">
        <v>2555</v>
      </c>
      <c r="O542" s="152" t="s">
        <v>2556</v>
      </c>
      <c r="P542" s="151" t="s">
        <v>2557</v>
      </c>
      <c r="Q542" s="151" t="s">
        <v>2558</v>
      </c>
      <c r="R542" s="151" t="str">
        <f t="shared" si="9"/>
        <v/>
      </c>
      <c r="S542" s="103"/>
      <c r="T542" s="103"/>
      <c r="U542" s="131"/>
      <c r="V542" s="131"/>
      <c r="W542" s="131"/>
      <c r="X542" s="131"/>
      <c r="Y542" s="131"/>
      <c r="Z542" s="131"/>
      <c r="AA542" s="131"/>
      <c r="AB542" s="131"/>
      <c r="AC542" s="131"/>
    </row>
    <row r="543" spans="1:29" ht="15.75" customHeight="1" x14ac:dyDescent="0.15">
      <c r="A543" s="153">
        <f t="shared" si="10"/>
        <v>532</v>
      </c>
      <c r="B543" s="119" t="s">
        <v>4181</v>
      </c>
      <c r="C543" s="143" t="s">
        <v>2290</v>
      </c>
      <c r="D543" s="143" t="s">
        <v>2538</v>
      </c>
      <c r="E543" s="143"/>
      <c r="F543" s="143"/>
      <c r="G543" s="147">
        <v>5</v>
      </c>
      <c r="H543" s="148">
        <v>290</v>
      </c>
      <c r="I543" s="148">
        <v>289</v>
      </c>
      <c r="J543" s="149">
        <f t="shared" si="8"/>
        <v>579</v>
      </c>
      <c r="K543" s="150" t="s">
        <v>2554</v>
      </c>
      <c r="L543" s="151" t="s">
        <v>2560</v>
      </c>
      <c r="M543" s="151" t="s">
        <v>2560</v>
      </c>
      <c r="N543" s="152" t="s">
        <v>2561</v>
      </c>
      <c r="O543" s="152" t="s">
        <v>2562</v>
      </c>
      <c r="P543" s="151" t="s">
        <v>2563</v>
      </c>
      <c r="Q543" s="151" t="s">
        <v>2564</v>
      </c>
      <c r="R543" s="151" t="str">
        <f t="shared" si="9"/>
        <v/>
      </c>
      <c r="S543" s="103"/>
      <c r="T543" s="103"/>
      <c r="U543" s="131"/>
      <c r="V543" s="131"/>
      <c r="W543" s="131"/>
      <c r="X543" s="131"/>
      <c r="Y543" s="131"/>
      <c r="Z543" s="131"/>
      <c r="AA543" s="131"/>
      <c r="AB543" s="131"/>
      <c r="AC543" s="131"/>
    </row>
    <row r="544" spans="1:29" ht="15.75" customHeight="1" x14ac:dyDescent="0.15">
      <c r="A544" s="153">
        <f t="shared" si="10"/>
        <v>533</v>
      </c>
      <c r="B544" s="119" t="s">
        <v>4181</v>
      </c>
      <c r="C544" s="143" t="s">
        <v>2290</v>
      </c>
      <c r="D544" s="143" t="s">
        <v>2538</v>
      </c>
      <c r="E544" s="143"/>
      <c r="F544" s="143"/>
      <c r="G544" s="147">
        <v>6</v>
      </c>
      <c r="H544" s="148">
        <v>302</v>
      </c>
      <c r="I544" s="148">
        <v>279</v>
      </c>
      <c r="J544" s="149">
        <f t="shared" si="8"/>
        <v>581</v>
      </c>
      <c r="K544" s="150" t="s">
        <v>2565</v>
      </c>
      <c r="L544" s="151" t="s">
        <v>127</v>
      </c>
      <c r="M544" s="151" t="s">
        <v>120</v>
      </c>
      <c r="N544" s="152" t="s">
        <v>2566</v>
      </c>
      <c r="O544" s="152" t="s">
        <v>2567</v>
      </c>
      <c r="P544" s="151" t="s">
        <v>2568</v>
      </c>
      <c r="Q544" s="151" t="s">
        <v>2569</v>
      </c>
      <c r="R544" s="151" t="str">
        <f t="shared" si="9"/>
        <v/>
      </c>
      <c r="S544" s="103"/>
      <c r="T544" s="103"/>
      <c r="U544" s="131"/>
      <c r="V544" s="131"/>
      <c r="W544" s="131"/>
      <c r="X544" s="131"/>
      <c r="Y544" s="131"/>
      <c r="Z544" s="131"/>
      <c r="AA544" s="131"/>
      <c r="AB544" s="131"/>
      <c r="AC544" s="131"/>
    </row>
    <row r="545" spans="1:29" ht="15.75" customHeight="1" x14ac:dyDescent="0.15">
      <c r="A545" s="153">
        <f t="shared" si="10"/>
        <v>534</v>
      </c>
      <c r="B545" s="119" t="s">
        <v>4181</v>
      </c>
      <c r="C545" s="143" t="s">
        <v>2290</v>
      </c>
      <c r="D545" s="143" t="s">
        <v>2538</v>
      </c>
      <c r="E545" s="143"/>
      <c r="F545" s="143"/>
      <c r="G545" s="147">
        <v>7</v>
      </c>
      <c r="H545" s="148">
        <v>249</v>
      </c>
      <c r="I545" s="148">
        <v>263</v>
      </c>
      <c r="J545" s="149">
        <f t="shared" si="8"/>
        <v>512</v>
      </c>
      <c r="K545" s="150" t="s">
        <v>2570</v>
      </c>
      <c r="L545" s="151" t="s">
        <v>121</v>
      </c>
      <c r="M545" s="151" t="s">
        <v>140</v>
      </c>
      <c r="N545" s="152" t="s">
        <v>2571</v>
      </c>
      <c r="O545" s="152" t="s">
        <v>2572</v>
      </c>
      <c r="P545" s="151" t="s">
        <v>2573</v>
      </c>
      <c r="Q545" s="151" t="s">
        <v>2574</v>
      </c>
      <c r="R545" s="151" t="str">
        <f t="shared" si="9"/>
        <v/>
      </c>
      <c r="S545" s="103"/>
      <c r="T545" s="103"/>
      <c r="U545" s="131"/>
      <c r="V545" s="131"/>
      <c r="W545" s="131"/>
      <c r="X545" s="131"/>
      <c r="Y545" s="131"/>
      <c r="Z545" s="131"/>
      <c r="AA545" s="131"/>
      <c r="AB545" s="131"/>
      <c r="AC545" s="131"/>
    </row>
    <row r="546" spans="1:29" ht="15.75" customHeight="1" x14ac:dyDescent="0.15">
      <c r="A546" s="153">
        <f t="shared" si="10"/>
        <v>535</v>
      </c>
      <c r="B546" s="119" t="s">
        <v>4181</v>
      </c>
      <c r="C546" s="143" t="s">
        <v>2290</v>
      </c>
      <c r="D546" s="143" t="s">
        <v>2291</v>
      </c>
      <c r="E546" s="154" t="s">
        <v>4206</v>
      </c>
      <c r="F546" s="154" t="s">
        <v>2297</v>
      </c>
      <c r="G546" s="155">
        <v>1</v>
      </c>
      <c r="H546" s="148">
        <v>278</v>
      </c>
      <c r="I546" s="148">
        <v>313</v>
      </c>
      <c r="J546" s="149">
        <f t="shared" si="8"/>
        <v>591</v>
      </c>
      <c r="K546" s="150" t="s">
        <v>2292</v>
      </c>
      <c r="L546" s="151" t="s">
        <v>63</v>
      </c>
      <c r="M546" s="151" t="s">
        <v>28</v>
      </c>
      <c r="N546" s="152" t="s">
        <v>2293</v>
      </c>
      <c r="O546" s="152" t="s">
        <v>2294</v>
      </c>
      <c r="P546" s="151" t="s">
        <v>2295</v>
      </c>
      <c r="Q546" s="151" t="s">
        <v>2296</v>
      </c>
      <c r="R546" s="151" t="str">
        <f t="shared" si="9"/>
        <v/>
      </c>
      <c r="S546" s="103"/>
      <c r="T546" s="103"/>
      <c r="U546" s="131"/>
      <c r="V546" s="131"/>
      <c r="W546" s="131"/>
      <c r="X546" s="131"/>
      <c r="Y546" s="131"/>
      <c r="Z546" s="131"/>
      <c r="AA546" s="131"/>
      <c r="AB546" s="131"/>
      <c r="AC546" s="131"/>
    </row>
    <row r="547" spans="1:29" ht="15.75" customHeight="1" x14ac:dyDescent="0.15">
      <c r="A547" s="153">
        <f t="shared" si="10"/>
        <v>536</v>
      </c>
      <c r="B547" s="119" t="s">
        <v>4181</v>
      </c>
      <c r="C547" s="143" t="s">
        <v>2290</v>
      </c>
      <c r="D547" s="143" t="s">
        <v>2291</v>
      </c>
      <c r="E547" s="143"/>
      <c r="F547" s="143"/>
      <c r="G547" s="147">
        <v>2</v>
      </c>
      <c r="H547" s="148">
        <v>273</v>
      </c>
      <c r="I547" s="148">
        <v>312</v>
      </c>
      <c r="J547" s="149">
        <f t="shared" si="8"/>
        <v>585</v>
      </c>
      <c r="K547" s="150" t="s">
        <v>2298</v>
      </c>
      <c r="L547" s="151" t="s">
        <v>42</v>
      </c>
      <c r="M547" s="151" t="s">
        <v>27</v>
      </c>
      <c r="N547" s="152" t="s">
        <v>2299</v>
      </c>
      <c r="O547" s="152" t="s">
        <v>2300</v>
      </c>
      <c r="P547" s="151" t="s">
        <v>2301</v>
      </c>
      <c r="Q547" s="151" t="s">
        <v>2302</v>
      </c>
      <c r="R547" s="151" t="str">
        <f t="shared" si="9"/>
        <v/>
      </c>
      <c r="S547" s="103"/>
      <c r="T547" s="103"/>
      <c r="U547" s="131"/>
      <c r="V547" s="131"/>
      <c r="W547" s="131"/>
      <c r="X547" s="131"/>
      <c r="Y547" s="131"/>
      <c r="Z547" s="131"/>
      <c r="AA547" s="131"/>
      <c r="AB547" s="131"/>
      <c r="AC547" s="131"/>
    </row>
    <row r="548" spans="1:29" ht="15.75" customHeight="1" x14ac:dyDescent="0.15">
      <c r="A548" s="153">
        <f t="shared" si="10"/>
        <v>537</v>
      </c>
      <c r="B548" s="119" t="s">
        <v>4181</v>
      </c>
      <c r="C548" s="143" t="s">
        <v>2290</v>
      </c>
      <c r="D548" s="143" t="s">
        <v>2291</v>
      </c>
      <c r="E548" s="143"/>
      <c r="F548" s="143"/>
      <c r="G548" s="147">
        <v>3</v>
      </c>
      <c r="H548" s="148">
        <v>292</v>
      </c>
      <c r="I548" s="148">
        <v>279</v>
      </c>
      <c r="J548" s="149">
        <f t="shared" si="8"/>
        <v>571</v>
      </c>
      <c r="K548" s="150" t="s">
        <v>2298</v>
      </c>
      <c r="L548" s="151" t="s">
        <v>27</v>
      </c>
      <c r="M548" s="151" t="s">
        <v>42</v>
      </c>
      <c r="N548" s="152" t="s">
        <v>2303</v>
      </c>
      <c r="O548" s="152" t="s">
        <v>2304</v>
      </c>
      <c r="P548" s="151" t="s">
        <v>2305</v>
      </c>
      <c r="Q548" s="151" t="s">
        <v>2306</v>
      </c>
      <c r="R548" s="151" t="str">
        <f t="shared" si="9"/>
        <v/>
      </c>
      <c r="S548" s="103"/>
      <c r="T548" s="103"/>
      <c r="U548" s="131"/>
      <c r="V548" s="131"/>
      <c r="W548" s="131"/>
      <c r="X548" s="131"/>
      <c r="Y548" s="131"/>
      <c r="Z548" s="131"/>
      <c r="AA548" s="131"/>
      <c r="AB548" s="131"/>
      <c r="AC548" s="131"/>
    </row>
    <row r="549" spans="1:29" ht="15.75" customHeight="1" x14ac:dyDescent="0.15">
      <c r="A549" s="153">
        <f t="shared" si="10"/>
        <v>538</v>
      </c>
      <c r="B549" s="119" t="s">
        <v>4181</v>
      </c>
      <c r="C549" s="143" t="s">
        <v>2290</v>
      </c>
      <c r="D549" s="143" t="s">
        <v>2291</v>
      </c>
      <c r="E549" s="143"/>
      <c r="F549" s="143"/>
      <c r="G549" s="147">
        <v>4</v>
      </c>
      <c r="H549" s="148">
        <v>293</v>
      </c>
      <c r="I549" s="148">
        <v>289</v>
      </c>
      <c r="J549" s="149">
        <f t="shared" si="8"/>
        <v>582</v>
      </c>
      <c r="K549" s="150" t="s">
        <v>2307</v>
      </c>
      <c r="L549" s="151" t="s">
        <v>28</v>
      </c>
      <c r="M549" s="151" t="s">
        <v>36</v>
      </c>
      <c r="N549" s="152" t="s">
        <v>2308</v>
      </c>
      <c r="O549" s="152" t="s">
        <v>2309</v>
      </c>
      <c r="P549" s="151" t="s">
        <v>2310</v>
      </c>
      <c r="Q549" s="151" t="s">
        <v>2311</v>
      </c>
      <c r="R549" s="151" t="str">
        <f t="shared" si="9"/>
        <v/>
      </c>
      <c r="S549" s="103"/>
      <c r="T549" s="103"/>
      <c r="U549" s="131"/>
      <c r="V549" s="131"/>
      <c r="W549" s="131"/>
      <c r="X549" s="131"/>
      <c r="Y549" s="131"/>
      <c r="Z549" s="131"/>
      <c r="AA549" s="131"/>
      <c r="AB549" s="131"/>
      <c r="AC549" s="131"/>
    </row>
    <row r="550" spans="1:29" ht="15.75" customHeight="1" x14ac:dyDescent="0.15">
      <c r="A550" s="153">
        <f t="shared" si="10"/>
        <v>539</v>
      </c>
      <c r="B550" s="119" t="s">
        <v>4181</v>
      </c>
      <c r="C550" s="143" t="s">
        <v>2290</v>
      </c>
      <c r="D550" s="143" t="s">
        <v>2291</v>
      </c>
      <c r="E550" s="143"/>
      <c r="F550" s="143"/>
      <c r="G550" s="147">
        <v>5</v>
      </c>
      <c r="H550" s="148">
        <v>280</v>
      </c>
      <c r="I550" s="148">
        <v>289</v>
      </c>
      <c r="J550" s="149">
        <f t="shared" si="8"/>
        <v>569</v>
      </c>
      <c r="K550" s="150" t="s">
        <v>2312</v>
      </c>
      <c r="L550" s="151" t="s">
        <v>42</v>
      </c>
      <c r="M550" s="151" t="s">
        <v>36</v>
      </c>
      <c r="N550" s="152" t="s">
        <v>2313</v>
      </c>
      <c r="O550" s="152" t="s">
        <v>2314</v>
      </c>
      <c r="P550" s="151" t="s">
        <v>2315</v>
      </c>
      <c r="Q550" s="151" t="s">
        <v>2316</v>
      </c>
      <c r="R550" s="151" t="str">
        <f t="shared" si="9"/>
        <v/>
      </c>
      <c r="S550" s="103"/>
      <c r="T550" s="103"/>
      <c r="U550" s="131"/>
      <c r="V550" s="131"/>
      <c r="W550" s="131"/>
      <c r="X550" s="131"/>
      <c r="Y550" s="131"/>
      <c r="Z550" s="131"/>
      <c r="AA550" s="131"/>
      <c r="AB550" s="131"/>
      <c r="AC550" s="131"/>
    </row>
    <row r="551" spans="1:29" ht="15.75" customHeight="1" x14ac:dyDescent="0.15">
      <c r="A551" s="153">
        <f t="shared" si="10"/>
        <v>540</v>
      </c>
      <c r="B551" s="119" t="s">
        <v>4181</v>
      </c>
      <c r="C551" s="143" t="s">
        <v>2290</v>
      </c>
      <c r="D551" s="143" t="s">
        <v>2291</v>
      </c>
      <c r="E551" s="143"/>
      <c r="F551" s="143"/>
      <c r="G551" s="147">
        <v>6</v>
      </c>
      <c r="H551" s="148">
        <v>298</v>
      </c>
      <c r="I551" s="148">
        <v>288</v>
      </c>
      <c r="J551" s="149">
        <f t="shared" si="8"/>
        <v>586</v>
      </c>
      <c r="K551" s="150" t="s">
        <v>2317</v>
      </c>
      <c r="L551" s="151" t="s">
        <v>27</v>
      </c>
      <c r="M551" s="151" t="s">
        <v>57</v>
      </c>
      <c r="N551" s="152" t="s">
        <v>2318</v>
      </c>
      <c r="O551" s="152" t="s">
        <v>944</v>
      </c>
      <c r="P551" s="151" t="s">
        <v>2319</v>
      </c>
      <c r="Q551" s="151" t="s">
        <v>2320</v>
      </c>
      <c r="R551" s="151" t="str">
        <f t="shared" si="9"/>
        <v/>
      </c>
      <c r="S551" s="103"/>
      <c r="T551" s="103"/>
      <c r="U551" s="131"/>
      <c r="V551" s="131"/>
      <c r="W551" s="131"/>
      <c r="X551" s="131"/>
      <c r="Y551" s="131"/>
      <c r="Z551" s="131"/>
      <c r="AA551" s="131"/>
      <c r="AB551" s="131"/>
      <c r="AC551" s="131"/>
    </row>
    <row r="552" spans="1:29" ht="15.75" customHeight="1" x14ac:dyDescent="0.15">
      <c r="A552" s="153">
        <f t="shared" si="10"/>
        <v>541</v>
      </c>
      <c r="B552" s="119" t="s">
        <v>4181</v>
      </c>
      <c r="C552" s="143" t="s">
        <v>2290</v>
      </c>
      <c r="D552" s="143" t="s">
        <v>2291</v>
      </c>
      <c r="E552" s="143"/>
      <c r="F552" s="143"/>
      <c r="G552" s="147">
        <v>7</v>
      </c>
      <c r="H552" s="148">
        <v>295</v>
      </c>
      <c r="I552" s="148">
        <v>287</v>
      </c>
      <c r="J552" s="149">
        <f t="shared" si="8"/>
        <v>582</v>
      </c>
      <c r="K552" s="150" t="s">
        <v>2321</v>
      </c>
      <c r="L552" s="151" t="s">
        <v>42</v>
      </c>
      <c r="M552" s="151" t="s">
        <v>57</v>
      </c>
      <c r="N552" s="152" t="s">
        <v>2322</v>
      </c>
      <c r="O552" s="152" t="s">
        <v>2323</v>
      </c>
      <c r="P552" s="151" t="s">
        <v>2324</v>
      </c>
      <c r="Q552" s="151" t="s">
        <v>2325</v>
      </c>
      <c r="R552" s="151" t="str">
        <f t="shared" si="9"/>
        <v/>
      </c>
      <c r="S552" s="103"/>
      <c r="T552" s="103"/>
      <c r="U552" s="131"/>
      <c r="V552" s="131"/>
      <c r="W552" s="131"/>
      <c r="X552" s="131"/>
      <c r="Y552" s="131"/>
      <c r="Z552" s="131"/>
      <c r="AA552" s="131"/>
      <c r="AB552" s="131"/>
      <c r="AC552" s="131"/>
    </row>
    <row r="553" spans="1:29" ht="15.75" customHeight="1" x14ac:dyDescent="0.15">
      <c r="A553" s="153">
        <f t="shared" si="10"/>
        <v>542</v>
      </c>
      <c r="B553" s="119" t="s">
        <v>4181</v>
      </c>
      <c r="C553" s="143" t="s">
        <v>2290</v>
      </c>
      <c r="D553" s="143" t="s">
        <v>2291</v>
      </c>
      <c r="E553" s="143"/>
      <c r="F553" s="143"/>
      <c r="G553" s="147">
        <v>8</v>
      </c>
      <c r="H553" s="148">
        <v>297</v>
      </c>
      <c r="I553" s="148">
        <v>289</v>
      </c>
      <c r="J553" s="149">
        <f t="shared" si="8"/>
        <v>586</v>
      </c>
      <c r="K553" s="150" t="s">
        <v>2326</v>
      </c>
      <c r="L553" s="151" t="s">
        <v>27</v>
      </c>
      <c r="M553" s="151" t="s">
        <v>101</v>
      </c>
      <c r="N553" s="152" t="s">
        <v>2327</v>
      </c>
      <c r="O553" s="152" t="s">
        <v>2328</v>
      </c>
      <c r="P553" s="151" t="s">
        <v>2329</v>
      </c>
      <c r="Q553" s="151" t="s">
        <v>2330</v>
      </c>
      <c r="R553" s="151" t="str">
        <f t="shared" si="9"/>
        <v/>
      </c>
      <c r="S553" s="103"/>
      <c r="T553" s="103"/>
      <c r="U553" s="131"/>
      <c r="V553" s="131"/>
      <c r="W553" s="131"/>
      <c r="X553" s="131"/>
      <c r="Y553" s="131"/>
      <c r="Z553" s="131"/>
      <c r="AA553" s="131"/>
      <c r="AB553" s="131"/>
      <c r="AC553" s="131"/>
    </row>
    <row r="554" spans="1:29" ht="15.75" customHeight="1" x14ac:dyDescent="0.15">
      <c r="A554" s="153">
        <f t="shared" si="10"/>
        <v>543</v>
      </c>
      <c r="B554" s="119" t="s">
        <v>4181</v>
      </c>
      <c r="C554" s="143" t="s">
        <v>2290</v>
      </c>
      <c r="D554" s="143" t="s">
        <v>2291</v>
      </c>
      <c r="E554" s="143"/>
      <c r="F554" s="143"/>
      <c r="G554" s="147">
        <v>9</v>
      </c>
      <c r="H554" s="148">
        <v>302</v>
      </c>
      <c r="I554" s="148">
        <v>270</v>
      </c>
      <c r="J554" s="149">
        <f t="shared" si="8"/>
        <v>572</v>
      </c>
      <c r="K554" s="150" t="s">
        <v>2331</v>
      </c>
      <c r="L554" s="151" t="s">
        <v>28</v>
      </c>
      <c r="M554" s="151" t="s">
        <v>64</v>
      </c>
      <c r="N554" s="152" t="s">
        <v>2332</v>
      </c>
      <c r="O554" s="152" t="s">
        <v>2333</v>
      </c>
      <c r="P554" s="151" t="s">
        <v>2334</v>
      </c>
      <c r="Q554" s="151" t="s">
        <v>2335</v>
      </c>
      <c r="R554" s="151" t="str">
        <f t="shared" si="9"/>
        <v/>
      </c>
      <c r="S554" s="103"/>
      <c r="T554" s="103"/>
      <c r="U554" s="131"/>
      <c r="V554" s="131"/>
      <c r="W554" s="131"/>
      <c r="X554" s="131"/>
      <c r="Y554" s="131"/>
      <c r="Z554" s="131"/>
      <c r="AA554" s="131"/>
      <c r="AB554" s="131"/>
      <c r="AC554" s="131"/>
    </row>
    <row r="555" spans="1:29" ht="15.75" customHeight="1" x14ac:dyDescent="0.15">
      <c r="A555" s="153">
        <f t="shared" si="10"/>
        <v>544</v>
      </c>
      <c r="B555" s="119" t="s">
        <v>4181</v>
      </c>
      <c r="C555" s="143" t="s">
        <v>2290</v>
      </c>
      <c r="D555" s="143" t="s">
        <v>2291</v>
      </c>
      <c r="E555" s="143"/>
      <c r="F555" s="143"/>
      <c r="G555" s="147">
        <v>10</v>
      </c>
      <c r="H555" s="148">
        <v>303</v>
      </c>
      <c r="I555" s="148">
        <v>273</v>
      </c>
      <c r="J555" s="149">
        <f t="shared" si="8"/>
        <v>576</v>
      </c>
      <c r="K555" s="150" t="s">
        <v>2298</v>
      </c>
      <c r="L555" s="151" t="s">
        <v>27</v>
      </c>
      <c r="M555" s="151" t="s">
        <v>107</v>
      </c>
      <c r="N555" s="152" t="s">
        <v>2336</v>
      </c>
      <c r="O555" s="152" t="s">
        <v>2337</v>
      </c>
      <c r="P555" s="151" t="s">
        <v>2338</v>
      </c>
      <c r="Q555" s="151" t="s">
        <v>2339</v>
      </c>
      <c r="R555" s="151" t="str">
        <f t="shared" si="9"/>
        <v/>
      </c>
      <c r="S555" s="103"/>
      <c r="T555" s="103"/>
      <c r="U555" s="131"/>
      <c r="V555" s="131"/>
      <c r="W555" s="131"/>
      <c r="X555" s="131"/>
      <c r="Y555" s="131"/>
      <c r="Z555" s="131"/>
      <c r="AA555" s="131"/>
      <c r="AB555" s="131"/>
      <c r="AC555" s="131"/>
    </row>
    <row r="556" spans="1:29" ht="15.75" customHeight="1" x14ac:dyDescent="0.15">
      <c r="A556" s="153">
        <f t="shared" si="10"/>
        <v>545</v>
      </c>
      <c r="B556" s="119" t="s">
        <v>4181</v>
      </c>
      <c r="C556" s="143" t="s">
        <v>3853</v>
      </c>
      <c r="D556" s="143" t="s">
        <v>3853</v>
      </c>
      <c r="E556" s="143"/>
      <c r="F556" s="143"/>
      <c r="G556" s="147">
        <v>1</v>
      </c>
      <c r="H556" s="148">
        <v>272</v>
      </c>
      <c r="I556" s="148">
        <v>286</v>
      </c>
      <c r="J556" s="149">
        <f t="shared" si="8"/>
        <v>558</v>
      </c>
      <c r="K556" s="150" t="s">
        <v>3953</v>
      </c>
      <c r="L556" s="152" t="s">
        <v>27</v>
      </c>
      <c r="M556" s="152" t="s">
        <v>28</v>
      </c>
      <c r="N556" s="152" t="s">
        <v>3954</v>
      </c>
      <c r="O556" s="152" t="s">
        <v>3955</v>
      </c>
      <c r="P556" s="152" t="s">
        <v>3956</v>
      </c>
      <c r="Q556" s="152" t="s">
        <v>3957</v>
      </c>
      <c r="R556" s="151" t="str">
        <f t="shared" si="9"/>
        <v/>
      </c>
      <c r="S556" s="103"/>
      <c r="T556" s="103"/>
      <c r="U556" s="131"/>
      <c r="V556" s="131"/>
      <c r="W556" s="131"/>
      <c r="X556" s="131"/>
      <c r="Y556" s="131"/>
      <c r="Z556" s="131"/>
      <c r="AA556" s="131"/>
      <c r="AB556" s="131"/>
      <c r="AC556" s="131"/>
    </row>
    <row r="557" spans="1:29" ht="15.75" customHeight="1" x14ac:dyDescent="0.15">
      <c r="A557" s="153">
        <f t="shared" si="10"/>
        <v>546</v>
      </c>
      <c r="B557" s="119" t="s">
        <v>4181</v>
      </c>
      <c r="C557" s="143" t="s">
        <v>3853</v>
      </c>
      <c r="D557" s="143" t="s">
        <v>3853</v>
      </c>
      <c r="E557" s="143"/>
      <c r="F557" s="143"/>
      <c r="G557" s="147">
        <v>2</v>
      </c>
      <c r="H557" s="148">
        <v>270</v>
      </c>
      <c r="I557" s="148">
        <v>276</v>
      </c>
      <c r="J557" s="149">
        <f t="shared" si="8"/>
        <v>546</v>
      </c>
      <c r="K557" s="150" t="s">
        <v>3958</v>
      </c>
      <c r="L557" s="152" t="s">
        <v>28</v>
      </c>
      <c r="M557" s="152" t="s">
        <v>27</v>
      </c>
      <c r="N557" s="152" t="s">
        <v>3959</v>
      </c>
      <c r="O557" s="152" t="s">
        <v>3960</v>
      </c>
      <c r="P557" s="152" t="s">
        <v>3956</v>
      </c>
      <c r="Q557" s="152" t="s">
        <v>3957</v>
      </c>
      <c r="R557" s="151" t="str">
        <f t="shared" si="9"/>
        <v/>
      </c>
      <c r="S557" s="103"/>
      <c r="T557" s="103"/>
      <c r="U557" s="131"/>
      <c r="V557" s="131"/>
      <c r="W557" s="131"/>
      <c r="X557" s="131"/>
      <c r="Y557" s="131"/>
      <c r="Z557" s="131"/>
      <c r="AA557" s="131"/>
      <c r="AB557" s="131"/>
      <c r="AC557" s="131"/>
    </row>
    <row r="558" spans="1:29" ht="15.75" customHeight="1" x14ac:dyDescent="0.15">
      <c r="A558" s="153">
        <f t="shared" si="10"/>
        <v>547</v>
      </c>
      <c r="B558" s="119" t="s">
        <v>4181</v>
      </c>
      <c r="C558" s="143" t="s">
        <v>3853</v>
      </c>
      <c r="D558" s="143" t="s">
        <v>3853</v>
      </c>
      <c r="E558" s="143"/>
      <c r="F558" s="143"/>
      <c r="G558" s="147">
        <v>3</v>
      </c>
      <c r="H558" s="148">
        <v>228</v>
      </c>
      <c r="I558" s="148">
        <v>218</v>
      </c>
      <c r="J558" s="149">
        <f t="shared" si="8"/>
        <v>446</v>
      </c>
      <c r="K558" s="150" t="s">
        <v>3961</v>
      </c>
      <c r="L558" s="152" t="s">
        <v>27</v>
      </c>
      <c r="M558" s="152" t="s">
        <v>63</v>
      </c>
      <c r="N558" s="152" t="s">
        <v>3962</v>
      </c>
      <c r="O558" s="152" t="s">
        <v>3963</v>
      </c>
      <c r="P558" s="152" t="s">
        <v>3964</v>
      </c>
      <c r="Q558" s="152" t="s">
        <v>3965</v>
      </c>
      <c r="R558" s="151" t="str">
        <f t="shared" si="9"/>
        <v/>
      </c>
      <c r="S558" s="103"/>
      <c r="T558" s="103"/>
      <c r="U558" s="131"/>
      <c r="V558" s="131"/>
      <c r="W558" s="131"/>
      <c r="X558" s="131"/>
      <c r="Y558" s="131"/>
      <c r="Z558" s="131"/>
      <c r="AA558" s="131"/>
      <c r="AB558" s="131"/>
      <c r="AC558" s="131"/>
    </row>
    <row r="559" spans="1:29" ht="15.75" customHeight="1" x14ac:dyDescent="0.15">
      <c r="A559" s="153">
        <f t="shared" si="10"/>
        <v>548</v>
      </c>
      <c r="B559" s="119" t="s">
        <v>4181</v>
      </c>
      <c r="C559" s="143" t="s">
        <v>3853</v>
      </c>
      <c r="D559" s="143" t="s">
        <v>3853</v>
      </c>
      <c r="E559" s="143"/>
      <c r="F559" s="143"/>
      <c r="G559" s="147">
        <v>4</v>
      </c>
      <c r="H559" s="148">
        <v>228</v>
      </c>
      <c r="I559" s="148">
        <v>220</v>
      </c>
      <c r="J559" s="149">
        <f t="shared" si="8"/>
        <v>448</v>
      </c>
      <c r="K559" s="150" t="s">
        <v>3966</v>
      </c>
      <c r="L559" s="152" t="s">
        <v>101</v>
      </c>
      <c r="M559" s="152" t="s">
        <v>63</v>
      </c>
      <c r="N559" s="152" t="s">
        <v>3967</v>
      </c>
      <c r="O559" s="152" t="s">
        <v>3968</v>
      </c>
      <c r="P559" s="152" t="s">
        <v>3969</v>
      </c>
      <c r="Q559" s="152" t="s">
        <v>3970</v>
      </c>
      <c r="R559" s="151" t="str">
        <f t="shared" si="9"/>
        <v/>
      </c>
      <c r="S559" s="103"/>
      <c r="T559" s="103"/>
      <c r="U559" s="131"/>
      <c r="V559" s="131"/>
      <c r="W559" s="131"/>
      <c r="X559" s="131"/>
      <c r="Y559" s="131"/>
      <c r="Z559" s="131"/>
      <c r="AA559" s="131"/>
      <c r="AB559" s="131"/>
      <c r="AC559" s="131"/>
    </row>
    <row r="560" spans="1:29" ht="15.75" customHeight="1" x14ac:dyDescent="0.15">
      <c r="A560" s="153">
        <f t="shared" si="10"/>
        <v>549</v>
      </c>
      <c r="B560" s="119" t="s">
        <v>4181</v>
      </c>
      <c r="C560" s="143" t="s">
        <v>3853</v>
      </c>
      <c r="D560" s="143" t="s">
        <v>3853</v>
      </c>
      <c r="E560" s="143"/>
      <c r="F560" s="143"/>
      <c r="G560" s="147">
        <v>5</v>
      </c>
      <c r="H560" s="148">
        <v>281</v>
      </c>
      <c r="I560" s="148">
        <v>260</v>
      </c>
      <c r="J560" s="149">
        <f t="shared" si="8"/>
        <v>541</v>
      </c>
      <c r="K560" s="150" t="s">
        <v>3971</v>
      </c>
      <c r="L560" s="152" t="s">
        <v>63</v>
      </c>
      <c r="M560" s="152" t="s">
        <v>42</v>
      </c>
      <c r="N560" s="152" t="s">
        <v>1078</v>
      </c>
      <c r="O560" s="152" t="s">
        <v>3972</v>
      </c>
      <c r="P560" s="152" t="s">
        <v>3973</v>
      </c>
      <c r="Q560" s="152" t="s">
        <v>3974</v>
      </c>
      <c r="R560" s="151" t="str">
        <f t="shared" si="9"/>
        <v/>
      </c>
      <c r="S560" s="103"/>
      <c r="T560" s="103"/>
      <c r="U560" s="131"/>
      <c r="V560" s="131"/>
      <c r="W560" s="131"/>
      <c r="X560" s="131"/>
      <c r="Y560" s="131"/>
      <c r="Z560" s="131"/>
      <c r="AA560" s="131"/>
      <c r="AB560" s="131"/>
      <c r="AC560" s="131"/>
    </row>
    <row r="561" spans="1:29" ht="15.75" customHeight="1" x14ac:dyDescent="0.15">
      <c r="A561" s="153">
        <f t="shared" si="10"/>
        <v>550</v>
      </c>
      <c r="B561" s="119" t="s">
        <v>4181</v>
      </c>
      <c r="C561" s="143" t="s">
        <v>3853</v>
      </c>
      <c r="D561" s="143" t="s">
        <v>3853</v>
      </c>
      <c r="E561" s="143"/>
      <c r="F561" s="143"/>
      <c r="G561" s="147">
        <v>6</v>
      </c>
      <c r="H561" s="148">
        <v>292</v>
      </c>
      <c r="I561" s="148">
        <v>282</v>
      </c>
      <c r="J561" s="149">
        <f t="shared" si="8"/>
        <v>574</v>
      </c>
      <c r="K561" s="150" t="s">
        <v>3975</v>
      </c>
      <c r="L561" s="152" t="s">
        <v>27</v>
      </c>
      <c r="M561" s="152" t="s">
        <v>36</v>
      </c>
      <c r="N561" s="152" t="s">
        <v>3976</v>
      </c>
      <c r="O561" s="152" t="s">
        <v>3977</v>
      </c>
      <c r="P561" s="152" t="s">
        <v>3978</v>
      </c>
      <c r="Q561" s="152" t="s">
        <v>3979</v>
      </c>
      <c r="R561" s="151" t="str">
        <f t="shared" si="9"/>
        <v/>
      </c>
      <c r="S561" s="103"/>
      <c r="T561" s="103"/>
      <c r="U561" s="131"/>
      <c r="V561" s="131"/>
      <c r="W561" s="131"/>
      <c r="X561" s="131"/>
      <c r="Y561" s="131"/>
      <c r="Z561" s="131"/>
      <c r="AA561" s="131"/>
      <c r="AB561" s="131"/>
      <c r="AC561" s="131"/>
    </row>
    <row r="562" spans="1:29" ht="15.75" customHeight="1" x14ac:dyDescent="0.15">
      <c r="A562" s="153">
        <f t="shared" si="10"/>
        <v>551</v>
      </c>
      <c r="B562" s="119" t="s">
        <v>4181</v>
      </c>
      <c r="C562" s="143" t="s">
        <v>3853</v>
      </c>
      <c r="D562" s="143" t="s">
        <v>3853</v>
      </c>
      <c r="E562" s="143"/>
      <c r="F562" s="143"/>
      <c r="G562" s="147">
        <v>7</v>
      </c>
      <c r="H562" s="148">
        <v>277</v>
      </c>
      <c r="I562" s="148">
        <v>270</v>
      </c>
      <c r="J562" s="149">
        <f t="shared" si="8"/>
        <v>547</v>
      </c>
      <c r="K562" s="150" t="s">
        <v>3980</v>
      </c>
      <c r="L562" s="152" t="s">
        <v>27</v>
      </c>
      <c r="M562" s="152" t="s">
        <v>57</v>
      </c>
      <c r="N562" s="152" t="s">
        <v>3981</v>
      </c>
      <c r="O562" s="152" t="s">
        <v>2991</v>
      </c>
      <c r="P562" s="152" t="s">
        <v>3982</v>
      </c>
      <c r="Q562" s="152" t="s">
        <v>3983</v>
      </c>
      <c r="R562" s="151" t="str">
        <f t="shared" si="9"/>
        <v/>
      </c>
      <c r="S562" s="103"/>
      <c r="T562" s="103"/>
      <c r="U562" s="131"/>
      <c r="V562" s="131"/>
      <c r="W562" s="131"/>
      <c r="X562" s="131"/>
      <c r="Y562" s="131"/>
      <c r="Z562" s="131"/>
      <c r="AA562" s="131"/>
      <c r="AB562" s="131"/>
      <c r="AC562" s="131"/>
    </row>
    <row r="563" spans="1:29" ht="15.75" customHeight="1" x14ac:dyDescent="0.15">
      <c r="A563" s="153">
        <f t="shared" si="10"/>
        <v>552</v>
      </c>
      <c r="B563" s="119" t="s">
        <v>4181</v>
      </c>
      <c r="C563" s="143" t="s">
        <v>3853</v>
      </c>
      <c r="D563" s="143" t="s">
        <v>3853</v>
      </c>
      <c r="E563" s="143"/>
      <c r="F563" s="143"/>
      <c r="G563" s="147">
        <v>8</v>
      </c>
      <c r="H563" s="148">
        <v>289</v>
      </c>
      <c r="I563" s="148">
        <v>280</v>
      </c>
      <c r="J563" s="149">
        <f t="shared" si="8"/>
        <v>569</v>
      </c>
      <c r="K563" s="150" t="s">
        <v>3984</v>
      </c>
      <c r="L563" s="152" t="s">
        <v>28</v>
      </c>
      <c r="M563" s="152" t="s">
        <v>57</v>
      </c>
      <c r="N563" s="152" t="s">
        <v>3981</v>
      </c>
      <c r="O563" s="152" t="s">
        <v>3985</v>
      </c>
      <c r="P563" s="152" t="s">
        <v>3986</v>
      </c>
      <c r="Q563" s="152" t="s">
        <v>3987</v>
      </c>
      <c r="R563" s="151" t="str">
        <f t="shared" si="9"/>
        <v/>
      </c>
      <c r="S563" s="103"/>
      <c r="T563" s="103"/>
      <c r="U563" s="131"/>
      <c r="V563" s="131"/>
      <c r="W563" s="131"/>
      <c r="X563" s="131"/>
      <c r="Y563" s="131"/>
      <c r="Z563" s="131"/>
      <c r="AA563" s="131"/>
      <c r="AB563" s="131"/>
      <c r="AC563" s="131"/>
    </row>
    <row r="564" spans="1:29" ht="15.75" customHeight="1" x14ac:dyDescent="0.15">
      <c r="A564" s="153">
        <f t="shared" si="10"/>
        <v>553</v>
      </c>
      <c r="B564" s="119" t="s">
        <v>4181</v>
      </c>
      <c r="C564" s="143" t="s">
        <v>3853</v>
      </c>
      <c r="D564" s="143" t="s">
        <v>3853</v>
      </c>
      <c r="E564" s="154" t="s">
        <v>4185</v>
      </c>
      <c r="F564" s="154" t="s">
        <v>3993</v>
      </c>
      <c r="G564" s="155">
        <v>9</v>
      </c>
      <c r="H564" s="148">
        <v>242</v>
      </c>
      <c r="I564" s="148">
        <v>242</v>
      </c>
      <c r="J564" s="149">
        <f t="shared" si="8"/>
        <v>484</v>
      </c>
      <c r="K564" s="150" t="s">
        <v>3988</v>
      </c>
      <c r="L564" s="152" t="s">
        <v>63</v>
      </c>
      <c r="M564" s="152" t="s">
        <v>64</v>
      </c>
      <c r="N564" s="152" t="s">
        <v>3989</v>
      </c>
      <c r="O564" s="152" t="s">
        <v>3990</v>
      </c>
      <c r="P564" s="152" t="s">
        <v>3991</v>
      </c>
      <c r="Q564" s="152" t="s">
        <v>3992</v>
      </c>
      <c r="R564" s="151" t="str">
        <f t="shared" si="9"/>
        <v/>
      </c>
      <c r="S564" s="103"/>
      <c r="T564" s="103"/>
      <c r="U564" s="131"/>
      <c r="V564" s="131"/>
      <c r="W564" s="131"/>
      <c r="X564" s="131"/>
      <c r="Y564" s="131"/>
      <c r="Z564" s="131"/>
      <c r="AA564" s="131"/>
      <c r="AB564" s="131"/>
      <c r="AC564" s="131"/>
    </row>
    <row r="565" spans="1:29" ht="15.75" customHeight="1" x14ac:dyDescent="0.15">
      <c r="A565" s="153">
        <f t="shared" si="10"/>
        <v>554</v>
      </c>
      <c r="B565" s="119" t="s">
        <v>4181</v>
      </c>
      <c r="C565" s="143" t="s">
        <v>3853</v>
      </c>
      <c r="D565" s="143" t="s">
        <v>4077</v>
      </c>
      <c r="E565" s="143"/>
      <c r="F565" s="143"/>
      <c r="G565" s="147">
        <v>1</v>
      </c>
      <c r="H565" s="148">
        <v>280</v>
      </c>
      <c r="I565" s="148">
        <v>272</v>
      </c>
      <c r="J565" s="149">
        <f t="shared" si="8"/>
        <v>552</v>
      </c>
      <c r="K565" s="150" t="s">
        <v>4078</v>
      </c>
      <c r="L565" s="152" t="s">
        <v>63</v>
      </c>
      <c r="M565" s="152" t="s">
        <v>28</v>
      </c>
      <c r="N565" s="152" t="s">
        <v>4079</v>
      </c>
      <c r="O565" s="152" t="s">
        <v>4080</v>
      </c>
      <c r="P565" s="152" t="s">
        <v>4081</v>
      </c>
      <c r="Q565" s="152" t="s">
        <v>4082</v>
      </c>
      <c r="R565" s="151" t="str">
        <f t="shared" si="9"/>
        <v/>
      </c>
      <c r="S565" s="103"/>
      <c r="T565" s="103"/>
      <c r="U565" s="131"/>
      <c r="V565" s="131"/>
      <c r="W565" s="131"/>
      <c r="X565" s="131"/>
      <c r="Y565" s="131"/>
      <c r="Z565" s="131"/>
      <c r="AA565" s="131"/>
      <c r="AB565" s="131"/>
      <c r="AC565" s="131"/>
    </row>
    <row r="566" spans="1:29" ht="15.75" customHeight="1" x14ac:dyDescent="0.15">
      <c r="A566" s="153">
        <f t="shared" si="10"/>
        <v>555</v>
      </c>
      <c r="B566" s="119" t="s">
        <v>4181</v>
      </c>
      <c r="C566" s="143" t="s">
        <v>3853</v>
      </c>
      <c r="D566" s="143" t="s">
        <v>4077</v>
      </c>
      <c r="E566" s="143"/>
      <c r="F566" s="143"/>
      <c r="G566" s="147">
        <v>2</v>
      </c>
      <c r="H566" s="148">
        <v>297</v>
      </c>
      <c r="I566" s="148">
        <v>277</v>
      </c>
      <c r="J566" s="149">
        <f t="shared" si="8"/>
        <v>574</v>
      </c>
      <c r="K566" s="150" t="s">
        <v>4078</v>
      </c>
      <c r="L566" s="152" t="s">
        <v>63</v>
      </c>
      <c r="M566" s="152" t="s">
        <v>28</v>
      </c>
      <c r="N566" s="152" t="s">
        <v>4083</v>
      </c>
      <c r="O566" s="152" t="s">
        <v>4084</v>
      </c>
      <c r="P566" s="152" t="s">
        <v>4085</v>
      </c>
      <c r="Q566" s="152" t="s">
        <v>4086</v>
      </c>
      <c r="R566" s="151" t="str">
        <f t="shared" si="9"/>
        <v/>
      </c>
      <c r="S566" s="103"/>
      <c r="T566" s="103"/>
      <c r="U566" s="131"/>
      <c r="V566" s="131"/>
      <c r="W566" s="131"/>
      <c r="X566" s="131"/>
      <c r="Y566" s="131"/>
      <c r="Z566" s="131"/>
      <c r="AA566" s="131"/>
      <c r="AB566" s="131"/>
      <c r="AC566" s="131"/>
    </row>
    <row r="567" spans="1:29" ht="15.75" customHeight="1" x14ac:dyDescent="0.15">
      <c r="A567" s="153">
        <f t="shared" si="10"/>
        <v>556</v>
      </c>
      <c r="B567" s="119" t="s">
        <v>4181</v>
      </c>
      <c r="C567" s="143" t="s">
        <v>3853</v>
      </c>
      <c r="D567" s="143" t="s">
        <v>4077</v>
      </c>
      <c r="E567" s="143"/>
      <c r="F567" s="143"/>
      <c r="G567" s="147">
        <v>3</v>
      </c>
      <c r="H567" s="148">
        <v>302</v>
      </c>
      <c r="I567" s="148">
        <v>276</v>
      </c>
      <c r="J567" s="149">
        <f t="shared" si="8"/>
        <v>578</v>
      </c>
      <c r="K567" s="150" t="s">
        <v>4087</v>
      </c>
      <c r="L567" s="152" t="s">
        <v>28</v>
      </c>
      <c r="M567" s="152" t="s">
        <v>63</v>
      </c>
      <c r="N567" s="152" t="s">
        <v>4088</v>
      </c>
      <c r="O567" s="152" t="s">
        <v>4089</v>
      </c>
      <c r="P567" s="152" t="s">
        <v>4090</v>
      </c>
      <c r="Q567" s="152" t="s">
        <v>4091</v>
      </c>
      <c r="R567" s="151" t="str">
        <f t="shared" si="9"/>
        <v/>
      </c>
      <c r="S567" s="103"/>
      <c r="T567" s="103"/>
      <c r="U567" s="131"/>
      <c r="V567" s="131"/>
      <c r="W567" s="131"/>
      <c r="X567" s="131"/>
      <c r="Y567" s="131"/>
      <c r="Z567" s="131"/>
      <c r="AA567" s="131"/>
      <c r="AB567" s="131"/>
      <c r="AC567" s="131"/>
    </row>
    <row r="568" spans="1:29" ht="15.75" customHeight="1" x14ac:dyDescent="0.15">
      <c r="A568" s="153">
        <f t="shared" si="10"/>
        <v>557</v>
      </c>
      <c r="B568" s="119" t="s">
        <v>4181</v>
      </c>
      <c r="C568" s="143" t="s">
        <v>3853</v>
      </c>
      <c r="D568" s="143" t="s">
        <v>4077</v>
      </c>
      <c r="E568" s="143"/>
      <c r="F568" s="143"/>
      <c r="G568" s="147">
        <v>4</v>
      </c>
      <c r="H568" s="148">
        <v>293</v>
      </c>
      <c r="I568" s="148">
        <v>292</v>
      </c>
      <c r="J568" s="149">
        <f t="shared" si="8"/>
        <v>585</v>
      </c>
      <c r="K568" s="150" t="s">
        <v>4087</v>
      </c>
      <c r="L568" s="152" t="s">
        <v>27</v>
      </c>
      <c r="M568" s="152" t="s">
        <v>63</v>
      </c>
      <c r="N568" s="152" t="s">
        <v>4092</v>
      </c>
      <c r="O568" s="152" t="s">
        <v>4093</v>
      </c>
      <c r="P568" s="152" t="s">
        <v>4094</v>
      </c>
      <c r="Q568" s="152" t="s">
        <v>4095</v>
      </c>
      <c r="R568" s="151" t="str">
        <f t="shared" si="9"/>
        <v/>
      </c>
      <c r="S568" s="103"/>
      <c r="T568" s="103"/>
      <c r="U568" s="131"/>
      <c r="V568" s="131"/>
      <c r="W568" s="131"/>
      <c r="X568" s="131"/>
      <c r="Y568" s="131"/>
      <c r="Z568" s="131"/>
      <c r="AA568" s="131"/>
      <c r="AB568" s="131"/>
      <c r="AC568" s="131"/>
    </row>
    <row r="569" spans="1:29" ht="15.75" customHeight="1" x14ac:dyDescent="0.15">
      <c r="A569" s="153">
        <f t="shared" si="10"/>
        <v>558</v>
      </c>
      <c r="B569" s="119" t="s">
        <v>4181</v>
      </c>
      <c r="C569" s="143" t="s">
        <v>3853</v>
      </c>
      <c r="D569" s="143" t="s">
        <v>4077</v>
      </c>
      <c r="E569" s="143"/>
      <c r="F569" s="143"/>
      <c r="G569" s="147">
        <v>5</v>
      </c>
      <c r="H569" s="148">
        <v>306</v>
      </c>
      <c r="I569" s="148">
        <v>276</v>
      </c>
      <c r="J569" s="149">
        <f t="shared" si="8"/>
        <v>582</v>
      </c>
      <c r="K569" s="150" t="s">
        <v>4096</v>
      </c>
      <c r="L569" s="152" t="s">
        <v>27</v>
      </c>
      <c r="M569" s="152" t="s">
        <v>64</v>
      </c>
      <c r="N569" s="152" t="s">
        <v>4097</v>
      </c>
      <c r="O569" s="152" t="s">
        <v>4098</v>
      </c>
      <c r="P569" s="152" t="s">
        <v>4099</v>
      </c>
      <c r="Q569" s="152" t="s">
        <v>4100</v>
      </c>
      <c r="R569" s="151" t="str">
        <f t="shared" si="9"/>
        <v/>
      </c>
      <c r="S569" s="103"/>
      <c r="T569" s="103"/>
      <c r="U569" s="131"/>
      <c r="V569" s="131"/>
      <c r="W569" s="131"/>
      <c r="X569" s="131"/>
      <c r="Y569" s="131"/>
      <c r="Z569" s="131"/>
      <c r="AA569" s="131"/>
      <c r="AB569" s="131"/>
      <c r="AC569" s="131"/>
    </row>
    <row r="570" spans="1:29" ht="15.75" customHeight="1" x14ac:dyDescent="0.15">
      <c r="A570" s="153">
        <f t="shared" si="10"/>
        <v>559</v>
      </c>
      <c r="B570" s="119" t="s">
        <v>4181</v>
      </c>
      <c r="C570" s="143" t="s">
        <v>3853</v>
      </c>
      <c r="D570" s="143" t="s">
        <v>4077</v>
      </c>
      <c r="E570" s="154" t="s">
        <v>4185</v>
      </c>
      <c r="F570" s="154" t="s">
        <v>4106</v>
      </c>
      <c r="G570" s="155">
        <v>6</v>
      </c>
      <c r="H570" s="148">
        <v>297</v>
      </c>
      <c r="I570" s="148">
        <v>268</v>
      </c>
      <c r="J570" s="149">
        <f t="shared" si="8"/>
        <v>565</v>
      </c>
      <c r="K570" s="150" t="s">
        <v>4101</v>
      </c>
      <c r="L570" s="152" t="s">
        <v>27</v>
      </c>
      <c r="M570" s="152" t="s">
        <v>42</v>
      </c>
      <c r="N570" s="152" t="s">
        <v>4102</v>
      </c>
      <c r="O570" s="152" t="s">
        <v>4103</v>
      </c>
      <c r="P570" s="152" t="s">
        <v>4104</v>
      </c>
      <c r="Q570" s="152" t="s">
        <v>4105</v>
      </c>
      <c r="R570" s="151" t="str">
        <f t="shared" si="9"/>
        <v/>
      </c>
      <c r="S570" s="103"/>
      <c r="T570" s="103"/>
      <c r="U570" s="131"/>
      <c r="V570" s="131"/>
      <c r="W570" s="131"/>
      <c r="X570" s="131"/>
      <c r="Y570" s="131"/>
      <c r="Z570" s="131"/>
      <c r="AA570" s="131"/>
      <c r="AB570" s="131"/>
      <c r="AC570" s="131"/>
    </row>
    <row r="571" spans="1:29" ht="15.75" customHeight="1" x14ac:dyDescent="0.15">
      <c r="A571" s="153">
        <f t="shared" si="10"/>
        <v>560</v>
      </c>
      <c r="B571" s="119" t="s">
        <v>4181</v>
      </c>
      <c r="C571" s="143" t="s">
        <v>3853</v>
      </c>
      <c r="D571" s="143" t="s">
        <v>4077</v>
      </c>
      <c r="E571" s="143"/>
      <c r="F571" s="143"/>
      <c r="G571" s="147">
        <v>7</v>
      </c>
      <c r="H571" s="148">
        <v>289</v>
      </c>
      <c r="I571" s="148">
        <v>295</v>
      </c>
      <c r="J571" s="149">
        <f t="shared" si="8"/>
        <v>584</v>
      </c>
      <c r="K571" s="150" t="s">
        <v>4107</v>
      </c>
      <c r="L571" s="152" t="s">
        <v>27</v>
      </c>
      <c r="M571" s="152" t="s">
        <v>36</v>
      </c>
      <c r="N571" s="152" t="s">
        <v>4108</v>
      </c>
      <c r="O571" s="152" t="s">
        <v>4109</v>
      </c>
      <c r="P571" s="152" t="s">
        <v>4110</v>
      </c>
      <c r="Q571" s="152" t="s">
        <v>4111</v>
      </c>
      <c r="R571" s="151" t="str">
        <f t="shared" si="9"/>
        <v/>
      </c>
      <c r="S571" s="103"/>
      <c r="T571" s="103"/>
      <c r="U571" s="131"/>
      <c r="V571" s="131"/>
      <c r="W571" s="131"/>
      <c r="X571" s="131"/>
      <c r="Y571" s="131"/>
      <c r="Z571" s="131"/>
      <c r="AA571" s="131"/>
      <c r="AB571" s="131"/>
      <c r="AC571" s="131"/>
    </row>
    <row r="572" spans="1:29" ht="15.75" customHeight="1" x14ac:dyDescent="0.15">
      <c r="A572" s="153">
        <f t="shared" si="10"/>
        <v>561</v>
      </c>
      <c r="B572" s="119" t="s">
        <v>4181</v>
      </c>
      <c r="C572" s="143" t="s">
        <v>3853</v>
      </c>
      <c r="D572" s="143" t="s">
        <v>4077</v>
      </c>
      <c r="E572" s="143"/>
      <c r="F572" s="143"/>
      <c r="G572" s="147">
        <v>8</v>
      </c>
      <c r="H572" s="148">
        <v>249</v>
      </c>
      <c r="I572" s="148">
        <v>236</v>
      </c>
      <c r="J572" s="149">
        <f t="shared" si="8"/>
        <v>485</v>
      </c>
      <c r="K572" s="150" t="s">
        <v>4112</v>
      </c>
      <c r="L572" s="152" t="s">
        <v>42</v>
      </c>
      <c r="M572" s="152" t="s">
        <v>107</v>
      </c>
      <c r="N572" s="152" t="s">
        <v>4113</v>
      </c>
      <c r="O572" s="152" t="s">
        <v>4114</v>
      </c>
      <c r="P572" s="152" t="s">
        <v>4115</v>
      </c>
      <c r="Q572" s="152" t="s">
        <v>4116</v>
      </c>
      <c r="R572" s="151" t="str">
        <f t="shared" si="9"/>
        <v/>
      </c>
      <c r="S572" s="103"/>
      <c r="T572" s="103"/>
      <c r="U572" s="131"/>
      <c r="V572" s="131"/>
      <c r="W572" s="131"/>
      <c r="X572" s="131"/>
      <c r="Y572" s="131"/>
      <c r="Z572" s="131"/>
      <c r="AA572" s="131"/>
      <c r="AB572" s="131"/>
      <c r="AC572" s="131"/>
    </row>
    <row r="573" spans="1:29" ht="15.75" customHeight="1" x14ac:dyDescent="0.15">
      <c r="A573" s="153">
        <f t="shared" si="10"/>
        <v>562</v>
      </c>
      <c r="B573" s="119" t="s">
        <v>4181</v>
      </c>
      <c r="C573" s="143" t="s">
        <v>3853</v>
      </c>
      <c r="D573" s="143" t="s">
        <v>4077</v>
      </c>
      <c r="E573" s="143"/>
      <c r="F573" s="143"/>
      <c r="G573" s="147">
        <v>9</v>
      </c>
      <c r="H573" s="148">
        <v>269</v>
      </c>
      <c r="I573" s="148">
        <v>291</v>
      </c>
      <c r="J573" s="149">
        <f t="shared" si="8"/>
        <v>560</v>
      </c>
      <c r="K573" s="150" t="s">
        <v>4117</v>
      </c>
      <c r="L573" s="152" t="s">
        <v>63</v>
      </c>
      <c r="M573" s="152" t="s">
        <v>57</v>
      </c>
      <c r="N573" s="152" t="s">
        <v>4118</v>
      </c>
      <c r="O573" s="152" t="s">
        <v>4119</v>
      </c>
      <c r="P573" s="152" t="s">
        <v>4120</v>
      </c>
      <c r="Q573" s="152" t="s">
        <v>4121</v>
      </c>
      <c r="R573" s="151" t="str">
        <f t="shared" si="9"/>
        <v/>
      </c>
      <c r="S573" s="103"/>
      <c r="T573" s="103"/>
      <c r="U573" s="131"/>
      <c r="V573" s="131"/>
      <c r="W573" s="131"/>
      <c r="X573" s="131"/>
      <c r="Y573" s="131"/>
      <c r="Z573" s="131"/>
      <c r="AA573" s="131"/>
      <c r="AB573" s="131"/>
      <c r="AC573" s="131"/>
    </row>
    <row r="574" spans="1:29" ht="15.75" customHeight="1" x14ac:dyDescent="0.15">
      <c r="A574" s="153">
        <f t="shared" si="10"/>
        <v>563</v>
      </c>
      <c r="B574" s="119" t="s">
        <v>4181</v>
      </c>
      <c r="C574" s="143" t="s">
        <v>3853</v>
      </c>
      <c r="D574" s="143" t="s">
        <v>4077</v>
      </c>
      <c r="E574" s="143"/>
      <c r="F574" s="143"/>
      <c r="G574" s="147">
        <v>10</v>
      </c>
      <c r="H574" s="148">
        <v>198</v>
      </c>
      <c r="I574" s="148">
        <v>202</v>
      </c>
      <c r="J574" s="149">
        <f t="shared" si="8"/>
        <v>400</v>
      </c>
      <c r="K574" s="150" t="s">
        <v>4117</v>
      </c>
      <c r="L574" s="152" t="s">
        <v>42</v>
      </c>
      <c r="M574" s="152" t="s">
        <v>57</v>
      </c>
      <c r="N574" s="152" t="s">
        <v>4122</v>
      </c>
      <c r="O574" s="152" t="s">
        <v>4123</v>
      </c>
      <c r="P574" s="152" t="s">
        <v>4124</v>
      </c>
      <c r="Q574" s="152" t="s">
        <v>4125</v>
      </c>
      <c r="R574" s="151" t="str">
        <f t="shared" si="9"/>
        <v/>
      </c>
      <c r="S574" s="103"/>
      <c r="T574" s="103"/>
      <c r="U574" s="131"/>
      <c r="V574" s="131"/>
      <c r="W574" s="131"/>
      <c r="X574" s="131"/>
      <c r="Y574" s="131"/>
      <c r="Z574" s="131"/>
      <c r="AA574" s="131"/>
      <c r="AB574" s="131"/>
      <c r="AC574" s="131"/>
    </row>
    <row r="575" spans="1:29" ht="15.75" customHeight="1" x14ac:dyDescent="0.15">
      <c r="A575" s="153">
        <f t="shared" si="10"/>
        <v>564</v>
      </c>
      <c r="B575" s="119" t="s">
        <v>4181</v>
      </c>
      <c r="C575" s="143" t="s">
        <v>3853</v>
      </c>
      <c r="D575" s="143" t="s">
        <v>4077</v>
      </c>
      <c r="E575" s="143"/>
      <c r="F575" s="143"/>
      <c r="G575" s="147">
        <v>11</v>
      </c>
      <c r="H575" s="148">
        <v>200</v>
      </c>
      <c r="I575" s="148">
        <v>197</v>
      </c>
      <c r="J575" s="149">
        <f t="shared" si="8"/>
        <v>397</v>
      </c>
      <c r="K575" s="150" t="s">
        <v>4126</v>
      </c>
      <c r="L575" s="152" t="s">
        <v>28</v>
      </c>
      <c r="M575" s="152" t="s">
        <v>101</v>
      </c>
      <c r="N575" s="152" t="s">
        <v>4127</v>
      </c>
      <c r="O575" s="152" t="s">
        <v>4128</v>
      </c>
      <c r="P575" s="152" t="s">
        <v>4129</v>
      </c>
      <c r="Q575" s="152" t="s">
        <v>4130</v>
      </c>
      <c r="R575" s="151" t="str">
        <f t="shared" si="9"/>
        <v/>
      </c>
      <c r="S575" s="103"/>
      <c r="T575" s="103"/>
      <c r="U575" s="131"/>
      <c r="V575" s="131"/>
      <c r="W575" s="131"/>
      <c r="X575" s="131"/>
      <c r="Y575" s="131"/>
      <c r="Z575" s="131"/>
      <c r="AA575" s="131"/>
      <c r="AB575" s="131"/>
      <c r="AC575" s="131"/>
    </row>
    <row r="576" spans="1:29" ht="15.75" customHeight="1" x14ac:dyDescent="0.15">
      <c r="A576" s="153">
        <f t="shared" si="10"/>
        <v>565</v>
      </c>
      <c r="B576" s="119" t="s">
        <v>4181</v>
      </c>
      <c r="C576" s="143" t="s">
        <v>3853</v>
      </c>
      <c r="D576" s="143" t="s">
        <v>2139</v>
      </c>
      <c r="E576" s="143"/>
      <c r="F576" s="143"/>
      <c r="G576" s="147">
        <v>1</v>
      </c>
      <c r="H576" s="148">
        <v>274</v>
      </c>
      <c r="I576" s="148">
        <v>260</v>
      </c>
      <c r="J576" s="149">
        <f t="shared" si="8"/>
        <v>534</v>
      </c>
      <c r="K576" s="150" t="s">
        <v>3994</v>
      </c>
      <c r="L576" s="152" t="s">
        <v>162</v>
      </c>
      <c r="M576" s="152" t="s">
        <v>121</v>
      </c>
      <c r="N576" s="152" t="s">
        <v>3995</v>
      </c>
      <c r="O576" s="152" t="s">
        <v>3996</v>
      </c>
      <c r="P576" s="152" t="s">
        <v>3997</v>
      </c>
      <c r="Q576" s="152" t="s">
        <v>3998</v>
      </c>
      <c r="R576" s="151" t="str">
        <f t="shared" si="9"/>
        <v/>
      </c>
      <c r="S576" s="103"/>
      <c r="T576" s="103"/>
      <c r="U576" s="131"/>
      <c r="V576" s="131"/>
      <c r="W576" s="131"/>
      <c r="X576" s="131"/>
      <c r="Y576" s="131"/>
      <c r="Z576" s="131"/>
      <c r="AA576" s="131"/>
      <c r="AB576" s="131"/>
      <c r="AC576" s="131"/>
    </row>
    <row r="577" spans="1:29" ht="15.75" customHeight="1" x14ac:dyDescent="0.15">
      <c r="A577" s="153">
        <f t="shared" si="10"/>
        <v>566</v>
      </c>
      <c r="B577" s="119" t="s">
        <v>4181</v>
      </c>
      <c r="C577" s="143" t="s">
        <v>3853</v>
      </c>
      <c r="D577" s="143" t="s">
        <v>2139</v>
      </c>
      <c r="E577" s="143"/>
      <c r="F577" s="143"/>
      <c r="G577" s="147">
        <v>2</v>
      </c>
      <c r="H577" s="148">
        <v>296</v>
      </c>
      <c r="I577" s="148">
        <v>283</v>
      </c>
      <c r="J577" s="149">
        <f t="shared" si="8"/>
        <v>579</v>
      </c>
      <c r="K577" s="150" t="s">
        <v>3994</v>
      </c>
      <c r="L577" s="152" t="s">
        <v>140</v>
      </c>
      <c r="M577" s="152" t="s">
        <v>121</v>
      </c>
      <c r="N577" s="152" t="s">
        <v>3999</v>
      </c>
      <c r="O577" s="152" t="s">
        <v>254</v>
      </c>
      <c r="P577" s="152" t="s">
        <v>4000</v>
      </c>
      <c r="Q577" s="152" t="s">
        <v>4001</v>
      </c>
      <c r="R577" s="151" t="str">
        <f t="shared" si="9"/>
        <v/>
      </c>
      <c r="S577" s="103"/>
      <c r="T577" s="103"/>
      <c r="U577" s="131"/>
      <c r="V577" s="131"/>
      <c r="W577" s="131"/>
      <c r="X577" s="131"/>
      <c r="Y577" s="131"/>
      <c r="Z577" s="131"/>
      <c r="AA577" s="131"/>
      <c r="AB577" s="131"/>
      <c r="AC577" s="131"/>
    </row>
    <row r="578" spans="1:29" ht="15.75" customHeight="1" x14ac:dyDescent="0.15">
      <c r="A578" s="153">
        <f t="shared" si="10"/>
        <v>567</v>
      </c>
      <c r="B578" s="119" t="s">
        <v>4181</v>
      </c>
      <c r="C578" s="143" t="s">
        <v>3853</v>
      </c>
      <c r="D578" s="143" t="s">
        <v>2139</v>
      </c>
      <c r="E578" s="143"/>
      <c r="F578" s="143"/>
      <c r="G578" s="147">
        <v>3</v>
      </c>
      <c r="H578" s="148">
        <v>291</v>
      </c>
      <c r="I578" s="148">
        <v>276</v>
      </c>
      <c r="J578" s="149">
        <f t="shared" si="8"/>
        <v>567</v>
      </c>
      <c r="K578" s="150" t="s">
        <v>3994</v>
      </c>
      <c r="L578" s="152" t="s">
        <v>162</v>
      </c>
      <c r="M578" s="152" t="s">
        <v>127</v>
      </c>
      <c r="N578" s="152" t="s">
        <v>4002</v>
      </c>
      <c r="O578" s="152" t="s">
        <v>4003</v>
      </c>
      <c r="P578" s="152" t="s">
        <v>4004</v>
      </c>
      <c r="Q578" s="152" t="s">
        <v>4005</v>
      </c>
      <c r="R578" s="151" t="str">
        <f t="shared" si="9"/>
        <v/>
      </c>
      <c r="S578" s="103"/>
      <c r="T578" s="103"/>
      <c r="U578" s="131"/>
      <c r="V578" s="131"/>
      <c r="W578" s="131"/>
      <c r="X578" s="131"/>
      <c r="Y578" s="131"/>
      <c r="Z578" s="131"/>
      <c r="AA578" s="131"/>
      <c r="AB578" s="131"/>
      <c r="AC578" s="131"/>
    </row>
    <row r="579" spans="1:29" ht="15.75" customHeight="1" x14ac:dyDescent="0.15">
      <c r="A579" s="153">
        <f t="shared" si="10"/>
        <v>568</v>
      </c>
      <c r="B579" s="119" t="s">
        <v>4181</v>
      </c>
      <c r="C579" s="143" t="s">
        <v>3853</v>
      </c>
      <c r="D579" s="143" t="s">
        <v>2139</v>
      </c>
      <c r="E579" s="143"/>
      <c r="F579" s="143"/>
      <c r="G579" s="147">
        <v>4</v>
      </c>
      <c r="H579" s="148">
        <v>300</v>
      </c>
      <c r="I579" s="148">
        <v>282</v>
      </c>
      <c r="J579" s="149">
        <f t="shared" si="8"/>
        <v>582</v>
      </c>
      <c r="K579" s="150" t="s">
        <v>3994</v>
      </c>
      <c r="L579" s="152" t="s">
        <v>140</v>
      </c>
      <c r="M579" s="152" t="s">
        <v>127</v>
      </c>
      <c r="N579" s="152" t="s">
        <v>4006</v>
      </c>
      <c r="O579" s="152" t="s">
        <v>4007</v>
      </c>
      <c r="P579" s="152" t="s">
        <v>4008</v>
      </c>
      <c r="Q579" s="152" t="s">
        <v>4009</v>
      </c>
      <c r="R579" s="151" t="str">
        <f t="shared" si="9"/>
        <v/>
      </c>
      <c r="S579" s="103"/>
      <c r="T579" s="103"/>
      <c r="U579" s="131"/>
      <c r="V579" s="131"/>
      <c r="W579" s="131"/>
      <c r="X579" s="131"/>
      <c r="Y579" s="131"/>
      <c r="Z579" s="131"/>
      <c r="AA579" s="131"/>
      <c r="AB579" s="131"/>
      <c r="AC579" s="131"/>
    </row>
    <row r="580" spans="1:29" ht="15.75" customHeight="1" x14ac:dyDescent="0.15">
      <c r="A580" s="153">
        <f t="shared" si="10"/>
        <v>569</v>
      </c>
      <c r="B580" s="119" t="s">
        <v>4181</v>
      </c>
      <c r="C580" s="143" t="s">
        <v>3853</v>
      </c>
      <c r="D580" s="143" t="s">
        <v>2139</v>
      </c>
      <c r="E580" s="143"/>
      <c r="F580" s="143"/>
      <c r="G580" s="147">
        <v>5</v>
      </c>
      <c r="H580" s="148">
        <v>238</v>
      </c>
      <c r="I580" s="148">
        <v>229</v>
      </c>
      <c r="J580" s="149">
        <f t="shared" si="8"/>
        <v>467</v>
      </c>
      <c r="K580" s="150" t="s">
        <v>4010</v>
      </c>
      <c r="L580" s="152" t="s">
        <v>162</v>
      </c>
      <c r="M580" s="152" t="s">
        <v>134</v>
      </c>
      <c r="N580" s="152" t="s">
        <v>4011</v>
      </c>
      <c r="O580" s="152" t="s">
        <v>4012</v>
      </c>
      <c r="P580" s="152" t="s">
        <v>4013</v>
      </c>
      <c r="Q580" s="152" t="s">
        <v>4014</v>
      </c>
      <c r="R580" s="151" t="str">
        <f t="shared" si="9"/>
        <v/>
      </c>
      <c r="S580" s="103"/>
      <c r="T580" s="103"/>
      <c r="U580" s="131"/>
      <c r="V580" s="131"/>
      <c r="W580" s="131"/>
      <c r="X580" s="131"/>
      <c r="Y580" s="131"/>
      <c r="Z580" s="131"/>
      <c r="AA580" s="131"/>
      <c r="AB580" s="131"/>
      <c r="AC580" s="131"/>
    </row>
    <row r="581" spans="1:29" ht="15.75" customHeight="1" x14ac:dyDescent="0.15">
      <c r="A581" s="153">
        <f t="shared" si="10"/>
        <v>570</v>
      </c>
      <c r="B581" s="119" t="s">
        <v>4181</v>
      </c>
      <c r="C581" s="143" t="s">
        <v>3853</v>
      </c>
      <c r="D581" s="143" t="s">
        <v>2139</v>
      </c>
      <c r="E581" s="143"/>
      <c r="F581" s="143"/>
      <c r="G581" s="147">
        <v>6</v>
      </c>
      <c r="H581" s="148">
        <v>244</v>
      </c>
      <c r="I581" s="148">
        <v>222</v>
      </c>
      <c r="J581" s="149">
        <f t="shared" si="8"/>
        <v>466</v>
      </c>
      <c r="K581" s="150" t="s">
        <v>4015</v>
      </c>
      <c r="L581" s="152" t="s">
        <v>121</v>
      </c>
      <c r="M581" s="152" t="s">
        <v>120</v>
      </c>
      <c r="N581" s="152" t="s">
        <v>4016</v>
      </c>
      <c r="O581" s="152" t="s">
        <v>262</v>
      </c>
      <c r="P581" s="152" t="s">
        <v>4017</v>
      </c>
      <c r="Q581" s="152" t="s">
        <v>4018</v>
      </c>
      <c r="R581" s="151" t="str">
        <f t="shared" si="9"/>
        <v/>
      </c>
      <c r="S581" s="103"/>
      <c r="T581" s="103"/>
      <c r="U581" s="131"/>
      <c r="V581" s="131"/>
      <c r="W581" s="131"/>
      <c r="X581" s="131"/>
      <c r="Y581" s="131"/>
      <c r="Z581" s="131"/>
      <c r="AA581" s="131"/>
      <c r="AB581" s="131"/>
      <c r="AC581" s="131"/>
    </row>
    <row r="582" spans="1:29" ht="15.75" customHeight="1" x14ac:dyDescent="0.15">
      <c r="A582" s="153">
        <f t="shared" si="10"/>
        <v>571</v>
      </c>
      <c r="B582" s="119" t="s">
        <v>4181</v>
      </c>
      <c r="C582" s="143" t="s">
        <v>3853</v>
      </c>
      <c r="D582" s="143" t="s">
        <v>2139</v>
      </c>
      <c r="E582" s="143"/>
      <c r="F582" s="143"/>
      <c r="G582" s="147">
        <v>7</v>
      </c>
      <c r="H582" s="148">
        <v>284</v>
      </c>
      <c r="I582" s="148">
        <v>296</v>
      </c>
      <c r="J582" s="149">
        <f t="shared" si="8"/>
        <v>580</v>
      </c>
      <c r="K582" s="150" t="s">
        <v>4019</v>
      </c>
      <c r="L582" s="152" t="s">
        <v>121</v>
      </c>
      <c r="M582" s="152" t="s">
        <v>146</v>
      </c>
      <c r="N582" s="152" t="s">
        <v>4020</v>
      </c>
      <c r="O582" s="152" t="s">
        <v>4021</v>
      </c>
      <c r="P582" s="152" t="s">
        <v>4022</v>
      </c>
      <c r="Q582" s="152" t="s">
        <v>4023</v>
      </c>
      <c r="R582" s="151" t="str">
        <f t="shared" si="9"/>
        <v/>
      </c>
      <c r="S582" s="103"/>
      <c r="T582" s="103"/>
      <c r="U582" s="131"/>
      <c r="V582" s="131"/>
      <c r="W582" s="131"/>
      <c r="X582" s="131"/>
      <c r="Y582" s="131"/>
      <c r="Z582" s="131"/>
      <c r="AA582" s="131"/>
      <c r="AB582" s="131"/>
      <c r="AC582" s="131"/>
    </row>
    <row r="583" spans="1:29" ht="15.75" customHeight="1" x14ac:dyDescent="0.15">
      <c r="A583" s="153">
        <f t="shared" si="10"/>
        <v>572</v>
      </c>
      <c r="B583" s="119" t="s">
        <v>4181</v>
      </c>
      <c r="C583" s="143" t="s">
        <v>3853</v>
      </c>
      <c r="D583" s="143" t="s">
        <v>2139</v>
      </c>
      <c r="E583" s="154" t="s">
        <v>4185</v>
      </c>
      <c r="F583" s="154" t="s">
        <v>4029</v>
      </c>
      <c r="G583" s="155">
        <v>8</v>
      </c>
      <c r="H583" s="148">
        <v>241</v>
      </c>
      <c r="I583" s="148">
        <v>231</v>
      </c>
      <c r="J583" s="149">
        <f t="shared" si="8"/>
        <v>472</v>
      </c>
      <c r="K583" s="150" t="s">
        <v>4024</v>
      </c>
      <c r="L583" s="152" t="s">
        <v>162</v>
      </c>
      <c r="M583" s="152" t="s">
        <v>140</v>
      </c>
      <c r="N583" s="152" t="s">
        <v>4025</v>
      </c>
      <c r="O583" s="152" t="s">
        <v>4026</v>
      </c>
      <c r="P583" s="152" t="s">
        <v>4027</v>
      </c>
      <c r="Q583" s="152" t="s">
        <v>4028</v>
      </c>
      <c r="R583" s="151" t="str">
        <f t="shared" si="9"/>
        <v/>
      </c>
      <c r="S583" s="103"/>
      <c r="T583" s="103"/>
      <c r="U583" s="131"/>
      <c r="V583" s="131"/>
      <c r="W583" s="131"/>
      <c r="X583" s="131"/>
      <c r="Y583" s="131"/>
      <c r="Z583" s="131"/>
      <c r="AA583" s="131"/>
      <c r="AB583" s="131"/>
      <c r="AC583" s="131"/>
    </row>
    <row r="584" spans="1:29" ht="15.75" customHeight="1" x14ac:dyDescent="0.15">
      <c r="A584" s="153">
        <f t="shared" si="10"/>
        <v>573</v>
      </c>
      <c r="B584" s="119" t="s">
        <v>4181</v>
      </c>
      <c r="C584" s="143" t="s">
        <v>3853</v>
      </c>
      <c r="D584" s="143" t="s">
        <v>2139</v>
      </c>
      <c r="E584" s="143"/>
      <c r="F584" s="143"/>
      <c r="G584" s="147">
        <v>9</v>
      </c>
      <c r="H584" s="148">
        <v>248</v>
      </c>
      <c r="I584" s="148">
        <v>251</v>
      </c>
      <c r="J584" s="149">
        <f t="shared" si="8"/>
        <v>499</v>
      </c>
      <c r="K584" s="150" t="s">
        <v>4030</v>
      </c>
      <c r="L584" s="152" t="s">
        <v>120</v>
      </c>
      <c r="M584" s="152" t="s">
        <v>140</v>
      </c>
      <c r="N584" s="152" t="s">
        <v>4031</v>
      </c>
      <c r="O584" s="152" t="s">
        <v>4032</v>
      </c>
      <c r="P584" s="152" t="s">
        <v>4033</v>
      </c>
      <c r="Q584" s="152" t="s">
        <v>4034</v>
      </c>
      <c r="R584" s="151" t="str">
        <f t="shared" si="9"/>
        <v/>
      </c>
      <c r="S584" s="103"/>
      <c r="T584" s="103"/>
      <c r="U584" s="131"/>
      <c r="V584" s="131"/>
      <c r="W584" s="131"/>
      <c r="X584" s="131"/>
      <c r="Y584" s="131"/>
      <c r="Z584" s="131"/>
      <c r="AA584" s="131"/>
      <c r="AB584" s="131"/>
      <c r="AC584" s="131"/>
    </row>
    <row r="585" spans="1:29" ht="15.75" customHeight="1" x14ac:dyDescent="0.15">
      <c r="A585" s="153">
        <f t="shared" si="10"/>
        <v>574</v>
      </c>
      <c r="B585" s="119" t="s">
        <v>4181</v>
      </c>
      <c r="C585" s="143" t="s">
        <v>3853</v>
      </c>
      <c r="D585" s="143" t="s">
        <v>3631</v>
      </c>
      <c r="E585" s="143"/>
      <c r="F585" s="143"/>
      <c r="G585" s="147">
        <v>1</v>
      </c>
      <c r="H585" s="148">
        <v>296</v>
      </c>
      <c r="I585" s="148">
        <v>284</v>
      </c>
      <c r="J585" s="149">
        <f t="shared" si="8"/>
        <v>580</v>
      </c>
      <c r="K585" s="150" t="s">
        <v>4035</v>
      </c>
      <c r="L585" s="152" t="s">
        <v>63</v>
      </c>
      <c r="M585" s="152" t="s">
        <v>28</v>
      </c>
      <c r="N585" s="152" t="s">
        <v>4036</v>
      </c>
      <c r="O585" s="152" t="s">
        <v>4037</v>
      </c>
      <c r="P585" s="152" t="s">
        <v>4038</v>
      </c>
      <c r="Q585" s="152" t="s">
        <v>4039</v>
      </c>
      <c r="R585" s="151" t="str">
        <f t="shared" si="9"/>
        <v/>
      </c>
      <c r="S585" s="103"/>
      <c r="T585" s="103"/>
      <c r="U585" s="131"/>
      <c r="V585" s="131"/>
      <c r="W585" s="131"/>
      <c r="X585" s="131"/>
      <c r="Y585" s="131"/>
      <c r="Z585" s="131"/>
      <c r="AA585" s="131"/>
      <c r="AB585" s="131"/>
      <c r="AC585" s="131"/>
    </row>
    <row r="586" spans="1:29" ht="15.75" customHeight="1" x14ac:dyDescent="0.15">
      <c r="A586" s="153">
        <f t="shared" si="10"/>
        <v>575</v>
      </c>
      <c r="B586" s="119" t="s">
        <v>4181</v>
      </c>
      <c r="C586" s="143" t="s">
        <v>3853</v>
      </c>
      <c r="D586" s="143" t="s">
        <v>3631</v>
      </c>
      <c r="E586" s="143"/>
      <c r="F586" s="143"/>
      <c r="G586" s="147">
        <v>2</v>
      </c>
      <c r="H586" s="148">
        <v>297</v>
      </c>
      <c r="I586" s="148">
        <v>290</v>
      </c>
      <c r="J586" s="149">
        <f t="shared" si="8"/>
        <v>587</v>
      </c>
      <c r="K586" s="150" t="s">
        <v>4035</v>
      </c>
      <c r="L586" s="152" t="s">
        <v>27</v>
      </c>
      <c r="M586" s="152" t="s">
        <v>107</v>
      </c>
      <c r="N586" s="152" t="s">
        <v>4040</v>
      </c>
      <c r="O586" s="152" t="s">
        <v>4041</v>
      </c>
      <c r="P586" s="152" t="s">
        <v>4042</v>
      </c>
      <c r="Q586" s="152" t="s">
        <v>4043</v>
      </c>
      <c r="R586" s="151" t="str">
        <f t="shared" si="9"/>
        <v/>
      </c>
      <c r="S586" s="103"/>
      <c r="T586" s="103"/>
      <c r="U586" s="131"/>
      <c r="V586" s="131"/>
      <c r="W586" s="131"/>
      <c r="X586" s="131"/>
      <c r="Y586" s="131"/>
      <c r="Z586" s="131"/>
      <c r="AA586" s="131"/>
      <c r="AB586" s="131"/>
      <c r="AC586" s="131"/>
    </row>
    <row r="587" spans="1:29" ht="15.75" customHeight="1" x14ac:dyDescent="0.15">
      <c r="A587" s="153">
        <f t="shared" si="10"/>
        <v>576</v>
      </c>
      <c r="B587" s="119" t="s">
        <v>4181</v>
      </c>
      <c r="C587" s="143" t="s">
        <v>3853</v>
      </c>
      <c r="D587" s="143" t="s">
        <v>3631</v>
      </c>
      <c r="E587" s="143"/>
      <c r="F587" s="143"/>
      <c r="G587" s="147">
        <v>3</v>
      </c>
      <c r="H587" s="148">
        <v>294</v>
      </c>
      <c r="I587" s="148">
        <v>283</v>
      </c>
      <c r="J587" s="149">
        <f t="shared" si="8"/>
        <v>577</v>
      </c>
      <c r="K587" s="150" t="s">
        <v>4044</v>
      </c>
      <c r="L587" s="152" t="s">
        <v>27</v>
      </c>
      <c r="M587" s="152" t="s">
        <v>64</v>
      </c>
      <c r="N587" s="152" t="s">
        <v>4045</v>
      </c>
      <c r="O587" s="152" t="s">
        <v>4046</v>
      </c>
      <c r="P587" s="152" t="s">
        <v>4047</v>
      </c>
      <c r="Q587" s="152" t="s">
        <v>4048</v>
      </c>
      <c r="R587" s="151" t="str">
        <f t="shared" si="9"/>
        <v/>
      </c>
      <c r="S587" s="103"/>
      <c r="T587" s="103"/>
      <c r="U587" s="131"/>
      <c r="V587" s="131"/>
      <c r="W587" s="131"/>
      <c r="X587" s="131"/>
      <c r="Y587" s="131"/>
      <c r="Z587" s="131"/>
      <c r="AA587" s="131"/>
      <c r="AB587" s="131"/>
      <c r="AC587" s="131"/>
    </row>
    <row r="588" spans="1:29" ht="15.75" customHeight="1" x14ac:dyDescent="0.15">
      <c r="A588" s="153">
        <f t="shared" si="10"/>
        <v>577</v>
      </c>
      <c r="B588" s="119" t="s">
        <v>4181</v>
      </c>
      <c r="C588" s="143" t="s">
        <v>3853</v>
      </c>
      <c r="D588" s="143" t="s">
        <v>3631</v>
      </c>
      <c r="E588" s="143"/>
      <c r="F588" s="143"/>
      <c r="G588" s="147">
        <v>4</v>
      </c>
      <c r="H588" s="148">
        <v>283</v>
      </c>
      <c r="I588" s="148">
        <v>266</v>
      </c>
      <c r="J588" s="149">
        <f t="shared" si="8"/>
        <v>549</v>
      </c>
      <c r="K588" s="150" t="s">
        <v>4049</v>
      </c>
      <c r="L588" s="152" t="s">
        <v>2495</v>
      </c>
      <c r="M588" s="152" t="s">
        <v>63</v>
      </c>
      <c r="N588" s="152" t="s">
        <v>4050</v>
      </c>
      <c r="O588" s="152" t="s">
        <v>4051</v>
      </c>
      <c r="P588" s="152" t="s">
        <v>4052</v>
      </c>
      <c r="Q588" s="152" t="s">
        <v>4053</v>
      </c>
      <c r="R588" s="151" t="str">
        <f t="shared" si="9"/>
        <v/>
      </c>
      <c r="S588" s="103"/>
      <c r="T588" s="103"/>
      <c r="U588" s="131"/>
      <c r="V588" s="131"/>
      <c r="W588" s="131"/>
      <c r="X588" s="131"/>
      <c r="Y588" s="131"/>
      <c r="Z588" s="131"/>
      <c r="AA588" s="131"/>
      <c r="AB588" s="131"/>
      <c r="AC588" s="131"/>
    </row>
    <row r="589" spans="1:29" ht="15.75" customHeight="1" x14ac:dyDescent="0.15">
      <c r="A589" s="153">
        <f t="shared" si="10"/>
        <v>578</v>
      </c>
      <c r="B589" s="119" t="s">
        <v>4181</v>
      </c>
      <c r="C589" s="143" t="s">
        <v>3853</v>
      </c>
      <c r="D589" s="143" t="s">
        <v>3631</v>
      </c>
      <c r="E589" s="143"/>
      <c r="F589" s="143"/>
      <c r="G589" s="147">
        <v>5</v>
      </c>
      <c r="H589" s="148">
        <v>306</v>
      </c>
      <c r="I589" s="148">
        <v>266</v>
      </c>
      <c r="J589" s="149">
        <f t="shared" si="8"/>
        <v>572</v>
      </c>
      <c r="K589" s="150" t="s">
        <v>4049</v>
      </c>
      <c r="L589" s="152" t="s">
        <v>28</v>
      </c>
      <c r="M589" s="152" t="s">
        <v>63</v>
      </c>
      <c r="N589" s="152" t="s">
        <v>4054</v>
      </c>
      <c r="O589" s="152" t="s">
        <v>4055</v>
      </c>
      <c r="P589" s="152" t="s">
        <v>4056</v>
      </c>
      <c r="Q589" s="152" t="s">
        <v>4057</v>
      </c>
      <c r="R589" s="151" t="str">
        <f t="shared" si="9"/>
        <v/>
      </c>
      <c r="S589" s="103"/>
      <c r="T589" s="103"/>
      <c r="U589" s="131"/>
      <c r="V589" s="131"/>
      <c r="W589" s="131"/>
      <c r="X589" s="131"/>
      <c r="Y589" s="131"/>
      <c r="Z589" s="131"/>
      <c r="AA589" s="131"/>
      <c r="AB589" s="131"/>
      <c r="AC589" s="131"/>
    </row>
    <row r="590" spans="1:29" ht="15.75" customHeight="1" x14ac:dyDescent="0.15">
      <c r="A590" s="153">
        <f t="shared" si="10"/>
        <v>579</v>
      </c>
      <c r="B590" s="119" t="s">
        <v>4181</v>
      </c>
      <c r="C590" s="143" t="s">
        <v>3853</v>
      </c>
      <c r="D590" s="143" t="s">
        <v>3631</v>
      </c>
      <c r="E590" s="154" t="s">
        <v>4185</v>
      </c>
      <c r="F590" s="154" t="s">
        <v>4063</v>
      </c>
      <c r="G590" s="155">
        <v>6</v>
      </c>
      <c r="H590" s="148">
        <v>308</v>
      </c>
      <c r="I590" s="148">
        <v>279</v>
      </c>
      <c r="J590" s="149">
        <f t="shared" si="8"/>
        <v>587</v>
      </c>
      <c r="K590" s="150" t="s">
        <v>4058</v>
      </c>
      <c r="L590" s="152" t="s">
        <v>28</v>
      </c>
      <c r="M590" s="152" t="s">
        <v>42</v>
      </c>
      <c r="N590" s="152" t="s">
        <v>4059</v>
      </c>
      <c r="O590" s="152" t="s">
        <v>4060</v>
      </c>
      <c r="P590" s="152" t="s">
        <v>4061</v>
      </c>
      <c r="Q590" s="152" t="s">
        <v>4062</v>
      </c>
      <c r="R590" s="151" t="str">
        <f t="shared" si="9"/>
        <v/>
      </c>
      <c r="S590" s="103"/>
      <c r="T590" s="103"/>
      <c r="U590" s="131"/>
      <c r="V590" s="131"/>
      <c r="W590" s="131"/>
      <c r="X590" s="131"/>
      <c r="Y590" s="131"/>
      <c r="Z590" s="131"/>
      <c r="AA590" s="131"/>
      <c r="AB590" s="131"/>
      <c r="AC590" s="131"/>
    </row>
    <row r="591" spans="1:29" ht="15.75" customHeight="1" x14ac:dyDescent="0.15">
      <c r="A591" s="153">
        <f t="shared" si="10"/>
        <v>580</v>
      </c>
      <c r="B591" s="119" t="s">
        <v>4181</v>
      </c>
      <c r="C591" s="143" t="s">
        <v>3853</v>
      </c>
      <c r="D591" s="143" t="s">
        <v>3631</v>
      </c>
      <c r="E591" s="143"/>
      <c r="F591" s="143"/>
      <c r="G591" s="147">
        <v>7</v>
      </c>
      <c r="H591" s="148">
        <v>315</v>
      </c>
      <c r="I591" s="148">
        <v>269</v>
      </c>
      <c r="J591" s="149">
        <f t="shared" si="8"/>
        <v>584</v>
      </c>
      <c r="K591" s="150" t="s">
        <v>4064</v>
      </c>
      <c r="L591" s="152" t="s">
        <v>63</v>
      </c>
      <c r="M591" s="152" t="s">
        <v>57</v>
      </c>
      <c r="N591" s="152" t="s">
        <v>4065</v>
      </c>
      <c r="O591" s="152" t="s">
        <v>4066</v>
      </c>
      <c r="P591" s="152" t="s">
        <v>4067</v>
      </c>
      <c r="Q591" s="152" t="s">
        <v>4068</v>
      </c>
      <c r="R591" s="151" t="str">
        <f t="shared" si="9"/>
        <v/>
      </c>
      <c r="S591" s="103"/>
      <c r="T591" s="103"/>
      <c r="U591" s="131"/>
      <c r="V591" s="131"/>
      <c r="W591" s="131"/>
      <c r="X591" s="131"/>
      <c r="Y591" s="131"/>
      <c r="Z591" s="131"/>
      <c r="AA591" s="131"/>
      <c r="AB591" s="131"/>
      <c r="AC591" s="131"/>
    </row>
    <row r="592" spans="1:29" ht="15.75" customHeight="1" x14ac:dyDescent="0.15">
      <c r="A592" s="153">
        <f t="shared" si="10"/>
        <v>581</v>
      </c>
      <c r="B592" s="119" t="s">
        <v>4181</v>
      </c>
      <c r="C592" s="143" t="s">
        <v>3853</v>
      </c>
      <c r="D592" s="143" t="s">
        <v>3631</v>
      </c>
      <c r="E592" s="143"/>
      <c r="F592" s="143"/>
      <c r="G592" s="147">
        <v>8</v>
      </c>
      <c r="H592" s="148">
        <v>300</v>
      </c>
      <c r="I592" s="148">
        <v>286</v>
      </c>
      <c r="J592" s="149">
        <f t="shared" si="8"/>
        <v>586</v>
      </c>
      <c r="K592" s="150" t="s">
        <v>4064</v>
      </c>
      <c r="L592" s="152" t="s">
        <v>27</v>
      </c>
      <c r="M592" s="152" t="s">
        <v>57</v>
      </c>
      <c r="N592" s="152" t="s">
        <v>4069</v>
      </c>
      <c r="O592" s="152" t="s">
        <v>4070</v>
      </c>
      <c r="P592" s="152" t="s">
        <v>4071</v>
      </c>
      <c r="Q592" s="152" t="s">
        <v>4072</v>
      </c>
      <c r="R592" s="151" t="str">
        <f t="shared" si="9"/>
        <v/>
      </c>
      <c r="S592" s="103"/>
      <c r="T592" s="103"/>
      <c r="U592" s="131"/>
      <c r="V592" s="131"/>
      <c r="W592" s="131"/>
      <c r="X592" s="131"/>
      <c r="Y592" s="131"/>
      <c r="Z592" s="131"/>
      <c r="AA592" s="131"/>
      <c r="AB592" s="131"/>
      <c r="AC592" s="131"/>
    </row>
    <row r="593" spans="1:29" ht="15.75" customHeight="1" x14ac:dyDescent="0.15">
      <c r="A593" s="153">
        <f t="shared" si="10"/>
        <v>582</v>
      </c>
      <c r="B593" s="119" t="s">
        <v>4181</v>
      </c>
      <c r="C593" s="143" t="s">
        <v>3853</v>
      </c>
      <c r="D593" s="143" t="s">
        <v>3631</v>
      </c>
      <c r="E593" s="143"/>
      <c r="F593" s="143"/>
      <c r="G593" s="147">
        <v>9</v>
      </c>
      <c r="H593" s="148">
        <v>297</v>
      </c>
      <c r="I593" s="148">
        <v>280</v>
      </c>
      <c r="J593" s="149">
        <f t="shared" si="8"/>
        <v>577</v>
      </c>
      <c r="K593" s="150" t="s">
        <v>4064</v>
      </c>
      <c r="L593" s="152" t="s">
        <v>63</v>
      </c>
      <c r="M593" s="152" t="s">
        <v>36</v>
      </c>
      <c r="N593" s="152" t="s">
        <v>4073</v>
      </c>
      <c r="O593" s="152" t="s">
        <v>4074</v>
      </c>
      <c r="P593" s="152" t="s">
        <v>4075</v>
      </c>
      <c r="Q593" s="152" t="s">
        <v>4076</v>
      </c>
      <c r="R593" s="151" t="str">
        <f t="shared" si="9"/>
        <v/>
      </c>
      <c r="S593" s="103"/>
      <c r="T593" s="103"/>
      <c r="U593" s="131"/>
      <c r="V593" s="131"/>
      <c r="W593" s="131"/>
      <c r="X593" s="131"/>
      <c r="Y593" s="131"/>
      <c r="Z593" s="131"/>
      <c r="AA593" s="131"/>
      <c r="AB593" s="131"/>
      <c r="AC593" s="131"/>
    </row>
    <row r="594" spans="1:29" ht="15.75" customHeight="1" x14ac:dyDescent="0.15">
      <c r="A594" s="153">
        <f t="shared" si="10"/>
        <v>583</v>
      </c>
      <c r="B594" s="119" t="s">
        <v>4181</v>
      </c>
      <c r="C594" s="143" t="s">
        <v>3853</v>
      </c>
      <c r="D594" s="143" t="s">
        <v>3903</v>
      </c>
      <c r="E594" s="143"/>
      <c r="F594" s="143"/>
      <c r="G594" s="147">
        <v>1</v>
      </c>
      <c r="H594" s="148">
        <v>296</v>
      </c>
      <c r="I594" s="148">
        <v>285</v>
      </c>
      <c r="J594" s="149">
        <f t="shared" si="8"/>
        <v>581</v>
      </c>
      <c r="K594" s="150" t="s">
        <v>3904</v>
      </c>
      <c r="L594" s="152" t="s">
        <v>162</v>
      </c>
      <c r="M594" s="152" t="s">
        <v>162</v>
      </c>
      <c r="N594" s="152" t="s">
        <v>3905</v>
      </c>
      <c r="O594" s="152" t="s">
        <v>3906</v>
      </c>
      <c r="P594" s="152" t="s">
        <v>3907</v>
      </c>
      <c r="Q594" s="152" t="s">
        <v>3908</v>
      </c>
      <c r="R594" s="151" t="str">
        <f t="shared" si="9"/>
        <v/>
      </c>
      <c r="S594" s="103"/>
      <c r="T594" s="103"/>
      <c r="U594" s="131"/>
      <c r="V594" s="131"/>
      <c r="W594" s="131"/>
      <c r="X594" s="131"/>
      <c r="Y594" s="131"/>
      <c r="Z594" s="131"/>
      <c r="AA594" s="131"/>
      <c r="AB594" s="131"/>
      <c r="AC594" s="131"/>
    </row>
    <row r="595" spans="1:29" ht="15.75" customHeight="1" x14ac:dyDescent="0.15">
      <c r="A595" s="153">
        <f t="shared" si="10"/>
        <v>584</v>
      </c>
      <c r="B595" s="119" t="s">
        <v>4181</v>
      </c>
      <c r="C595" s="143" t="s">
        <v>3853</v>
      </c>
      <c r="D595" s="143" t="s">
        <v>3903</v>
      </c>
      <c r="E595" s="143"/>
      <c r="F595" s="143"/>
      <c r="G595" s="147">
        <v>2</v>
      </c>
      <c r="H595" s="148">
        <v>297</v>
      </c>
      <c r="I595" s="148">
        <v>277</v>
      </c>
      <c r="J595" s="149">
        <f t="shared" si="8"/>
        <v>574</v>
      </c>
      <c r="K595" s="150" t="s">
        <v>3904</v>
      </c>
      <c r="L595" s="152" t="s">
        <v>127</v>
      </c>
      <c r="M595" s="152" t="s">
        <v>121</v>
      </c>
      <c r="N595" s="152" t="s">
        <v>3909</v>
      </c>
      <c r="O595" s="152" t="s">
        <v>3910</v>
      </c>
      <c r="P595" s="152" t="s">
        <v>3911</v>
      </c>
      <c r="Q595" s="152" t="s">
        <v>3912</v>
      </c>
      <c r="R595" s="151" t="str">
        <f t="shared" si="9"/>
        <v/>
      </c>
      <c r="S595" s="103"/>
      <c r="T595" s="103"/>
      <c r="U595" s="131"/>
      <c r="V595" s="131"/>
      <c r="W595" s="131"/>
      <c r="X595" s="131"/>
      <c r="Y595" s="131"/>
      <c r="Z595" s="131"/>
      <c r="AA595" s="131"/>
      <c r="AB595" s="131"/>
      <c r="AC595" s="131"/>
    </row>
    <row r="596" spans="1:29" ht="15.75" customHeight="1" x14ac:dyDescent="0.15">
      <c r="A596" s="153">
        <f t="shared" si="10"/>
        <v>585</v>
      </c>
      <c r="B596" s="119" t="s">
        <v>4181</v>
      </c>
      <c r="C596" s="143" t="s">
        <v>3853</v>
      </c>
      <c r="D596" s="143" t="s">
        <v>3903</v>
      </c>
      <c r="E596" s="143"/>
      <c r="F596" s="143"/>
      <c r="G596" s="147">
        <v>3</v>
      </c>
      <c r="H596" s="148">
        <v>296</v>
      </c>
      <c r="I596" s="148">
        <v>296</v>
      </c>
      <c r="J596" s="149">
        <f t="shared" si="8"/>
        <v>592</v>
      </c>
      <c r="K596" s="150" t="s">
        <v>3904</v>
      </c>
      <c r="L596" s="152" t="s">
        <v>134</v>
      </c>
      <c r="M596" s="152" t="s">
        <v>127</v>
      </c>
      <c r="N596" s="152" t="s">
        <v>3913</v>
      </c>
      <c r="O596" s="152" t="s">
        <v>3914</v>
      </c>
      <c r="P596" s="152" t="s">
        <v>3915</v>
      </c>
      <c r="Q596" s="152" t="s">
        <v>3916</v>
      </c>
      <c r="R596" s="151" t="str">
        <f t="shared" si="9"/>
        <v/>
      </c>
      <c r="S596" s="103"/>
      <c r="T596" s="103"/>
      <c r="U596" s="131"/>
      <c r="V596" s="131"/>
      <c r="W596" s="131"/>
      <c r="X596" s="131"/>
      <c r="Y596" s="131"/>
      <c r="Z596" s="131"/>
      <c r="AA596" s="131"/>
      <c r="AB596" s="131"/>
      <c r="AC596" s="131"/>
    </row>
    <row r="597" spans="1:29" ht="15.75" customHeight="1" x14ac:dyDescent="0.15">
      <c r="A597" s="153">
        <f t="shared" si="10"/>
        <v>586</v>
      </c>
      <c r="B597" s="119" t="s">
        <v>4181</v>
      </c>
      <c r="C597" s="143" t="s">
        <v>3853</v>
      </c>
      <c r="D597" s="143" t="s">
        <v>3903</v>
      </c>
      <c r="E597" s="143"/>
      <c r="F597" s="143"/>
      <c r="G597" s="147">
        <v>4</v>
      </c>
      <c r="H597" s="148">
        <v>306</v>
      </c>
      <c r="I597" s="148">
        <v>287</v>
      </c>
      <c r="J597" s="149">
        <f t="shared" si="8"/>
        <v>593</v>
      </c>
      <c r="K597" s="150" t="s">
        <v>1949</v>
      </c>
      <c r="L597" s="152" t="s">
        <v>127</v>
      </c>
      <c r="M597" s="152" t="s">
        <v>134</v>
      </c>
      <c r="N597" s="152" t="s">
        <v>3917</v>
      </c>
      <c r="O597" s="152" t="s">
        <v>3918</v>
      </c>
      <c r="P597" s="152" t="s">
        <v>3919</v>
      </c>
      <c r="Q597" s="152" t="s">
        <v>3920</v>
      </c>
      <c r="R597" s="151" t="str">
        <f t="shared" si="9"/>
        <v/>
      </c>
      <c r="S597" s="103"/>
      <c r="T597" s="103"/>
      <c r="U597" s="131"/>
      <c r="V597" s="131"/>
      <c r="W597" s="131"/>
      <c r="X597" s="131"/>
      <c r="Y597" s="131"/>
      <c r="Z597" s="131"/>
      <c r="AA597" s="131"/>
      <c r="AB597" s="131"/>
      <c r="AC597" s="131"/>
    </row>
    <row r="598" spans="1:29" ht="15.75" customHeight="1" x14ac:dyDescent="0.15">
      <c r="A598" s="153">
        <f t="shared" si="10"/>
        <v>587</v>
      </c>
      <c r="B598" s="119" t="s">
        <v>4181</v>
      </c>
      <c r="C598" s="143" t="s">
        <v>3853</v>
      </c>
      <c r="D598" s="143" t="s">
        <v>3903</v>
      </c>
      <c r="E598" s="143"/>
      <c r="F598" s="143"/>
      <c r="G598" s="147">
        <v>5</v>
      </c>
      <c r="H598" s="148">
        <v>278</v>
      </c>
      <c r="I598" s="148">
        <v>280</v>
      </c>
      <c r="J598" s="149">
        <f t="shared" si="8"/>
        <v>558</v>
      </c>
      <c r="K598" s="150" t="s">
        <v>3921</v>
      </c>
      <c r="L598" s="152" t="s">
        <v>134</v>
      </c>
      <c r="M598" s="152" t="s">
        <v>120</v>
      </c>
      <c r="N598" s="152" t="s">
        <v>3922</v>
      </c>
      <c r="O598" s="152" t="s">
        <v>1170</v>
      </c>
      <c r="P598" s="152" t="s">
        <v>3923</v>
      </c>
      <c r="Q598" s="152" t="s">
        <v>3924</v>
      </c>
      <c r="R598" s="151" t="str">
        <f t="shared" si="9"/>
        <v/>
      </c>
      <c r="S598" s="103"/>
      <c r="T598" s="103"/>
      <c r="U598" s="131"/>
      <c r="V598" s="131"/>
      <c r="W598" s="131"/>
      <c r="X598" s="131"/>
      <c r="Y598" s="131"/>
      <c r="Z598" s="131"/>
      <c r="AA598" s="131"/>
      <c r="AB598" s="131"/>
      <c r="AC598" s="131"/>
    </row>
    <row r="599" spans="1:29" ht="15.75" customHeight="1" x14ac:dyDescent="0.15">
      <c r="A599" s="153">
        <f t="shared" si="10"/>
        <v>588</v>
      </c>
      <c r="B599" s="119" t="s">
        <v>4181</v>
      </c>
      <c r="C599" s="143" t="s">
        <v>3853</v>
      </c>
      <c r="D599" s="143" t="s">
        <v>3903</v>
      </c>
      <c r="E599" s="143"/>
      <c r="F599" s="143"/>
      <c r="G599" s="147">
        <v>6</v>
      </c>
      <c r="H599" s="148">
        <v>301</v>
      </c>
      <c r="I599" s="148">
        <v>283</v>
      </c>
      <c r="J599" s="149">
        <f t="shared" si="8"/>
        <v>584</v>
      </c>
      <c r="K599" s="150" t="s">
        <v>3925</v>
      </c>
      <c r="L599" s="152" t="s">
        <v>121</v>
      </c>
      <c r="M599" s="152" t="s">
        <v>146</v>
      </c>
      <c r="N599" s="152" t="s">
        <v>3926</v>
      </c>
      <c r="O599" s="152" t="s">
        <v>3927</v>
      </c>
      <c r="P599" s="152" t="s">
        <v>3928</v>
      </c>
      <c r="Q599" s="152" t="s">
        <v>3929</v>
      </c>
      <c r="R599" s="151" t="str">
        <f t="shared" si="9"/>
        <v/>
      </c>
      <c r="S599" s="103"/>
      <c r="T599" s="103"/>
      <c r="U599" s="131"/>
      <c r="V599" s="131"/>
      <c r="W599" s="131"/>
      <c r="X599" s="131"/>
      <c r="Y599" s="131"/>
      <c r="Z599" s="131"/>
      <c r="AA599" s="131"/>
      <c r="AB599" s="131"/>
      <c r="AC599" s="131"/>
    </row>
    <row r="600" spans="1:29" ht="15.75" customHeight="1" x14ac:dyDescent="0.15">
      <c r="A600" s="153">
        <f t="shared" si="10"/>
        <v>589</v>
      </c>
      <c r="B600" s="119" t="s">
        <v>4181</v>
      </c>
      <c r="C600" s="143" t="s">
        <v>3853</v>
      </c>
      <c r="D600" s="143" t="s">
        <v>3903</v>
      </c>
      <c r="E600" s="143"/>
      <c r="F600" s="143"/>
      <c r="G600" s="147">
        <v>7</v>
      </c>
      <c r="H600" s="148">
        <v>274</v>
      </c>
      <c r="I600" s="148">
        <v>261</v>
      </c>
      <c r="J600" s="149">
        <f t="shared" si="8"/>
        <v>535</v>
      </c>
      <c r="K600" s="150" t="s">
        <v>3925</v>
      </c>
      <c r="L600" s="152" t="s">
        <v>120</v>
      </c>
      <c r="M600" s="152" t="s">
        <v>146</v>
      </c>
      <c r="N600" s="152" t="s">
        <v>3930</v>
      </c>
      <c r="O600" s="152" t="s">
        <v>1170</v>
      </c>
      <c r="P600" s="152" t="s">
        <v>3931</v>
      </c>
      <c r="Q600" s="152" t="s">
        <v>3932</v>
      </c>
      <c r="R600" s="151" t="str">
        <f t="shared" si="9"/>
        <v/>
      </c>
      <c r="S600" s="103"/>
      <c r="T600" s="103"/>
      <c r="U600" s="131"/>
      <c r="V600" s="131"/>
      <c r="W600" s="131"/>
      <c r="X600" s="131"/>
      <c r="Y600" s="131"/>
      <c r="Z600" s="131"/>
      <c r="AA600" s="131"/>
      <c r="AB600" s="131"/>
      <c r="AC600" s="131"/>
    </row>
    <row r="601" spans="1:29" ht="15.75" customHeight="1" x14ac:dyDescent="0.15">
      <c r="A601" s="153">
        <f t="shared" si="10"/>
        <v>590</v>
      </c>
      <c r="B601" s="119" t="s">
        <v>4181</v>
      </c>
      <c r="C601" s="143" t="s">
        <v>3853</v>
      </c>
      <c r="D601" s="143" t="s">
        <v>3903</v>
      </c>
      <c r="E601" s="154" t="s">
        <v>4185</v>
      </c>
      <c r="F601" s="154" t="s">
        <v>3938</v>
      </c>
      <c r="G601" s="155">
        <v>8</v>
      </c>
      <c r="H601" s="148">
        <v>303</v>
      </c>
      <c r="I601" s="148">
        <v>277</v>
      </c>
      <c r="J601" s="149">
        <f t="shared" si="8"/>
        <v>580</v>
      </c>
      <c r="K601" s="150" t="s">
        <v>3933</v>
      </c>
      <c r="L601" s="152" t="s">
        <v>134</v>
      </c>
      <c r="M601" s="152" t="s">
        <v>140</v>
      </c>
      <c r="N601" s="152" t="s">
        <v>3934</v>
      </c>
      <c r="O601" s="152" t="s">
        <v>3935</v>
      </c>
      <c r="P601" s="152" t="s">
        <v>3936</v>
      </c>
      <c r="Q601" s="152" t="s">
        <v>3937</v>
      </c>
      <c r="R601" s="151" t="str">
        <f t="shared" si="9"/>
        <v/>
      </c>
      <c r="S601" s="103"/>
      <c r="T601" s="103"/>
      <c r="U601" s="131"/>
      <c r="V601" s="131"/>
      <c r="W601" s="131"/>
      <c r="X601" s="131"/>
      <c r="Y601" s="131"/>
      <c r="Z601" s="131"/>
      <c r="AA601" s="131"/>
      <c r="AB601" s="131"/>
      <c r="AC601" s="131"/>
    </row>
    <row r="602" spans="1:29" ht="15.75" customHeight="1" x14ac:dyDescent="0.15">
      <c r="A602" s="153">
        <f t="shared" si="10"/>
        <v>591</v>
      </c>
      <c r="B602" s="119" t="s">
        <v>4181</v>
      </c>
      <c r="C602" s="143" t="s">
        <v>3853</v>
      </c>
      <c r="D602" s="143" t="s">
        <v>3903</v>
      </c>
      <c r="E602" s="143"/>
      <c r="F602" s="143"/>
      <c r="G602" s="147">
        <v>9</v>
      </c>
      <c r="H602" s="148">
        <v>293</v>
      </c>
      <c r="I602" s="148">
        <v>267</v>
      </c>
      <c r="J602" s="149">
        <f t="shared" si="8"/>
        <v>560</v>
      </c>
      <c r="K602" s="150" t="s">
        <v>2046</v>
      </c>
      <c r="L602" s="152" t="s">
        <v>121</v>
      </c>
      <c r="M602" s="152" t="s">
        <v>151</v>
      </c>
      <c r="N602" s="152" t="s">
        <v>3939</v>
      </c>
      <c r="O602" s="152" t="s">
        <v>3940</v>
      </c>
      <c r="P602" s="152" t="s">
        <v>3941</v>
      </c>
      <c r="Q602" s="152" t="s">
        <v>3942</v>
      </c>
      <c r="R602" s="151" t="str">
        <f t="shared" si="9"/>
        <v/>
      </c>
      <c r="S602" s="103"/>
      <c r="T602" s="103"/>
      <c r="U602" s="131"/>
      <c r="V602" s="131"/>
      <c r="W602" s="131"/>
      <c r="X602" s="131"/>
      <c r="Y602" s="131"/>
      <c r="Z602" s="131"/>
      <c r="AA602" s="131"/>
      <c r="AB602" s="131"/>
      <c r="AC602" s="131"/>
    </row>
    <row r="603" spans="1:29" ht="15.75" customHeight="1" x14ac:dyDescent="0.15">
      <c r="A603" s="153">
        <f t="shared" si="10"/>
        <v>592</v>
      </c>
      <c r="B603" s="119" t="s">
        <v>4181</v>
      </c>
      <c r="C603" s="143" t="s">
        <v>3853</v>
      </c>
      <c r="D603" s="143" t="s">
        <v>3903</v>
      </c>
      <c r="E603" s="143"/>
      <c r="F603" s="143"/>
      <c r="G603" s="147">
        <v>10</v>
      </c>
      <c r="H603" s="148">
        <v>293</v>
      </c>
      <c r="I603" s="148">
        <v>276</v>
      </c>
      <c r="J603" s="149">
        <f t="shared" si="8"/>
        <v>569</v>
      </c>
      <c r="K603" s="150" t="s">
        <v>3943</v>
      </c>
      <c r="L603" s="152" t="s">
        <v>121</v>
      </c>
      <c r="M603" s="152" t="s">
        <v>156</v>
      </c>
      <c r="N603" s="152" t="s">
        <v>3944</v>
      </c>
      <c r="O603" s="152" t="s">
        <v>3945</v>
      </c>
      <c r="P603" s="152" t="s">
        <v>3946</v>
      </c>
      <c r="Q603" s="152" t="s">
        <v>3947</v>
      </c>
      <c r="R603" s="151" t="str">
        <f t="shared" si="9"/>
        <v/>
      </c>
      <c r="S603" s="103"/>
      <c r="T603" s="103"/>
      <c r="U603" s="131"/>
      <c r="V603" s="131"/>
      <c r="W603" s="131"/>
      <c r="X603" s="131"/>
      <c r="Y603" s="131"/>
      <c r="Z603" s="131"/>
      <c r="AA603" s="131"/>
      <c r="AB603" s="131"/>
      <c r="AC603" s="131"/>
    </row>
    <row r="604" spans="1:29" ht="15.75" customHeight="1" x14ac:dyDescent="0.15">
      <c r="A604" s="153">
        <f t="shared" si="10"/>
        <v>593</v>
      </c>
      <c r="B604" s="119" t="s">
        <v>4181</v>
      </c>
      <c r="C604" s="143" t="s">
        <v>3853</v>
      </c>
      <c r="D604" s="143" t="s">
        <v>3903</v>
      </c>
      <c r="E604" s="143"/>
      <c r="F604" s="143"/>
      <c r="G604" s="147">
        <v>11</v>
      </c>
      <c r="H604" s="148">
        <v>274</v>
      </c>
      <c r="I604" s="148">
        <v>302</v>
      </c>
      <c r="J604" s="149">
        <f t="shared" si="8"/>
        <v>576</v>
      </c>
      <c r="K604" s="150" t="s">
        <v>3948</v>
      </c>
      <c r="L604" s="152" t="s">
        <v>121</v>
      </c>
      <c r="M604" s="152" t="s">
        <v>163</v>
      </c>
      <c r="N604" s="152" t="s">
        <v>3949</v>
      </c>
      <c r="O604" s="152" t="s">
        <v>3950</v>
      </c>
      <c r="P604" s="152" t="s">
        <v>3951</v>
      </c>
      <c r="Q604" s="152" t="s">
        <v>3952</v>
      </c>
      <c r="R604" s="151" t="str">
        <f t="shared" si="9"/>
        <v/>
      </c>
      <c r="S604" s="103"/>
      <c r="T604" s="103"/>
      <c r="U604" s="131"/>
      <c r="V604" s="131"/>
      <c r="W604" s="131"/>
      <c r="X604" s="131"/>
      <c r="Y604" s="131"/>
      <c r="Z604" s="131"/>
      <c r="AA604" s="131"/>
      <c r="AB604" s="131"/>
      <c r="AC604" s="131"/>
    </row>
    <row r="605" spans="1:29" ht="15.75" customHeight="1" x14ac:dyDescent="0.15">
      <c r="A605" s="153">
        <f t="shared" si="10"/>
        <v>594</v>
      </c>
      <c r="B605" s="119" t="s">
        <v>4181</v>
      </c>
      <c r="C605" s="143" t="s">
        <v>3853</v>
      </c>
      <c r="D605" s="143" t="s">
        <v>3854</v>
      </c>
      <c r="E605" s="154" t="s">
        <v>4185</v>
      </c>
      <c r="F605" s="154" t="s">
        <v>3860</v>
      </c>
      <c r="G605" s="155">
        <v>1</v>
      </c>
      <c r="H605" s="148">
        <v>242</v>
      </c>
      <c r="I605" s="148">
        <v>291</v>
      </c>
      <c r="J605" s="149">
        <f t="shared" si="8"/>
        <v>533</v>
      </c>
      <c r="K605" s="150" t="s">
        <v>3855</v>
      </c>
      <c r="L605" s="152" t="s">
        <v>63</v>
      </c>
      <c r="M605" s="152" t="s">
        <v>28</v>
      </c>
      <c r="N605" s="152" t="s">
        <v>3856</v>
      </c>
      <c r="O605" s="152" t="s">
        <v>3857</v>
      </c>
      <c r="P605" s="152" t="s">
        <v>3858</v>
      </c>
      <c r="Q605" s="152" t="s">
        <v>3859</v>
      </c>
      <c r="R605" s="151" t="str">
        <f t="shared" si="9"/>
        <v/>
      </c>
      <c r="S605" s="103"/>
      <c r="T605" s="103"/>
      <c r="U605" s="131"/>
      <c r="V605" s="131"/>
      <c r="W605" s="131"/>
      <c r="X605" s="131"/>
      <c r="Y605" s="131"/>
      <c r="Z605" s="131"/>
      <c r="AA605" s="131"/>
      <c r="AB605" s="131"/>
      <c r="AC605" s="131"/>
    </row>
    <row r="606" spans="1:29" ht="15.75" customHeight="1" x14ac:dyDescent="0.15">
      <c r="A606" s="153">
        <f t="shared" si="10"/>
        <v>595</v>
      </c>
      <c r="B606" s="119" t="s">
        <v>4181</v>
      </c>
      <c r="C606" s="143" t="s">
        <v>3853</v>
      </c>
      <c r="D606" s="143" t="s">
        <v>3854</v>
      </c>
      <c r="E606" s="143"/>
      <c r="F606" s="143"/>
      <c r="G606" s="147">
        <v>2</v>
      </c>
      <c r="H606" s="148">
        <v>277</v>
      </c>
      <c r="I606" s="148">
        <v>258</v>
      </c>
      <c r="J606" s="149">
        <f t="shared" si="8"/>
        <v>535</v>
      </c>
      <c r="K606" s="150" t="s">
        <v>3855</v>
      </c>
      <c r="L606" s="152" t="s">
        <v>42</v>
      </c>
      <c r="M606" s="152" t="s">
        <v>27</v>
      </c>
      <c r="N606" s="152" t="s">
        <v>3861</v>
      </c>
      <c r="O606" s="152" t="s">
        <v>3862</v>
      </c>
      <c r="P606" s="152" t="s">
        <v>3863</v>
      </c>
      <c r="Q606" s="152" t="s">
        <v>3864</v>
      </c>
      <c r="R606" s="151" t="str">
        <f t="shared" si="9"/>
        <v/>
      </c>
      <c r="S606" s="103"/>
      <c r="T606" s="103"/>
      <c r="U606" s="131"/>
      <c r="V606" s="131"/>
      <c r="W606" s="131"/>
      <c r="X606" s="131"/>
      <c r="Y606" s="131"/>
      <c r="Z606" s="131"/>
      <c r="AA606" s="131"/>
      <c r="AB606" s="131"/>
      <c r="AC606" s="131"/>
    </row>
    <row r="607" spans="1:29" ht="15.75" customHeight="1" x14ac:dyDescent="0.15">
      <c r="A607" s="153">
        <f t="shared" si="10"/>
        <v>596</v>
      </c>
      <c r="B607" s="119" t="s">
        <v>4181</v>
      </c>
      <c r="C607" s="143" t="s">
        <v>3853</v>
      </c>
      <c r="D607" s="143" t="s">
        <v>3854</v>
      </c>
      <c r="E607" s="143"/>
      <c r="F607" s="143"/>
      <c r="G607" s="147">
        <v>3</v>
      </c>
      <c r="H607" s="148">
        <v>288</v>
      </c>
      <c r="I607" s="148">
        <v>286</v>
      </c>
      <c r="J607" s="149">
        <f t="shared" si="8"/>
        <v>574</v>
      </c>
      <c r="K607" s="150" t="s">
        <v>3855</v>
      </c>
      <c r="L607" s="152" t="s">
        <v>42</v>
      </c>
      <c r="M607" s="152" t="s">
        <v>36</v>
      </c>
      <c r="N607" s="152" t="s">
        <v>3865</v>
      </c>
      <c r="O607" s="152" t="s">
        <v>801</v>
      </c>
      <c r="P607" s="152" t="s">
        <v>3866</v>
      </c>
      <c r="Q607" s="152" t="s">
        <v>3867</v>
      </c>
      <c r="R607" s="151" t="str">
        <f t="shared" si="9"/>
        <v/>
      </c>
      <c r="S607" s="103"/>
      <c r="T607" s="103"/>
      <c r="U607" s="131"/>
      <c r="V607" s="131"/>
      <c r="W607" s="131"/>
      <c r="X607" s="131"/>
      <c r="Y607" s="131"/>
      <c r="Z607" s="131"/>
      <c r="AA607" s="131"/>
      <c r="AB607" s="131"/>
      <c r="AC607" s="131"/>
    </row>
    <row r="608" spans="1:29" ht="15.75" customHeight="1" x14ac:dyDescent="0.15">
      <c r="A608" s="153">
        <f t="shared" si="10"/>
        <v>597</v>
      </c>
      <c r="B608" s="119" t="s">
        <v>4181</v>
      </c>
      <c r="C608" s="143" t="s">
        <v>3853</v>
      </c>
      <c r="D608" s="143" t="s">
        <v>3854</v>
      </c>
      <c r="E608" s="143"/>
      <c r="F608" s="143"/>
      <c r="G608" s="147">
        <v>4</v>
      </c>
      <c r="H608" s="148">
        <v>276</v>
      </c>
      <c r="I608" s="148">
        <v>265</v>
      </c>
      <c r="J608" s="149">
        <f t="shared" si="8"/>
        <v>541</v>
      </c>
      <c r="K608" s="150" t="s">
        <v>3855</v>
      </c>
      <c r="L608" s="152" t="s">
        <v>28</v>
      </c>
      <c r="M608" s="152" t="s">
        <v>42</v>
      </c>
      <c r="N608" s="152" t="s">
        <v>3868</v>
      </c>
      <c r="O608" s="152" t="s">
        <v>3869</v>
      </c>
      <c r="P608" s="152" t="s">
        <v>3870</v>
      </c>
      <c r="Q608" s="152" t="s">
        <v>3871</v>
      </c>
      <c r="R608" s="151" t="str">
        <f t="shared" si="9"/>
        <v/>
      </c>
      <c r="S608" s="103"/>
      <c r="T608" s="103"/>
      <c r="U608" s="131"/>
      <c r="V608" s="131"/>
      <c r="W608" s="131"/>
      <c r="X608" s="131"/>
      <c r="Y608" s="131"/>
      <c r="Z608" s="131"/>
      <c r="AA608" s="131"/>
      <c r="AB608" s="131"/>
      <c r="AC608" s="131"/>
    </row>
    <row r="609" spans="1:29" ht="15.75" customHeight="1" x14ac:dyDescent="0.15">
      <c r="A609" s="153">
        <f t="shared" si="10"/>
        <v>598</v>
      </c>
      <c r="B609" s="119" t="s">
        <v>4181</v>
      </c>
      <c r="C609" s="143" t="s">
        <v>3853</v>
      </c>
      <c r="D609" s="143" t="s">
        <v>3854</v>
      </c>
      <c r="E609" s="143"/>
      <c r="F609" s="143"/>
      <c r="G609" s="147">
        <v>5</v>
      </c>
      <c r="H609" s="148">
        <v>256</v>
      </c>
      <c r="I609" s="148">
        <v>264</v>
      </c>
      <c r="J609" s="149">
        <f t="shared" si="8"/>
        <v>520</v>
      </c>
      <c r="K609" s="150" t="s">
        <v>3855</v>
      </c>
      <c r="L609" s="152" t="s">
        <v>27</v>
      </c>
      <c r="M609" s="152" t="s">
        <v>496</v>
      </c>
      <c r="N609" s="152" t="s">
        <v>3872</v>
      </c>
      <c r="O609" s="152" t="s">
        <v>3873</v>
      </c>
      <c r="P609" s="152" t="s">
        <v>3874</v>
      </c>
      <c r="Q609" s="152" t="s">
        <v>3875</v>
      </c>
      <c r="R609" s="151" t="str">
        <f t="shared" si="9"/>
        <v/>
      </c>
      <c r="S609" s="103"/>
      <c r="T609" s="103"/>
      <c r="U609" s="131"/>
      <c r="V609" s="131"/>
      <c r="W609" s="131"/>
      <c r="X609" s="131"/>
      <c r="Y609" s="131"/>
      <c r="Z609" s="131"/>
      <c r="AA609" s="131"/>
      <c r="AB609" s="131"/>
      <c r="AC609" s="131"/>
    </row>
    <row r="610" spans="1:29" ht="15.75" customHeight="1" x14ac:dyDescent="0.15">
      <c r="A610" s="153">
        <f t="shared" si="10"/>
        <v>599</v>
      </c>
      <c r="B610" s="119" t="s">
        <v>4181</v>
      </c>
      <c r="C610" s="143" t="s">
        <v>3853</v>
      </c>
      <c r="D610" s="143" t="s">
        <v>3854</v>
      </c>
      <c r="E610" s="143"/>
      <c r="F610" s="143"/>
      <c r="G610" s="147">
        <v>6</v>
      </c>
      <c r="H610" s="148">
        <v>277</v>
      </c>
      <c r="I610" s="148">
        <v>259</v>
      </c>
      <c r="J610" s="149">
        <f t="shared" si="8"/>
        <v>536</v>
      </c>
      <c r="K610" s="150" t="s">
        <v>3855</v>
      </c>
      <c r="L610" s="152" t="s">
        <v>63</v>
      </c>
      <c r="M610" s="152" t="s">
        <v>36</v>
      </c>
      <c r="N610" s="152" t="s">
        <v>3876</v>
      </c>
      <c r="O610" s="152" t="s">
        <v>2314</v>
      </c>
      <c r="P610" s="152" t="s">
        <v>3877</v>
      </c>
      <c r="Q610" s="152" t="s">
        <v>3878</v>
      </c>
      <c r="R610" s="151" t="str">
        <f t="shared" si="9"/>
        <v/>
      </c>
      <c r="S610" s="103"/>
      <c r="T610" s="103"/>
      <c r="U610" s="131"/>
      <c r="V610" s="131"/>
      <c r="W610" s="131"/>
      <c r="X610" s="131"/>
      <c r="Y610" s="131"/>
      <c r="Z610" s="131"/>
      <c r="AA610" s="131"/>
      <c r="AB610" s="131"/>
      <c r="AC610" s="131"/>
    </row>
    <row r="611" spans="1:29" ht="15.75" customHeight="1" x14ac:dyDescent="0.15">
      <c r="A611" s="153">
        <f t="shared" si="10"/>
        <v>600</v>
      </c>
      <c r="B611" s="119" t="s">
        <v>4181</v>
      </c>
      <c r="C611" s="143" t="s">
        <v>3853</v>
      </c>
      <c r="D611" s="143" t="s">
        <v>3854</v>
      </c>
      <c r="E611" s="143"/>
      <c r="F611" s="143"/>
      <c r="G611" s="147">
        <v>7</v>
      </c>
      <c r="H611" s="148">
        <v>273</v>
      </c>
      <c r="I611" s="148">
        <v>260</v>
      </c>
      <c r="J611" s="149">
        <f t="shared" si="8"/>
        <v>533</v>
      </c>
      <c r="K611" s="150" t="s">
        <v>3855</v>
      </c>
      <c r="L611" s="152" t="s">
        <v>42</v>
      </c>
      <c r="M611" s="152" t="s">
        <v>57</v>
      </c>
      <c r="N611" s="152" t="s">
        <v>3879</v>
      </c>
      <c r="O611" s="152" t="s">
        <v>3880</v>
      </c>
      <c r="P611" s="152" t="s">
        <v>3881</v>
      </c>
      <c r="Q611" s="152" t="s">
        <v>3882</v>
      </c>
      <c r="R611" s="151" t="str">
        <f t="shared" si="9"/>
        <v/>
      </c>
      <c r="S611" s="103"/>
      <c r="T611" s="103"/>
      <c r="U611" s="131"/>
      <c r="V611" s="131"/>
      <c r="W611" s="131"/>
      <c r="X611" s="131"/>
      <c r="Y611" s="131"/>
      <c r="Z611" s="131"/>
      <c r="AA611" s="131"/>
      <c r="AB611" s="131"/>
      <c r="AC611" s="131"/>
    </row>
    <row r="612" spans="1:29" ht="15.75" customHeight="1" x14ac:dyDescent="0.15">
      <c r="A612" s="153">
        <f t="shared" si="10"/>
        <v>601</v>
      </c>
      <c r="B612" s="119" t="s">
        <v>4181</v>
      </c>
      <c r="C612" s="143" t="s">
        <v>3853</v>
      </c>
      <c r="D612" s="143" t="s">
        <v>3854</v>
      </c>
      <c r="E612" s="143"/>
      <c r="F612" s="143"/>
      <c r="G612" s="147">
        <v>8</v>
      </c>
      <c r="H612" s="148">
        <v>283</v>
      </c>
      <c r="I612" s="148">
        <v>298</v>
      </c>
      <c r="J612" s="149">
        <f t="shared" si="8"/>
        <v>581</v>
      </c>
      <c r="K612" s="150" t="s">
        <v>3883</v>
      </c>
      <c r="L612" s="152" t="s">
        <v>27</v>
      </c>
      <c r="M612" s="152" t="s">
        <v>64</v>
      </c>
      <c r="N612" s="152" t="s">
        <v>3884</v>
      </c>
      <c r="O612" s="152" t="s">
        <v>3885</v>
      </c>
      <c r="P612" s="152" t="s">
        <v>3886</v>
      </c>
      <c r="Q612" s="152" t="s">
        <v>3887</v>
      </c>
      <c r="R612" s="151" t="str">
        <f t="shared" si="9"/>
        <v/>
      </c>
      <c r="S612" s="103"/>
      <c r="T612" s="103"/>
      <c r="U612" s="131"/>
      <c r="V612" s="131"/>
      <c r="W612" s="131"/>
      <c r="X612" s="131"/>
      <c r="Y612" s="131"/>
      <c r="Z612" s="131"/>
      <c r="AA612" s="131"/>
      <c r="AB612" s="131"/>
      <c r="AC612" s="131"/>
    </row>
    <row r="613" spans="1:29" ht="15.75" customHeight="1" x14ac:dyDescent="0.15">
      <c r="A613" s="153">
        <f t="shared" si="10"/>
        <v>602</v>
      </c>
      <c r="B613" s="119" t="s">
        <v>4181</v>
      </c>
      <c r="C613" s="143" t="s">
        <v>3853</v>
      </c>
      <c r="D613" s="143" t="s">
        <v>3854</v>
      </c>
      <c r="E613" s="143"/>
      <c r="F613" s="143"/>
      <c r="G613" s="147">
        <v>9</v>
      </c>
      <c r="H613" s="148">
        <v>297</v>
      </c>
      <c r="I613" s="148">
        <v>272</v>
      </c>
      <c r="J613" s="149">
        <f t="shared" si="8"/>
        <v>569</v>
      </c>
      <c r="K613" s="150" t="s">
        <v>3855</v>
      </c>
      <c r="L613" s="152" t="s">
        <v>28</v>
      </c>
      <c r="M613" s="152" t="s">
        <v>386</v>
      </c>
      <c r="N613" s="152" t="s">
        <v>3888</v>
      </c>
      <c r="O613" s="152" t="s">
        <v>3889</v>
      </c>
      <c r="P613" s="152" t="s">
        <v>3890</v>
      </c>
      <c r="Q613" s="152" t="s">
        <v>3891</v>
      </c>
      <c r="R613" s="151" t="str">
        <f t="shared" si="9"/>
        <v/>
      </c>
      <c r="S613" s="103"/>
      <c r="T613" s="103"/>
      <c r="U613" s="131"/>
      <c r="V613" s="131"/>
      <c r="W613" s="131"/>
      <c r="X613" s="131"/>
      <c r="Y613" s="131"/>
      <c r="Z613" s="131"/>
      <c r="AA613" s="131"/>
      <c r="AB613" s="131"/>
      <c r="AC613" s="131"/>
    </row>
    <row r="614" spans="1:29" ht="15.75" customHeight="1" x14ac:dyDescent="0.15">
      <c r="A614" s="153">
        <f t="shared" si="10"/>
        <v>603</v>
      </c>
      <c r="B614" s="119" t="s">
        <v>4181</v>
      </c>
      <c r="C614" s="143" t="s">
        <v>3853</v>
      </c>
      <c r="D614" s="143" t="s">
        <v>3854</v>
      </c>
      <c r="E614" s="143"/>
      <c r="F614" s="143"/>
      <c r="G614" s="147">
        <v>10</v>
      </c>
      <c r="H614" s="148">
        <v>294</v>
      </c>
      <c r="I614" s="148">
        <v>278</v>
      </c>
      <c r="J614" s="149">
        <f t="shared" si="8"/>
        <v>572</v>
      </c>
      <c r="K614" s="150" t="s">
        <v>3855</v>
      </c>
      <c r="L614" s="152" t="s">
        <v>27</v>
      </c>
      <c r="M614" s="152" t="s">
        <v>107</v>
      </c>
      <c r="N614" s="152" t="s">
        <v>3892</v>
      </c>
      <c r="O614" s="152" t="s">
        <v>2715</v>
      </c>
      <c r="P614" s="152" t="s">
        <v>3893</v>
      </c>
      <c r="Q614" s="152" t="s">
        <v>3894</v>
      </c>
      <c r="R614" s="151" t="str">
        <f t="shared" si="9"/>
        <v/>
      </c>
      <c r="S614" s="103"/>
      <c r="T614" s="103"/>
      <c r="U614" s="131"/>
      <c r="V614" s="131"/>
      <c r="W614" s="131"/>
      <c r="X614" s="131"/>
      <c r="Y614" s="131"/>
      <c r="Z614" s="131"/>
      <c r="AA614" s="131"/>
      <c r="AB614" s="131"/>
      <c r="AC614" s="131"/>
    </row>
    <row r="615" spans="1:29" ht="15.75" customHeight="1" x14ac:dyDescent="0.15">
      <c r="A615" s="153">
        <f t="shared" si="10"/>
        <v>604</v>
      </c>
      <c r="B615" s="119" t="s">
        <v>4181</v>
      </c>
      <c r="C615" s="143" t="s">
        <v>3853</v>
      </c>
      <c r="D615" s="143" t="s">
        <v>3854</v>
      </c>
      <c r="E615" s="143"/>
      <c r="F615" s="143"/>
      <c r="G615" s="147">
        <v>11</v>
      </c>
      <c r="H615" s="148">
        <v>281</v>
      </c>
      <c r="I615" s="148">
        <v>284</v>
      </c>
      <c r="J615" s="149">
        <f t="shared" si="8"/>
        <v>565</v>
      </c>
      <c r="K615" s="150" t="s">
        <v>3895</v>
      </c>
      <c r="L615" s="152" t="s">
        <v>27</v>
      </c>
      <c r="M615" s="152" t="s">
        <v>469</v>
      </c>
      <c r="N615" s="152" t="s">
        <v>3896</v>
      </c>
      <c r="O615" s="152" t="s">
        <v>3897</v>
      </c>
      <c r="P615" s="152" t="s">
        <v>3898</v>
      </c>
      <c r="Q615" s="152" t="s">
        <v>3899</v>
      </c>
      <c r="R615" s="151" t="str">
        <f t="shared" si="9"/>
        <v/>
      </c>
      <c r="S615" s="103"/>
      <c r="T615" s="103"/>
      <c r="U615" s="131"/>
      <c r="V615" s="131"/>
      <c r="W615" s="131"/>
      <c r="X615" s="131"/>
      <c r="Y615" s="131"/>
      <c r="Z615" s="131"/>
      <c r="AA615" s="131"/>
      <c r="AB615" s="131"/>
      <c r="AC615" s="131"/>
    </row>
    <row r="616" spans="1:29" ht="15.75" customHeight="1" x14ac:dyDescent="0.15">
      <c r="A616" s="153">
        <f t="shared" si="10"/>
        <v>605</v>
      </c>
      <c r="B616" s="119" t="s">
        <v>4181</v>
      </c>
      <c r="C616" s="143" t="s">
        <v>3853</v>
      </c>
      <c r="D616" s="143" t="s">
        <v>3854</v>
      </c>
      <c r="E616" s="143"/>
      <c r="F616" s="143"/>
      <c r="G616" s="147">
        <v>12</v>
      </c>
      <c r="H616" s="148">
        <v>301</v>
      </c>
      <c r="I616" s="148">
        <v>278</v>
      </c>
      <c r="J616" s="149">
        <f t="shared" si="8"/>
        <v>579</v>
      </c>
      <c r="K616" s="150" t="s">
        <v>3855</v>
      </c>
      <c r="L616" s="152" t="s">
        <v>63</v>
      </c>
      <c r="M616" s="152" t="s">
        <v>483</v>
      </c>
      <c r="N616" s="152" t="s">
        <v>3900</v>
      </c>
      <c r="O616" s="152" t="s">
        <v>97</v>
      </c>
      <c r="P616" s="152" t="s">
        <v>3901</v>
      </c>
      <c r="Q616" s="152" t="s">
        <v>3902</v>
      </c>
      <c r="R616" s="151" t="str">
        <f t="shared" si="9"/>
        <v/>
      </c>
      <c r="S616" s="103"/>
      <c r="T616" s="103"/>
      <c r="U616" s="131"/>
      <c r="V616" s="131"/>
      <c r="W616" s="131"/>
      <c r="X616" s="131"/>
      <c r="Y616" s="131"/>
      <c r="Z616" s="131"/>
      <c r="AA616" s="131"/>
      <c r="AB616" s="131"/>
      <c r="AC616" s="131"/>
    </row>
    <row r="617" spans="1:29" ht="15.75" customHeight="1" x14ac:dyDescent="0.15">
      <c r="A617" s="153">
        <f t="shared" si="10"/>
        <v>606</v>
      </c>
      <c r="B617" s="119" t="s">
        <v>4181</v>
      </c>
      <c r="C617" s="143" t="s">
        <v>2759</v>
      </c>
      <c r="D617" s="143" t="s">
        <v>2830</v>
      </c>
      <c r="E617" s="143"/>
      <c r="F617" s="143"/>
      <c r="G617" s="147">
        <v>1</v>
      </c>
      <c r="H617" s="148">
        <v>289</v>
      </c>
      <c r="I617" s="148">
        <v>271</v>
      </c>
      <c r="J617" s="149">
        <f t="shared" si="8"/>
        <v>560</v>
      </c>
      <c r="K617" s="150" t="s">
        <v>2831</v>
      </c>
      <c r="L617" s="152" t="s">
        <v>28</v>
      </c>
      <c r="M617" s="152" t="s">
        <v>28</v>
      </c>
      <c r="N617" s="152" t="s">
        <v>2832</v>
      </c>
      <c r="O617" s="152" t="s">
        <v>1002</v>
      </c>
      <c r="P617" s="152" t="s">
        <v>2833</v>
      </c>
      <c r="Q617" s="152" t="s">
        <v>2834</v>
      </c>
      <c r="R617" s="151" t="str">
        <f t="shared" si="9"/>
        <v/>
      </c>
      <c r="S617" s="103"/>
      <c r="T617" s="103"/>
      <c r="U617" s="131"/>
      <c r="V617" s="131"/>
      <c r="W617" s="131"/>
      <c r="X617" s="131"/>
      <c r="Y617" s="131"/>
      <c r="Z617" s="131"/>
      <c r="AA617" s="131"/>
      <c r="AB617" s="131"/>
      <c r="AC617" s="131"/>
    </row>
    <row r="618" spans="1:29" ht="15.75" customHeight="1" x14ac:dyDescent="0.15">
      <c r="A618" s="153">
        <f t="shared" si="10"/>
        <v>607</v>
      </c>
      <c r="B618" s="119" t="s">
        <v>4181</v>
      </c>
      <c r="C618" s="143" t="s">
        <v>2759</v>
      </c>
      <c r="D618" s="143" t="s">
        <v>2830</v>
      </c>
      <c r="E618" s="143"/>
      <c r="F618" s="143"/>
      <c r="G618" s="147">
        <v>2</v>
      </c>
      <c r="H618" s="148">
        <v>263</v>
      </c>
      <c r="I618" s="148">
        <v>262</v>
      </c>
      <c r="J618" s="149">
        <f t="shared" si="8"/>
        <v>525</v>
      </c>
      <c r="K618" s="150" t="s">
        <v>2835</v>
      </c>
      <c r="L618" s="152" t="s">
        <v>63</v>
      </c>
      <c r="M618" s="152" t="s">
        <v>27</v>
      </c>
      <c r="N618" s="152" t="s">
        <v>2836</v>
      </c>
      <c r="O618" s="152" t="s">
        <v>2396</v>
      </c>
      <c r="P618" s="152" t="s">
        <v>2837</v>
      </c>
      <c r="Q618" s="152" t="s">
        <v>2838</v>
      </c>
      <c r="R618" s="151" t="str">
        <f t="shared" si="9"/>
        <v/>
      </c>
      <c r="S618" s="103"/>
      <c r="T618" s="103"/>
      <c r="U618" s="131"/>
      <c r="V618" s="131"/>
      <c r="W618" s="131"/>
      <c r="X618" s="131"/>
      <c r="Y618" s="131"/>
      <c r="Z618" s="131"/>
      <c r="AA618" s="131"/>
      <c r="AB618" s="131"/>
      <c r="AC618" s="131"/>
    </row>
    <row r="619" spans="1:29" ht="15.75" customHeight="1" x14ac:dyDescent="0.15">
      <c r="A619" s="153">
        <f t="shared" si="10"/>
        <v>608</v>
      </c>
      <c r="B619" s="119" t="s">
        <v>4181</v>
      </c>
      <c r="C619" s="143" t="s">
        <v>2759</v>
      </c>
      <c r="D619" s="143" t="s">
        <v>2830</v>
      </c>
      <c r="E619" s="154" t="s">
        <v>4207</v>
      </c>
      <c r="F619" s="154" t="s">
        <v>2844</v>
      </c>
      <c r="G619" s="155">
        <v>3</v>
      </c>
      <c r="H619" s="148">
        <v>250</v>
      </c>
      <c r="I619" s="148">
        <v>266</v>
      </c>
      <c r="J619" s="149">
        <f t="shared" si="8"/>
        <v>516</v>
      </c>
      <c r="K619" s="150" t="s">
        <v>2839</v>
      </c>
      <c r="L619" s="152" t="s">
        <v>42</v>
      </c>
      <c r="M619" s="152" t="s">
        <v>63</v>
      </c>
      <c r="N619" s="152" t="s">
        <v>2840</v>
      </c>
      <c r="O619" s="152" t="s">
        <v>2841</v>
      </c>
      <c r="P619" s="152" t="s">
        <v>2842</v>
      </c>
      <c r="Q619" s="152" t="s">
        <v>2843</v>
      </c>
      <c r="R619" s="151" t="str">
        <f t="shared" si="9"/>
        <v/>
      </c>
      <c r="S619" s="103"/>
      <c r="T619" s="103"/>
      <c r="U619" s="131"/>
      <c r="V619" s="131"/>
      <c r="W619" s="131"/>
      <c r="X619" s="131"/>
      <c r="Y619" s="131"/>
      <c r="Z619" s="131"/>
      <c r="AA619" s="131"/>
      <c r="AB619" s="131"/>
      <c r="AC619" s="131"/>
    </row>
    <row r="620" spans="1:29" ht="15.75" customHeight="1" x14ac:dyDescent="0.15">
      <c r="A620" s="153">
        <f t="shared" si="10"/>
        <v>609</v>
      </c>
      <c r="B620" s="119" t="s">
        <v>4181</v>
      </c>
      <c r="C620" s="143" t="s">
        <v>2759</v>
      </c>
      <c r="D620" s="143" t="s">
        <v>2830</v>
      </c>
      <c r="E620" s="143"/>
      <c r="F620" s="143"/>
      <c r="G620" s="147">
        <v>4</v>
      </c>
      <c r="H620" s="148">
        <v>286</v>
      </c>
      <c r="I620" s="148">
        <v>283</v>
      </c>
      <c r="J620" s="149">
        <f t="shared" si="8"/>
        <v>569</v>
      </c>
      <c r="K620" s="150" t="s">
        <v>2845</v>
      </c>
      <c r="L620" s="152" t="s">
        <v>63</v>
      </c>
      <c r="M620" s="152" t="s">
        <v>42</v>
      </c>
      <c r="N620" s="152" t="s">
        <v>2846</v>
      </c>
      <c r="O620" s="152" t="s">
        <v>2847</v>
      </c>
      <c r="P620" s="152" t="s">
        <v>2848</v>
      </c>
      <c r="Q620" s="152" t="s">
        <v>2849</v>
      </c>
      <c r="R620" s="151" t="str">
        <f t="shared" si="9"/>
        <v/>
      </c>
      <c r="S620" s="103"/>
      <c r="T620" s="103"/>
      <c r="U620" s="131"/>
      <c r="V620" s="131"/>
      <c r="W620" s="131"/>
      <c r="X620" s="131"/>
      <c r="Y620" s="131"/>
      <c r="Z620" s="131"/>
      <c r="AA620" s="131"/>
      <c r="AB620" s="131"/>
      <c r="AC620" s="131"/>
    </row>
    <row r="621" spans="1:29" ht="15.75" customHeight="1" x14ac:dyDescent="0.15">
      <c r="A621" s="153">
        <f t="shared" si="10"/>
        <v>610</v>
      </c>
      <c r="B621" s="119" t="s">
        <v>4181</v>
      </c>
      <c r="C621" s="143" t="s">
        <v>2759</v>
      </c>
      <c r="D621" s="143" t="s">
        <v>2830</v>
      </c>
      <c r="E621" s="143"/>
      <c r="F621" s="143"/>
      <c r="G621" s="147">
        <v>5</v>
      </c>
      <c r="H621" s="148">
        <v>275</v>
      </c>
      <c r="I621" s="148">
        <v>276</v>
      </c>
      <c r="J621" s="149">
        <f t="shared" si="8"/>
        <v>551</v>
      </c>
      <c r="K621" s="150" t="s">
        <v>2850</v>
      </c>
      <c r="L621" s="152" t="s">
        <v>27</v>
      </c>
      <c r="M621" s="152" t="s">
        <v>36</v>
      </c>
      <c r="N621" s="152" t="s">
        <v>2851</v>
      </c>
      <c r="O621" s="152" t="s">
        <v>2852</v>
      </c>
      <c r="P621" s="152" t="s">
        <v>2853</v>
      </c>
      <c r="Q621" s="152" t="s">
        <v>2854</v>
      </c>
      <c r="R621" s="151" t="str">
        <f t="shared" si="9"/>
        <v/>
      </c>
      <c r="S621" s="103"/>
      <c r="T621" s="103"/>
      <c r="U621" s="131"/>
      <c r="V621" s="131"/>
      <c r="W621" s="131"/>
      <c r="X621" s="131"/>
      <c r="Y621" s="131"/>
      <c r="Z621" s="131"/>
      <c r="AA621" s="131"/>
      <c r="AB621" s="131"/>
      <c r="AC621" s="131"/>
    </row>
    <row r="622" spans="1:29" ht="15.75" customHeight="1" x14ac:dyDescent="0.15">
      <c r="A622" s="153">
        <f t="shared" si="10"/>
        <v>611</v>
      </c>
      <c r="B622" s="119" t="s">
        <v>4181</v>
      </c>
      <c r="C622" s="143" t="s">
        <v>2759</v>
      </c>
      <c r="D622" s="143" t="s">
        <v>2830</v>
      </c>
      <c r="E622" s="143"/>
      <c r="F622" s="143"/>
      <c r="G622" s="147">
        <v>6</v>
      </c>
      <c r="H622" s="148">
        <v>255</v>
      </c>
      <c r="I622" s="148">
        <v>278</v>
      </c>
      <c r="J622" s="149">
        <f t="shared" si="8"/>
        <v>533</v>
      </c>
      <c r="K622" s="150" t="s">
        <v>2830</v>
      </c>
      <c r="L622" s="152" t="s">
        <v>28</v>
      </c>
      <c r="M622" s="152" t="s">
        <v>57</v>
      </c>
      <c r="N622" s="152" t="s">
        <v>1767</v>
      </c>
      <c r="O622" s="152" t="s">
        <v>2855</v>
      </c>
      <c r="P622" s="152" t="s">
        <v>2856</v>
      </c>
      <c r="Q622" s="152" t="s">
        <v>2857</v>
      </c>
      <c r="R622" s="151" t="str">
        <f t="shared" si="9"/>
        <v/>
      </c>
      <c r="S622" s="103"/>
      <c r="T622" s="103"/>
      <c r="U622" s="131"/>
      <c r="V622" s="131"/>
      <c r="W622" s="131"/>
      <c r="X622" s="131"/>
      <c r="Y622" s="131"/>
      <c r="Z622" s="131"/>
      <c r="AA622" s="131"/>
      <c r="AB622" s="131"/>
      <c r="AC622" s="131"/>
    </row>
    <row r="623" spans="1:29" ht="15.75" customHeight="1" x14ac:dyDescent="0.15">
      <c r="A623" s="153">
        <f t="shared" si="10"/>
        <v>612</v>
      </c>
      <c r="B623" s="119" t="s">
        <v>4181</v>
      </c>
      <c r="C623" s="143" t="s">
        <v>2759</v>
      </c>
      <c r="D623" s="143" t="s">
        <v>2830</v>
      </c>
      <c r="E623" s="143"/>
      <c r="F623" s="143"/>
      <c r="G623" s="147">
        <v>7</v>
      </c>
      <c r="H623" s="148">
        <v>285</v>
      </c>
      <c r="I623" s="148">
        <v>269</v>
      </c>
      <c r="J623" s="149">
        <f t="shared" si="8"/>
        <v>554</v>
      </c>
      <c r="K623" s="150" t="s">
        <v>2858</v>
      </c>
      <c r="L623" s="152" t="s">
        <v>42</v>
      </c>
      <c r="M623" s="152" t="s">
        <v>101</v>
      </c>
      <c r="N623" s="152" t="s">
        <v>2859</v>
      </c>
      <c r="O623" s="152" t="s">
        <v>2860</v>
      </c>
      <c r="P623" s="152" t="s">
        <v>2861</v>
      </c>
      <c r="Q623" s="152" t="s">
        <v>2862</v>
      </c>
      <c r="R623" s="151" t="str">
        <f t="shared" si="9"/>
        <v/>
      </c>
      <c r="S623" s="103"/>
      <c r="T623" s="103"/>
      <c r="U623" s="131"/>
      <c r="V623" s="131"/>
      <c r="W623" s="131"/>
      <c r="X623" s="131"/>
      <c r="Y623" s="131"/>
      <c r="Z623" s="131"/>
      <c r="AA623" s="131"/>
      <c r="AB623" s="131"/>
      <c r="AC623" s="131"/>
    </row>
    <row r="624" spans="1:29" ht="15.75" customHeight="1" x14ac:dyDescent="0.15">
      <c r="A624" s="153">
        <f t="shared" si="10"/>
        <v>613</v>
      </c>
      <c r="B624" s="119" t="s">
        <v>4181</v>
      </c>
      <c r="C624" s="143" t="s">
        <v>2759</v>
      </c>
      <c r="D624" s="143" t="s">
        <v>2830</v>
      </c>
      <c r="E624" s="143"/>
      <c r="F624" s="143"/>
      <c r="G624" s="147">
        <v>8</v>
      </c>
      <c r="H624" s="148">
        <v>289</v>
      </c>
      <c r="I624" s="148">
        <v>270</v>
      </c>
      <c r="J624" s="149">
        <f t="shared" si="8"/>
        <v>559</v>
      </c>
      <c r="K624" s="150" t="s">
        <v>415</v>
      </c>
      <c r="L624" s="152" t="s">
        <v>42</v>
      </c>
      <c r="M624" s="152" t="s">
        <v>64</v>
      </c>
      <c r="N624" s="152" t="s">
        <v>449</v>
      </c>
      <c r="O624" s="152" t="s">
        <v>2863</v>
      </c>
      <c r="P624" s="152" t="s">
        <v>2864</v>
      </c>
      <c r="Q624" s="152" t="s">
        <v>2865</v>
      </c>
      <c r="R624" s="151" t="str">
        <f t="shared" si="9"/>
        <v/>
      </c>
      <c r="S624" s="103"/>
      <c r="T624" s="103"/>
      <c r="U624" s="131"/>
      <c r="V624" s="131"/>
      <c r="W624" s="131"/>
      <c r="X624" s="131"/>
      <c r="Y624" s="131"/>
      <c r="Z624" s="131"/>
      <c r="AA624" s="131"/>
      <c r="AB624" s="131"/>
      <c r="AC624" s="131"/>
    </row>
    <row r="625" spans="1:29" ht="15.75" customHeight="1" x14ac:dyDescent="0.15">
      <c r="A625" s="153">
        <f t="shared" si="10"/>
        <v>614</v>
      </c>
      <c r="B625" s="119" t="s">
        <v>4181</v>
      </c>
      <c r="C625" s="143" t="s">
        <v>2759</v>
      </c>
      <c r="D625" s="143" t="s">
        <v>3054</v>
      </c>
      <c r="E625" s="143"/>
      <c r="F625" s="143"/>
      <c r="G625" s="147">
        <v>1</v>
      </c>
      <c r="H625" s="148">
        <v>282</v>
      </c>
      <c r="I625" s="148">
        <v>300</v>
      </c>
      <c r="J625" s="149">
        <f t="shared" si="8"/>
        <v>582</v>
      </c>
      <c r="K625" s="150" t="s">
        <v>3055</v>
      </c>
      <c r="L625" s="152" t="s">
        <v>27</v>
      </c>
      <c r="M625" s="152" t="s">
        <v>496</v>
      </c>
      <c r="N625" s="152" t="s">
        <v>3056</v>
      </c>
      <c r="O625" s="152" t="s">
        <v>3057</v>
      </c>
      <c r="P625" s="152" t="s">
        <v>3058</v>
      </c>
      <c r="Q625" s="152" t="s">
        <v>3059</v>
      </c>
      <c r="R625" s="151" t="str">
        <f t="shared" si="9"/>
        <v/>
      </c>
      <c r="S625" s="103"/>
      <c r="T625" s="103"/>
      <c r="U625" s="131"/>
      <c r="V625" s="131"/>
      <c r="W625" s="131"/>
      <c r="X625" s="131"/>
      <c r="Y625" s="131"/>
      <c r="Z625" s="131"/>
      <c r="AA625" s="131"/>
      <c r="AB625" s="131"/>
      <c r="AC625" s="131"/>
    </row>
    <row r="626" spans="1:29" ht="15.75" customHeight="1" x14ac:dyDescent="0.15">
      <c r="A626" s="153">
        <f t="shared" si="10"/>
        <v>615</v>
      </c>
      <c r="B626" s="119" t="s">
        <v>4181</v>
      </c>
      <c r="C626" s="143" t="s">
        <v>2759</v>
      </c>
      <c r="D626" s="143" t="s">
        <v>3054</v>
      </c>
      <c r="E626" s="143"/>
      <c r="F626" s="143"/>
      <c r="G626" s="147">
        <v>2</v>
      </c>
      <c r="H626" s="148">
        <v>273</v>
      </c>
      <c r="I626" s="148">
        <v>265</v>
      </c>
      <c r="J626" s="149">
        <f t="shared" si="8"/>
        <v>538</v>
      </c>
      <c r="K626" s="150" t="s">
        <v>3060</v>
      </c>
      <c r="L626" s="152" t="s">
        <v>28</v>
      </c>
      <c r="M626" s="152" t="s">
        <v>386</v>
      </c>
      <c r="N626" s="152" t="s">
        <v>3061</v>
      </c>
      <c r="O626" s="152" t="s">
        <v>3062</v>
      </c>
      <c r="P626" s="152" t="s">
        <v>3063</v>
      </c>
      <c r="Q626" s="152" t="s">
        <v>3064</v>
      </c>
      <c r="R626" s="151" t="str">
        <f t="shared" si="9"/>
        <v/>
      </c>
      <c r="S626" s="103"/>
      <c r="T626" s="103"/>
      <c r="U626" s="131"/>
      <c r="V626" s="131"/>
      <c r="W626" s="131"/>
      <c r="X626" s="131"/>
      <c r="Y626" s="131"/>
      <c r="Z626" s="131"/>
      <c r="AA626" s="131"/>
      <c r="AB626" s="131"/>
      <c r="AC626" s="131"/>
    </row>
    <row r="627" spans="1:29" ht="15.75" customHeight="1" x14ac:dyDescent="0.15">
      <c r="A627" s="153">
        <f t="shared" si="10"/>
        <v>616</v>
      </c>
      <c r="B627" s="119" t="s">
        <v>4181</v>
      </c>
      <c r="C627" s="143" t="s">
        <v>2759</v>
      </c>
      <c r="D627" s="143" t="s">
        <v>3054</v>
      </c>
      <c r="E627" s="143"/>
      <c r="F627" s="143"/>
      <c r="G627" s="147">
        <v>3</v>
      </c>
      <c r="H627" s="148">
        <v>286</v>
      </c>
      <c r="I627" s="148">
        <v>284</v>
      </c>
      <c r="J627" s="149">
        <f t="shared" si="8"/>
        <v>570</v>
      </c>
      <c r="K627" s="150" t="s">
        <v>3054</v>
      </c>
      <c r="L627" s="152" t="s">
        <v>42</v>
      </c>
      <c r="M627" s="152" t="s">
        <v>28</v>
      </c>
      <c r="N627" s="152" t="s">
        <v>3065</v>
      </c>
      <c r="O627" s="152" t="s">
        <v>3066</v>
      </c>
      <c r="P627" s="152" t="s">
        <v>3067</v>
      </c>
      <c r="Q627" s="152" t="s">
        <v>3068</v>
      </c>
      <c r="R627" s="151" t="str">
        <f t="shared" si="9"/>
        <v/>
      </c>
      <c r="S627" s="103"/>
      <c r="T627" s="103"/>
      <c r="U627" s="131"/>
      <c r="V627" s="131"/>
      <c r="W627" s="131"/>
      <c r="X627" s="131"/>
      <c r="Y627" s="131"/>
      <c r="Z627" s="131"/>
      <c r="AA627" s="131"/>
      <c r="AB627" s="131"/>
      <c r="AC627" s="131"/>
    </row>
    <row r="628" spans="1:29" ht="15.75" customHeight="1" x14ac:dyDescent="0.15">
      <c r="A628" s="153">
        <f t="shared" si="10"/>
        <v>617</v>
      </c>
      <c r="B628" s="119" t="s">
        <v>4181</v>
      </c>
      <c r="C628" s="143" t="s">
        <v>2759</v>
      </c>
      <c r="D628" s="143" t="s">
        <v>3054</v>
      </c>
      <c r="E628" s="143"/>
      <c r="F628" s="143"/>
      <c r="G628" s="147">
        <v>4</v>
      </c>
      <c r="H628" s="148">
        <v>271</v>
      </c>
      <c r="I628" s="148">
        <v>300</v>
      </c>
      <c r="J628" s="149">
        <f t="shared" si="8"/>
        <v>571</v>
      </c>
      <c r="K628" s="150" t="s">
        <v>3054</v>
      </c>
      <c r="L628" s="152" t="s">
        <v>27</v>
      </c>
      <c r="M628" s="152" t="s">
        <v>28</v>
      </c>
      <c r="N628" s="152" t="s">
        <v>3069</v>
      </c>
      <c r="O628" s="152" t="s">
        <v>3070</v>
      </c>
      <c r="P628" s="152" t="s">
        <v>3071</v>
      </c>
      <c r="Q628" s="152" t="s">
        <v>3072</v>
      </c>
      <c r="R628" s="151" t="str">
        <f t="shared" si="9"/>
        <v/>
      </c>
      <c r="S628" s="103"/>
      <c r="T628" s="103"/>
      <c r="U628" s="131"/>
      <c r="V628" s="131"/>
      <c r="W628" s="131"/>
      <c r="X628" s="131"/>
      <c r="Y628" s="131"/>
      <c r="Z628" s="131"/>
      <c r="AA628" s="131"/>
      <c r="AB628" s="131"/>
      <c r="AC628" s="131"/>
    </row>
    <row r="629" spans="1:29" ht="15.75" customHeight="1" x14ac:dyDescent="0.15">
      <c r="A629" s="153">
        <f t="shared" si="10"/>
        <v>618</v>
      </c>
      <c r="B629" s="119" t="s">
        <v>4181</v>
      </c>
      <c r="C629" s="143" t="s">
        <v>2759</v>
      </c>
      <c r="D629" s="143" t="s">
        <v>3054</v>
      </c>
      <c r="E629" s="143"/>
      <c r="F629" s="143"/>
      <c r="G629" s="147">
        <v>5</v>
      </c>
      <c r="H629" s="148">
        <v>292</v>
      </c>
      <c r="I629" s="148">
        <v>263</v>
      </c>
      <c r="J629" s="149">
        <f t="shared" si="8"/>
        <v>555</v>
      </c>
      <c r="K629" s="150" t="s">
        <v>2937</v>
      </c>
      <c r="L629" s="152" t="s">
        <v>28</v>
      </c>
      <c r="M629" s="152" t="s">
        <v>27</v>
      </c>
      <c r="N629" s="152" t="s">
        <v>3073</v>
      </c>
      <c r="O629" s="152" t="s">
        <v>1085</v>
      </c>
      <c r="P629" s="152" t="s">
        <v>3074</v>
      </c>
      <c r="Q629" s="152" t="s">
        <v>3075</v>
      </c>
      <c r="R629" s="151" t="str">
        <f t="shared" si="9"/>
        <v/>
      </c>
      <c r="S629" s="103"/>
      <c r="T629" s="103"/>
      <c r="U629" s="131"/>
      <c r="V629" s="131"/>
      <c r="W629" s="131"/>
      <c r="X629" s="131"/>
      <c r="Y629" s="131"/>
      <c r="Z629" s="131"/>
      <c r="AA629" s="131"/>
      <c r="AB629" s="131"/>
      <c r="AC629" s="131"/>
    </row>
    <row r="630" spans="1:29" ht="15.75" customHeight="1" x14ac:dyDescent="0.15">
      <c r="A630" s="153">
        <f t="shared" si="10"/>
        <v>619</v>
      </c>
      <c r="B630" s="119" t="s">
        <v>4181</v>
      </c>
      <c r="C630" s="143" t="s">
        <v>2759</v>
      </c>
      <c r="D630" s="143" t="s">
        <v>3054</v>
      </c>
      <c r="E630" s="143"/>
      <c r="F630" s="143"/>
      <c r="G630" s="147">
        <v>6</v>
      </c>
      <c r="H630" s="148">
        <v>290</v>
      </c>
      <c r="I630" s="148">
        <v>293</v>
      </c>
      <c r="J630" s="149">
        <f t="shared" si="8"/>
        <v>583</v>
      </c>
      <c r="K630" s="150" t="s">
        <v>3076</v>
      </c>
      <c r="L630" s="152" t="s">
        <v>42</v>
      </c>
      <c r="M630" s="152" t="s">
        <v>42</v>
      </c>
      <c r="N630" s="152" t="s">
        <v>3077</v>
      </c>
      <c r="O630" s="152" t="s">
        <v>3078</v>
      </c>
      <c r="P630" s="152" t="s">
        <v>3079</v>
      </c>
      <c r="Q630" s="152" t="s">
        <v>3080</v>
      </c>
      <c r="R630" s="151" t="str">
        <f t="shared" si="9"/>
        <v/>
      </c>
      <c r="S630" s="103"/>
      <c r="T630" s="103"/>
      <c r="U630" s="131"/>
      <c r="V630" s="131"/>
      <c r="W630" s="131"/>
      <c r="X630" s="131"/>
      <c r="Y630" s="131"/>
      <c r="Z630" s="131"/>
      <c r="AA630" s="131"/>
      <c r="AB630" s="131"/>
      <c r="AC630" s="131"/>
    </row>
    <row r="631" spans="1:29" ht="15.75" customHeight="1" x14ac:dyDescent="0.15">
      <c r="A631" s="153">
        <f t="shared" si="10"/>
        <v>620</v>
      </c>
      <c r="B631" s="119" t="s">
        <v>4181</v>
      </c>
      <c r="C631" s="143" t="s">
        <v>2759</v>
      </c>
      <c r="D631" s="143" t="s">
        <v>3054</v>
      </c>
      <c r="E631" s="143"/>
      <c r="F631" s="143"/>
      <c r="G631" s="147">
        <v>7</v>
      </c>
      <c r="H631" s="148">
        <v>311</v>
      </c>
      <c r="I631" s="148">
        <v>287</v>
      </c>
      <c r="J631" s="149">
        <f t="shared" si="8"/>
        <v>598</v>
      </c>
      <c r="K631" s="150" t="s">
        <v>2317</v>
      </c>
      <c r="L631" s="152" t="s">
        <v>42</v>
      </c>
      <c r="M631" s="152" t="s">
        <v>63</v>
      </c>
      <c r="N631" s="152" t="s">
        <v>3081</v>
      </c>
      <c r="O631" s="152" t="s">
        <v>3082</v>
      </c>
      <c r="P631" s="152" t="s">
        <v>3083</v>
      </c>
      <c r="Q631" s="152" t="s">
        <v>3084</v>
      </c>
      <c r="R631" s="151" t="str">
        <f t="shared" si="9"/>
        <v/>
      </c>
      <c r="S631" s="103"/>
      <c r="T631" s="103"/>
      <c r="U631" s="131"/>
      <c r="V631" s="131"/>
      <c r="W631" s="131"/>
      <c r="X631" s="131"/>
      <c r="Y631" s="131"/>
      <c r="Z631" s="131"/>
      <c r="AA631" s="131"/>
      <c r="AB631" s="131"/>
      <c r="AC631" s="131"/>
    </row>
    <row r="632" spans="1:29" ht="15.75" customHeight="1" x14ac:dyDescent="0.15">
      <c r="A632" s="153">
        <f t="shared" si="10"/>
        <v>621</v>
      </c>
      <c r="B632" s="119" t="s">
        <v>4181</v>
      </c>
      <c r="C632" s="143" t="s">
        <v>2759</v>
      </c>
      <c r="D632" s="143" t="s">
        <v>3054</v>
      </c>
      <c r="E632" s="143"/>
      <c r="F632" s="143"/>
      <c r="G632" s="147">
        <v>8</v>
      </c>
      <c r="H632" s="148">
        <v>300</v>
      </c>
      <c r="I632" s="148">
        <v>282</v>
      </c>
      <c r="J632" s="149">
        <f t="shared" si="8"/>
        <v>582</v>
      </c>
      <c r="K632" s="150" t="s">
        <v>2317</v>
      </c>
      <c r="L632" s="152" t="s">
        <v>63</v>
      </c>
      <c r="M632" s="152" t="s">
        <v>42</v>
      </c>
      <c r="N632" s="152" t="s">
        <v>3085</v>
      </c>
      <c r="O632" s="152" t="s">
        <v>3086</v>
      </c>
      <c r="P632" s="152" t="s">
        <v>3087</v>
      </c>
      <c r="Q632" s="152" t="s">
        <v>3088</v>
      </c>
      <c r="R632" s="151" t="str">
        <f t="shared" si="9"/>
        <v/>
      </c>
      <c r="S632" s="103"/>
      <c r="T632" s="103"/>
      <c r="U632" s="131"/>
      <c r="V632" s="131"/>
      <c r="W632" s="131"/>
      <c r="X632" s="131"/>
      <c r="Y632" s="131"/>
      <c r="Z632" s="131"/>
      <c r="AA632" s="131"/>
      <c r="AB632" s="131"/>
      <c r="AC632" s="131"/>
    </row>
    <row r="633" spans="1:29" ht="15.75" customHeight="1" x14ac:dyDescent="0.15">
      <c r="A633" s="153">
        <f t="shared" si="10"/>
        <v>622</v>
      </c>
      <c r="B633" s="119" t="s">
        <v>4181</v>
      </c>
      <c r="C633" s="143" t="s">
        <v>2759</v>
      </c>
      <c r="D633" s="143" t="s">
        <v>3054</v>
      </c>
      <c r="E633" s="154" t="s">
        <v>4207</v>
      </c>
      <c r="F633" s="154" t="s">
        <v>3094</v>
      </c>
      <c r="G633" s="155">
        <v>9</v>
      </c>
      <c r="H633" s="148">
        <v>275</v>
      </c>
      <c r="I633" s="148">
        <v>270</v>
      </c>
      <c r="J633" s="149">
        <f t="shared" si="8"/>
        <v>545</v>
      </c>
      <c r="K633" s="150" t="s">
        <v>3089</v>
      </c>
      <c r="L633" s="152" t="s">
        <v>28</v>
      </c>
      <c r="M633" s="152" t="s">
        <v>36</v>
      </c>
      <c r="N633" s="152" t="s">
        <v>3090</v>
      </c>
      <c r="O633" s="152" t="s">
        <v>3091</v>
      </c>
      <c r="P633" s="152" t="s">
        <v>3092</v>
      </c>
      <c r="Q633" s="152" t="s">
        <v>3093</v>
      </c>
      <c r="R633" s="151" t="str">
        <f t="shared" si="9"/>
        <v/>
      </c>
      <c r="S633" s="103"/>
      <c r="T633" s="103"/>
      <c r="U633" s="131"/>
      <c r="V633" s="131"/>
      <c r="W633" s="131"/>
      <c r="X633" s="131"/>
      <c r="Y633" s="131"/>
      <c r="Z633" s="131"/>
      <c r="AA633" s="131"/>
      <c r="AB633" s="131"/>
      <c r="AC633" s="131"/>
    </row>
    <row r="634" spans="1:29" ht="15.75" customHeight="1" x14ac:dyDescent="0.15">
      <c r="A634" s="153">
        <f t="shared" si="10"/>
        <v>623</v>
      </c>
      <c r="B634" s="119" t="s">
        <v>4181</v>
      </c>
      <c r="C634" s="143" t="s">
        <v>2759</v>
      </c>
      <c r="D634" s="143" t="s">
        <v>3054</v>
      </c>
      <c r="E634" s="143"/>
      <c r="F634" s="143"/>
      <c r="G634" s="147">
        <v>10</v>
      </c>
      <c r="H634" s="148">
        <v>295</v>
      </c>
      <c r="I634" s="148">
        <v>289</v>
      </c>
      <c r="J634" s="149">
        <f t="shared" si="8"/>
        <v>584</v>
      </c>
      <c r="K634" s="150" t="s">
        <v>3089</v>
      </c>
      <c r="L634" s="152" t="s">
        <v>27</v>
      </c>
      <c r="M634" s="152" t="s">
        <v>36</v>
      </c>
      <c r="N634" s="152" t="s">
        <v>3095</v>
      </c>
      <c r="O634" s="152" t="s">
        <v>3096</v>
      </c>
      <c r="P634" s="152" t="s">
        <v>3097</v>
      </c>
      <c r="Q634" s="152" t="s">
        <v>3098</v>
      </c>
      <c r="R634" s="151" t="str">
        <f t="shared" si="9"/>
        <v/>
      </c>
      <c r="S634" s="103"/>
      <c r="T634" s="103"/>
      <c r="U634" s="131"/>
      <c r="V634" s="131"/>
      <c r="W634" s="131"/>
      <c r="X634" s="131"/>
      <c r="Y634" s="131"/>
      <c r="Z634" s="131"/>
      <c r="AA634" s="131"/>
      <c r="AB634" s="131"/>
      <c r="AC634" s="131"/>
    </row>
    <row r="635" spans="1:29" ht="15.75" customHeight="1" x14ac:dyDescent="0.15">
      <c r="A635" s="153">
        <f t="shared" si="10"/>
        <v>624</v>
      </c>
      <c r="B635" s="119" t="s">
        <v>4181</v>
      </c>
      <c r="C635" s="143" t="s">
        <v>2759</v>
      </c>
      <c r="D635" s="143" t="s">
        <v>3054</v>
      </c>
      <c r="E635" s="143"/>
      <c r="F635" s="143"/>
      <c r="G635" s="147">
        <v>11</v>
      </c>
      <c r="H635" s="148">
        <v>282</v>
      </c>
      <c r="I635" s="148">
        <v>267</v>
      </c>
      <c r="J635" s="149">
        <f t="shared" si="8"/>
        <v>549</v>
      </c>
      <c r="K635" s="150" t="s">
        <v>3099</v>
      </c>
      <c r="L635" s="152" t="s">
        <v>63</v>
      </c>
      <c r="M635" s="152" t="s">
        <v>1324</v>
      </c>
      <c r="N635" s="152" t="s">
        <v>3100</v>
      </c>
      <c r="O635" s="152" t="s">
        <v>3101</v>
      </c>
      <c r="P635" s="152" t="s">
        <v>3102</v>
      </c>
      <c r="Q635" s="152" t="s">
        <v>3103</v>
      </c>
      <c r="R635" s="151" t="str">
        <f t="shared" si="9"/>
        <v/>
      </c>
      <c r="S635" s="103"/>
      <c r="T635" s="103"/>
      <c r="U635" s="131"/>
      <c r="V635" s="131"/>
      <c r="W635" s="131"/>
      <c r="X635" s="131"/>
      <c r="Y635" s="131"/>
      <c r="Z635" s="131"/>
      <c r="AA635" s="131"/>
      <c r="AB635" s="131"/>
      <c r="AC635" s="131"/>
    </row>
    <row r="636" spans="1:29" ht="15.75" customHeight="1" x14ac:dyDescent="0.15">
      <c r="A636" s="153">
        <f t="shared" si="10"/>
        <v>625</v>
      </c>
      <c r="B636" s="119" t="s">
        <v>4181</v>
      </c>
      <c r="C636" s="143" t="s">
        <v>2759</v>
      </c>
      <c r="D636" s="143" t="s">
        <v>3054</v>
      </c>
      <c r="E636" s="143"/>
      <c r="F636" s="143"/>
      <c r="G636" s="147">
        <v>12</v>
      </c>
      <c r="H636" s="148">
        <v>299</v>
      </c>
      <c r="I636" s="148">
        <v>286</v>
      </c>
      <c r="J636" s="149">
        <f t="shared" si="8"/>
        <v>585</v>
      </c>
      <c r="K636" s="150" t="s">
        <v>3104</v>
      </c>
      <c r="L636" s="152" t="s">
        <v>28</v>
      </c>
      <c r="M636" s="152" t="s">
        <v>1324</v>
      </c>
      <c r="N636" s="152" t="s">
        <v>3105</v>
      </c>
      <c r="O636" s="152" t="s">
        <v>3106</v>
      </c>
      <c r="P636" s="152" t="s">
        <v>3107</v>
      </c>
      <c r="Q636" s="152" t="s">
        <v>3108</v>
      </c>
      <c r="R636" s="151" t="str">
        <f t="shared" si="9"/>
        <v/>
      </c>
      <c r="S636" s="103"/>
      <c r="T636" s="103"/>
      <c r="U636" s="131"/>
      <c r="V636" s="131"/>
      <c r="W636" s="131"/>
      <c r="X636" s="131"/>
      <c r="Y636" s="131"/>
      <c r="Z636" s="131"/>
      <c r="AA636" s="131"/>
      <c r="AB636" s="131"/>
      <c r="AC636" s="131"/>
    </row>
    <row r="637" spans="1:29" ht="15.75" customHeight="1" x14ac:dyDescent="0.15">
      <c r="A637" s="153">
        <f t="shared" si="10"/>
        <v>626</v>
      </c>
      <c r="B637" s="119" t="s">
        <v>4181</v>
      </c>
      <c r="C637" s="143" t="s">
        <v>2759</v>
      </c>
      <c r="D637" s="143" t="s">
        <v>3054</v>
      </c>
      <c r="E637" s="143"/>
      <c r="F637" s="143"/>
      <c r="G637" s="147">
        <v>13</v>
      </c>
      <c r="H637" s="148">
        <v>284</v>
      </c>
      <c r="I637" s="148">
        <v>275</v>
      </c>
      <c r="J637" s="149">
        <f t="shared" si="8"/>
        <v>559</v>
      </c>
      <c r="K637" s="150" t="s">
        <v>3109</v>
      </c>
      <c r="L637" s="152" t="s">
        <v>27</v>
      </c>
      <c r="M637" s="152" t="s">
        <v>101</v>
      </c>
      <c r="N637" s="152" t="s">
        <v>3110</v>
      </c>
      <c r="O637" s="152" t="s">
        <v>3111</v>
      </c>
      <c r="P637" s="152" t="s">
        <v>3112</v>
      </c>
      <c r="Q637" s="152" t="s">
        <v>3113</v>
      </c>
      <c r="R637" s="151" t="str">
        <f t="shared" si="9"/>
        <v/>
      </c>
      <c r="S637" s="103"/>
      <c r="T637" s="103"/>
      <c r="U637" s="131"/>
      <c r="V637" s="131"/>
      <c r="W637" s="131"/>
      <c r="X637" s="131"/>
      <c r="Y637" s="131"/>
      <c r="Z637" s="131"/>
      <c r="AA637" s="131"/>
      <c r="AB637" s="131"/>
      <c r="AC637" s="131"/>
    </row>
    <row r="638" spans="1:29" ht="15.75" customHeight="1" x14ac:dyDescent="0.15">
      <c r="A638" s="153">
        <f t="shared" si="10"/>
        <v>627</v>
      </c>
      <c r="B638" s="119" t="s">
        <v>4181</v>
      </c>
      <c r="C638" s="143" t="s">
        <v>2759</v>
      </c>
      <c r="D638" s="143" t="s">
        <v>3054</v>
      </c>
      <c r="E638" s="143"/>
      <c r="F638" s="143"/>
      <c r="G638" s="147">
        <v>14</v>
      </c>
      <c r="H638" s="148">
        <v>280</v>
      </c>
      <c r="I638" s="148">
        <v>291</v>
      </c>
      <c r="J638" s="149">
        <f t="shared" si="8"/>
        <v>571</v>
      </c>
      <c r="K638" s="150" t="s">
        <v>3109</v>
      </c>
      <c r="L638" s="152" t="s">
        <v>28</v>
      </c>
      <c r="M638" s="152" t="s">
        <v>64</v>
      </c>
      <c r="N638" s="152" t="s">
        <v>3114</v>
      </c>
      <c r="O638" s="152" t="s">
        <v>3115</v>
      </c>
      <c r="P638" s="152" t="s">
        <v>3116</v>
      </c>
      <c r="Q638" s="152" t="s">
        <v>3117</v>
      </c>
      <c r="R638" s="151" t="str">
        <f t="shared" si="9"/>
        <v/>
      </c>
      <c r="S638" s="103"/>
      <c r="T638" s="103"/>
      <c r="U638" s="131"/>
      <c r="V638" s="131"/>
      <c r="W638" s="131"/>
      <c r="X638" s="131"/>
      <c r="Y638" s="131"/>
      <c r="Z638" s="131"/>
      <c r="AA638" s="131"/>
      <c r="AB638" s="131"/>
      <c r="AC638" s="131"/>
    </row>
    <row r="639" spans="1:29" ht="15.75" customHeight="1" x14ac:dyDescent="0.15">
      <c r="A639" s="153">
        <f t="shared" si="10"/>
        <v>628</v>
      </c>
      <c r="B639" s="119" t="s">
        <v>4181</v>
      </c>
      <c r="C639" s="143" t="s">
        <v>2759</v>
      </c>
      <c r="D639" s="143" t="s">
        <v>3054</v>
      </c>
      <c r="E639" s="143"/>
      <c r="F639" s="143"/>
      <c r="G639" s="147">
        <v>15</v>
      </c>
      <c r="H639" s="148">
        <v>283</v>
      </c>
      <c r="I639" s="148">
        <v>277</v>
      </c>
      <c r="J639" s="149">
        <f t="shared" si="8"/>
        <v>560</v>
      </c>
      <c r="K639" s="150" t="s">
        <v>3109</v>
      </c>
      <c r="L639" s="152" t="s">
        <v>27</v>
      </c>
      <c r="M639" s="152" t="s">
        <v>64</v>
      </c>
      <c r="N639" s="152" t="s">
        <v>3118</v>
      </c>
      <c r="O639" s="152" t="s">
        <v>3119</v>
      </c>
      <c r="P639" s="152" t="s">
        <v>3120</v>
      </c>
      <c r="Q639" s="152" t="s">
        <v>3121</v>
      </c>
      <c r="R639" s="151" t="str">
        <f t="shared" si="9"/>
        <v/>
      </c>
      <c r="S639" s="103"/>
      <c r="T639" s="103"/>
      <c r="U639" s="131"/>
      <c r="V639" s="131"/>
      <c r="W639" s="131"/>
      <c r="X639" s="131"/>
      <c r="Y639" s="131"/>
      <c r="Z639" s="131"/>
      <c r="AA639" s="131"/>
      <c r="AB639" s="131"/>
      <c r="AC639" s="131"/>
    </row>
    <row r="640" spans="1:29" ht="15.75" customHeight="1" x14ac:dyDescent="0.15">
      <c r="A640" s="153">
        <f t="shared" si="10"/>
        <v>629</v>
      </c>
      <c r="B640" s="119" t="s">
        <v>4181</v>
      </c>
      <c r="C640" s="143" t="s">
        <v>2759</v>
      </c>
      <c r="D640" s="143" t="s">
        <v>3054</v>
      </c>
      <c r="E640" s="143"/>
      <c r="F640" s="143"/>
      <c r="G640" s="147">
        <v>16</v>
      </c>
      <c r="H640" s="148">
        <v>312</v>
      </c>
      <c r="I640" s="148">
        <v>280</v>
      </c>
      <c r="J640" s="149">
        <f t="shared" si="8"/>
        <v>592</v>
      </c>
      <c r="K640" s="150" t="s">
        <v>3122</v>
      </c>
      <c r="L640" s="152" t="s">
        <v>42</v>
      </c>
      <c r="M640" s="152" t="s">
        <v>2671</v>
      </c>
      <c r="N640" s="152" t="s">
        <v>3123</v>
      </c>
      <c r="O640" s="152" t="s">
        <v>3124</v>
      </c>
      <c r="P640" s="152" t="s">
        <v>3125</v>
      </c>
      <c r="Q640" s="152" t="s">
        <v>3126</v>
      </c>
      <c r="R640" s="151" t="str">
        <f t="shared" si="9"/>
        <v/>
      </c>
      <c r="S640" s="103"/>
      <c r="T640" s="103"/>
      <c r="U640" s="131"/>
      <c r="V640" s="131"/>
      <c r="W640" s="131"/>
      <c r="X640" s="131"/>
      <c r="Y640" s="131"/>
      <c r="Z640" s="131"/>
      <c r="AA640" s="131"/>
      <c r="AB640" s="131"/>
      <c r="AC640" s="131"/>
    </row>
    <row r="641" spans="1:29" ht="15.75" customHeight="1" x14ac:dyDescent="0.15">
      <c r="A641" s="153">
        <f t="shared" si="10"/>
        <v>630</v>
      </c>
      <c r="B641" s="119" t="s">
        <v>4181</v>
      </c>
      <c r="C641" s="143" t="s">
        <v>2759</v>
      </c>
      <c r="D641" s="143" t="s">
        <v>3054</v>
      </c>
      <c r="E641" s="143"/>
      <c r="F641" s="143"/>
      <c r="G641" s="147">
        <v>17</v>
      </c>
      <c r="H641" s="148">
        <v>247</v>
      </c>
      <c r="I641" s="148">
        <v>268</v>
      </c>
      <c r="J641" s="149">
        <f t="shared" si="8"/>
        <v>515</v>
      </c>
      <c r="K641" s="150" t="s">
        <v>3122</v>
      </c>
      <c r="L641" s="152" t="s">
        <v>42</v>
      </c>
      <c r="M641" s="152" t="s">
        <v>463</v>
      </c>
      <c r="N641" s="152" t="s">
        <v>3127</v>
      </c>
      <c r="O641" s="152" t="s">
        <v>3128</v>
      </c>
      <c r="P641" s="152" t="s">
        <v>3129</v>
      </c>
      <c r="Q641" s="152" t="s">
        <v>3130</v>
      </c>
      <c r="R641" s="151" t="str">
        <f t="shared" si="9"/>
        <v/>
      </c>
      <c r="S641" s="103"/>
      <c r="T641" s="103"/>
      <c r="U641" s="131"/>
      <c r="V641" s="131"/>
      <c r="W641" s="131"/>
      <c r="X641" s="131"/>
      <c r="Y641" s="131"/>
      <c r="Z641" s="131"/>
      <c r="AA641" s="131"/>
      <c r="AB641" s="131"/>
      <c r="AC641" s="131"/>
    </row>
    <row r="642" spans="1:29" ht="15.75" customHeight="1" x14ac:dyDescent="0.15">
      <c r="A642" s="153">
        <f t="shared" si="10"/>
        <v>631</v>
      </c>
      <c r="B642" s="119" t="s">
        <v>4181</v>
      </c>
      <c r="C642" s="143" t="s">
        <v>2759</v>
      </c>
      <c r="D642" s="143" t="s">
        <v>3054</v>
      </c>
      <c r="E642" s="143"/>
      <c r="F642" s="143"/>
      <c r="G642" s="147">
        <v>18</v>
      </c>
      <c r="H642" s="148">
        <v>268</v>
      </c>
      <c r="I642" s="148">
        <v>244</v>
      </c>
      <c r="J642" s="149">
        <f t="shared" si="8"/>
        <v>512</v>
      </c>
      <c r="K642" s="150" t="s">
        <v>3122</v>
      </c>
      <c r="L642" s="152" t="s">
        <v>27</v>
      </c>
      <c r="M642" s="152" t="s">
        <v>463</v>
      </c>
      <c r="N642" s="152" t="s">
        <v>3131</v>
      </c>
      <c r="O642" s="152" t="s">
        <v>3132</v>
      </c>
      <c r="P642" s="152" t="s">
        <v>3133</v>
      </c>
      <c r="Q642" s="152" t="s">
        <v>3134</v>
      </c>
      <c r="R642" s="151" t="str">
        <f t="shared" si="9"/>
        <v/>
      </c>
      <c r="S642" s="103"/>
      <c r="T642" s="103"/>
      <c r="U642" s="131"/>
      <c r="V642" s="131"/>
      <c r="W642" s="131"/>
      <c r="X642" s="131"/>
      <c r="Y642" s="131"/>
      <c r="Z642" s="131"/>
      <c r="AA642" s="131"/>
      <c r="AB642" s="131"/>
      <c r="AC642" s="131"/>
    </row>
    <row r="643" spans="1:29" ht="15.75" customHeight="1" x14ac:dyDescent="0.15">
      <c r="A643" s="153">
        <f t="shared" si="10"/>
        <v>632</v>
      </c>
      <c r="B643" s="119" t="s">
        <v>4181</v>
      </c>
      <c r="C643" s="143" t="s">
        <v>2759</v>
      </c>
      <c r="D643" s="143" t="s">
        <v>3054</v>
      </c>
      <c r="E643" s="143"/>
      <c r="F643" s="143"/>
      <c r="G643" s="147">
        <v>19</v>
      </c>
      <c r="H643" s="148">
        <v>256</v>
      </c>
      <c r="I643" s="148">
        <v>239</v>
      </c>
      <c r="J643" s="149">
        <f t="shared" si="8"/>
        <v>495</v>
      </c>
      <c r="K643" s="150" t="s">
        <v>3135</v>
      </c>
      <c r="L643" s="152" t="s">
        <v>63</v>
      </c>
      <c r="M643" s="152" t="s">
        <v>478</v>
      </c>
      <c r="N643" s="152" t="s">
        <v>3136</v>
      </c>
      <c r="O643" s="152" t="s">
        <v>82</v>
      </c>
      <c r="P643" s="152" t="s">
        <v>3137</v>
      </c>
      <c r="Q643" s="152" t="s">
        <v>3138</v>
      </c>
      <c r="R643" s="151" t="str">
        <f t="shared" si="9"/>
        <v/>
      </c>
      <c r="S643" s="103"/>
      <c r="T643" s="103"/>
      <c r="U643" s="131"/>
      <c r="V643" s="131"/>
      <c r="W643" s="131"/>
      <c r="X643" s="131"/>
      <c r="Y643" s="131"/>
      <c r="Z643" s="131"/>
      <c r="AA643" s="131"/>
      <c r="AB643" s="131"/>
      <c r="AC643" s="131"/>
    </row>
    <row r="644" spans="1:29" ht="15.75" customHeight="1" x14ac:dyDescent="0.15">
      <c r="A644" s="153">
        <f t="shared" si="10"/>
        <v>633</v>
      </c>
      <c r="B644" s="119" t="s">
        <v>4181</v>
      </c>
      <c r="C644" s="143" t="s">
        <v>2759</v>
      </c>
      <c r="D644" s="143" t="s">
        <v>3054</v>
      </c>
      <c r="E644" s="143"/>
      <c r="F644" s="143"/>
      <c r="G644" s="147">
        <v>20</v>
      </c>
      <c r="H644" s="148">
        <v>262</v>
      </c>
      <c r="I644" s="148">
        <v>280</v>
      </c>
      <c r="J644" s="149">
        <f t="shared" si="8"/>
        <v>542</v>
      </c>
      <c r="K644" s="150" t="s">
        <v>3139</v>
      </c>
      <c r="L644" s="152" t="s">
        <v>27</v>
      </c>
      <c r="M644" s="152" t="s">
        <v>1433</v>
      </c>
      <c r="N644" s="152" t="s">
        <v>3140</v>
      </c>
      <c r="O644" s="152" t="s">
        <v>3141</v>
      </c>
      <c r="P644" s="152" t="s">
        <v>3142</v>
      </c>
      <c r="Q644" s="152" t="s">
        <v>3143</v>
      </c>
      <c r="R644" s="151" t="str">
        <f t="shared" si="9"/>
        <v/>
      </c>
      <c r="S644" s="103"/>
      <c r="T644" s="103"/>
      <c r="U644" s="131"/>
      <c r="V644" s="131"/>
      <c r="W644" s="131"/>
      <c r="X644" s="131"/>
      <c r="Y644" s="131"/>
      <c r="Z644" s="131"/>
      <c r="AA644" s="131"/>
      <c r="AB644" s="131"/>
      <c r="AC644" s="131"/>
    </row>
    <row r="645" spans="1:29" ht="15.75" customHeight="1" x14ac:dyDescent="0.15">
      <c r="A645" s="153">
        <f t="shared" si="10"/>
        <v>634</v>
      </c>
      <c r="B645" s="119" t="s">
        <v>4181</v>
      </c>
      <c r="C645" s="143" t="s">
        <v>2759</v>
      </c>
      <c r="D645" s="143" t="s">
        <v>3054</v>
      </c>
      <c r="E645" s="143"/>
      <c r="F645" s="143"/>
      <c r="G645" s="147">
        <v>21</v>
      </c>
      <c r="H645" s="148">
        <v>295</v>
      </c>
      <c r="I645" s="148">
        <v>286</v>
      </c>
      <c r="J645" s="149">
        <f t="shared" si="8"/>
        <v>581</v>
      </c>
      <c r="K645" s="150" t="s">
        <v>3144</v>
      </c>
      <c r="L645" s="152" t="s">
        <v>28</v>
      </c>
      <c r="M645" s="152" t="s">
        <v>469</v>
      </c>
      <c r="N645" s="152" t="s">
        <v>3145</v>
      </c>
      <c r="O645" s="152" t="s">
        <v>3146</v>
      </c>
      <c r="P645" s="152" t="s">
        <v>3147</v>
      </c>
      <c r="Q645" s="152" t="s">
        <v>3148</v>
      </c>
      <c r="R645" s="151" t="str">
        <f t="shared" si="9"/>
        <v/>
      </c>
      <c r="S645" s="103"/>
      <c r="T645" s="103"/>
      <c r="U645" s="131"/>
      <c r="V645" s="131"/>
      <c r="W645" s="131"/>
      <c r="X645" s="131"/>
      <c r="Y645" s="131"/>
      <c r="Z645" s="131"/>
      <c r="AA645" s="131"/>
      <c r="AB645" s="131"/>
      <c r="AC645" s="131"/>
    </row>
    <row r="646" spans="1:29" ht="15.75" customHeight="1" x14ac:dyDescent="0.15">
      <c r="A646" s="153">
        <f t="shared" si="10"/>
        <v>635</v>
      </c>
      <c r="B646" s="119" t="s">
        <v>4181</v>
      </c>
      <c r="C646" s="143" t="s">
        <v>2759</v>
      </c>
      <c r="D646" s="143" t="s">
        <v>3054</v>
      </c>
      <c r="E646" s="143"/>
      <c r="F646" s="143"/>
      <c r="G646" s="147">
        <v>22</v>
      </c>
      <c r="H646" s="148">
        <v>229</v>
      </c>
      <c r="I646" s="148">
        <v>235</v>
      </c>
      <c r="J646" s="149">
        <f t="shared" si="8"/>
        <v>464</v>
      </c>
      <c r="K646" s="150" t="s">
        <v>3149</v>
      </c>
      <c r="L646" s="152" t="s">
        <v>28</v>
      </c>
      <c r="M646" s="152" t="s">
        <v>483</v>
      </c>
      <c r="N646" s="152" t="s">
        <v>3150</v>
      </c>
      <c r="O646" s="152" t="s">
        <v>3151</v>
      </c>
      <c r="P646" s="152" t="s">
        <v>3152</v>
      </c>
      <c r="Q646" s="152" t="s">
        <v>3153</v>
      </c>
      <c r="R646" s="151" t="str">
        <f t="shared" si="9"/>
        <v/>
      </c>
      <c r="S646" s="103"/>
      <c r="T646" s="103"/>
      <c r="U646" s="131"/>
      <c r="V646" s="131"/>
      <c r="W646" s="131"/>
      <c r="X646" s="131"/>
      <c r="Y646" s="131"/>
      <c r="Z646" s="131"/>
      <c r="AA646" s="131"/>
      <c r="AB646" s="131"/>
      <c r="AC646" s="131"/>
    </row>
    <row r="647" spans="1:29" ht="15.75" customHeight="1" x14ac:dyDescent="0.15">
      <c r="A647" s="153">
        <f t="shared" si="10"/>
        <v>636</v>
      </c>
      <c r="B647" s="119" t="s">
        <v>4181</v>
      </c>
      <c r="C647" s="143" t="s">
        <v>2759</v>
      </c>
      <c r="D647" s="143" t="s">
        <v>3210</v>
      </c>
      <c r="E647" s="143"/>
      <c r="F647" s="143"/>
      <c r="G647" s="147">
        <v>1</v>
      </c>
      <c r="H647" s="148">
        <v>292</v>
      </c>
      <c r="I647" s="148">
        <v>293</v>
      </c>
      <c r="J647" s="149">
        <f t="shared" si="8"/>
        <v>585</v>
      </c>
      <c r="K647" s="150" t="s">
        <v>3211</v>
      </c>
      <c r="L647" s="152" t="s">
        <v>162</v>
      </c>
      <c r="M647" s="152" t="s">
        <v>162</v>
      </c>
      <c r="N647" s="152" t="s">
        <v>3212</v>
      </c>
      <c r="O647" s="152" t="s">
        <v>3213</v>
      </c>
      <c r="P647" s="152" t="s">
        <v>3214</v>
      </c>
      <c r="Q647" s="152" t="s">
        <v>3215</v>
      </c>
      <c r="R647" s="151" t="str">
        <f t="shared" si="9"/>
        <v/>
      </c>
      <c r="S647" s="103"/>
      <c r="T647" s="103"/>
      <c r="U647" s="131"/>
      <c r="V647" s="131"/>
      <c r="W647" s="131"/>
      <c r="X647" s="131"/>
      <c r="Y647" s="131"/>
      <c r="Z647" s="131"/>
      <c r="AA647" s="131"/>
      <c r="AB647" s="131"/>
      <c r="AC647" s="131"/>
    </row>
    <row r="648" spans="1:29" ht="15.75" customHeight="1" x14ac:dyDescent="0.15">
      <c r="A648" s="153">
        <f t="shared" si="10"/>
        <v>637</v>
      </c>
      <c r="B648" s="119" t="s">
        <v>4181</v>
      </c>
      <c r="C648" s="143" t="s">
        <v>2759</v>
      </c>
      <c r="D648" s="143" t="s">
        <v>3210</v>
      </c>
      <c r="E648" s="143"/>
      <c r="F648" s="143"/>
      <c r="G648" s="147">
        <v>2</v>
      </c>
      <c r="H648" s="148">
        <v>286</v>
      </c>
      <c r="I648" s="148">
        <v>299</v>
      </c>
      <c r="J648" s="149">
        <f t="shared" si="8"/>
        <v>585</v>
      </c>
      <c r="K648" s="150" t="s">
        <v>3211</v>
      </c>
      <c r="L648" s="152" t="s">
        <v>162</v>
      </c>
      <c r="M648" s="152" t="s">
        <v>121</v>
      </c>
      <c r="N648" s="152" t="s">
        <v>3216</v>
      </c>
      <c r="O648" s="152" t="s">
        <v>3141</v>
      </c>
      <c r="P648" s="152" t="s">
        <v>3217</v>
      </c>
      <c r="Q648" s="152" t="s">
        <v>3218</v>
      </c>
      <c r="R648" s="151" t="str">
        <f t="shared" si="9"/>
        <v/>
      </c>
      <c r="S648" s="103"/>
      <c r="T648" s="103"/>
      <c r="U648" s="131"/>
      <c r="V648" s="131"/>
      <c r="W648" s="131"/>
      <c r="X648" s="131"/>
      <c r="Y648" s="131"/>
      <c r="Z648" s="131"/>
      <c r="AA648" s="131"/>
      <c r="AB648" s="131"/>
      <c r="AC648" s="131"/>
    </row>
    <row r="649" spans="1:29" ht="15.75" customHeight="1" x14ac:dyDescent="0.15">
      <c r="A649" s="153">
        <f t="shared" si="10"/>
        <v>638</v>
      </c>
      <c r="B649" s="119" t="s">
        <v>4181</v>
      </c>
      <c r="C649" s="143" t="s">
        <v>2759</v>
      </c>
      <c r="D649" s="143" t="s">
        <v>3210</v>
      </c>
      <c r="E649" s="143"/>
      <c r="F649" s="143"/>
      <c r="G649" s="147">
        <v>3</v>
      </c>
      <c r="H649" s="148">
        <v>282</v>
      </c>
      <c r="I649" s="148">
        <v>293</v>
      </c>
      <c r="J649" s="149">
        <f t="shared" si="8"/>
        <v>575</v>
      </c>
      <c r="K649" s="150" t="s">
        <v>3219</v>
      </c>
      <c r="L649" s="152" t="s">
        <v>121</v>
      </c>
      <c r="M649" s="152" t="s">
        <v>127</v>
      </c>
      <c r="N649" s="152" t="s">
        <v>3220</v>
      </c>
      <c r="O649" s="152" t="s">
        <v>3221</v>
      </c>
      <c r="P649" s="152" t="s">
        <v>3222</v>
      </c>
      <c r="Q649" s="152" t="s">
        <v>3223</v>
      </c>
      <c r="R649" s="151" t="str">
        <f t="shared" si="9"/>
        <v/>
      </c>
      <c r="S649" s="103"/>
      <c r="T649" s="103"/>
      <c r="U649" s="131"/>
      <c r="V649" s="131"/>
      <c r="W649" s="131"/>
      <c r="X649" s="131"/>
      <c r="Y649" s="131"/>
      <c r="Z649" s="131"/>
      <c r="AA649" s="131"/>
      <c r="AB649" s="131"/>
      <c r="AC649" s="131"/>
    </row>
    <row r="650" spans="1:29" ht="15.75" customHeight="1" x14ac:dyDescent="0.15">
      <c r="A650" s="153">
        <f t="shared" si="10"/>
        <v>639</v>
      </c>
      <c r="B650" s="119" t="s">
        <v>4181</v>
      </c>
      <c r="C650" s="143" t="s">
        <v>2759</v>
      </c>
      <c r="D650" s="143" t="s">
        <v>3210</v>
      </c>
      <c r="E650" s="143"/>
      <c r="F650" s="143"/>
      <c r="G650" s="147">
        <v>4</v>
      </c>
      <c r="H650" s="148">
        <v>286</v>
      </c>
      <c r="I650" s="148">
        <v>274</v>
      </c>
      <c r="J650" s="149">
        <f t="shared" si="8"/>
        <v>560</v>
      </c>
      <c r="K650" s="150" t="s">
        <v>3224</v>
      </c>
      <c r="L650" s="152" t="s">
        <v>162</v>
      </c>
      <c r="M650" s="152" t="s">
        <v>156</v>
      </c>
      <c r="N650" s="152" t="s">
        <v>3225</v>
      </c>
      <c r="O650" s="152" t="s">
        <v>3226</v>
      </c>
      <c r="P650" s="152" t="s">
        <v>3227</v>
      </c>
      <c r="Q650" s="152" t="s">
        <v>3228</v>
      </c>
      <c r="R650" s="151" t="str">
        <f t="shared" si="9"/>
        <v/>
      </c>
      <c r="S650" s="103"/>
      <c r="T650" s="103"/>
      <c r="U650" s="131"/>
      <c r="V650" s="131"/>
      <c r="W650" s="131"/>
      <c r="X650" s="131"/>
      <c r="Y650" s="131"/>
      <c r="Z650" s="131"/>
      <c r="AA650" s="131"/>
      <c r="AB650" s="131"/>
      <c r="AC650" s="131"/>
    </row>
    <row r="651" spans="1:29" ht="15.75" customHeight="1" x14ac:dyDescent="0.15">
      <c r="A651" s="153">
        <f t="shared" si="10"/>
        <v>640</v>
      </c>
      <c r="B651" s="119" t="s">
        <v>4181</v>
      </c>
      <c r="C651" s="143" t="s">
        <v>2759</v>
      </c>
      <c r="D651" s="143" t="s">
        <v>3210</v>
      </c>
      <c r="E651" s="143"/>
      <c r="F651" s="143"/>
      <c r="G651" s="147">
        <v>5</v>
      </c>
      <c r="H651" s="148">
        <v>275</v>
      </c>
      <c r="I651" s="148">
        <v>257</v>
      </c>
      <c r="J651" s="149">
        <f t="shared" si="8"/>
        <v>532</v>
      </c>
      <c r="K651" s="150" t="s">
        <v>3229</v>
      </c>
      <c r="L651" s="152" t="s">
        <v>121</v>
      </c>
      <c r="M651" s="152" t="s">
        <v>146</v>
      </c>
      <c r="N651" s="152" t="s">
        <v>3230</v>
      </c>
      <c r="O651" s="152" t="s">
        <v>3231</v>
      </c>
      <c r="P651" s="152" t="s">
        <v>3232</v>
      </c>
      <c r="Q651" s="152" t="s">
        <v>3233</v>
      </c>
      <c r="R651" s="151" t="str">
        <f t="shared" si="9"/>
        <v/>
      </c>
      <c r="S651" s="103"/>
      <c r="T651" s="103"/>
      <c r="U651" s="131"/>
      <c r="V651" s="131"/>
      <c r="W651" s="131"/>
      <c r="X651" s="131"/>
      <c r="Y651" s="131"/>
      <c r="Z651" s="131"/>
      <c r="AA651" s="131"/>
      <c r="AB651" s="131"/>
      <c r="AC651" s="131"/>
    </row>
    <row r="652" spans="1:29" ht="15.75" customHeight="1" x14ac:dyDescent="0.15">
      <c r="A652" s="153">
        <f t="shared" si="10"/>
        <v>641</v>
      </c>
      <c r="B652" s="119" t="s">
        <v>4181</v>
      </c>
      <c r="C652" s="143" t="s">
        <v>2759</v>
      </c>
      <c r="D652" s="143" t="s">
        <v>3210</v>
      </c>
      <c r="E652" s="154" t="s">
        <v>4207</v>
      </c>
      <c r="F652" s="154" t="s">
        <v>3239</v>
      </c>
      <c r="G652" s="155">
        <v>6</v>
      </c>
      <c r="H652" s="148">
        <v>288</v>
      </c>
      <c r="I652" s="148">
        <v>282</v>
      </c>
      <c r="J652" s="149">
        <f t="shared" si="8"/>
        <v>570</v>
      </c>
      <c r="K652" s="150" t="s">
        <v>3234</v>
      </c>
      <c r="L652" s="152" t="s">
        <v>162</v>
      </c>
      <c r="M652" s="152" t="s">
        <v>169</v>
      </c>
      <c r="N652" s="152" t="s">
        <v>3235</v>
      </c>
      <c r="O652" s="152" t="s">
        <v>3236</v>
      </c>
      <c r="P652" s="152" t="s">
        <v>3237</v>
      </c>
      <c r="Q652" s="152" t="s">
        <v>3238</v>
      </c>
      <c r="R652" s="151" t="str">
        <f t="shared" si="9"/>
        <v/>
      </c>
      <c r="S652" s="103"/>
      <c r="T652" s="103"/>
      <c r="U652" s="131"/>
      <c r="V652" s="131"/>
      <c r="W652" s="131"/>
      <c r="X652" s="131"/>
      <c r="Y652" s="131"/>
      <c r="Z652" s="131"/>
      <c r="AA652" s="131"/>
      <c r="AB652" s="131"/>
      <c r="AC652" s="131"/>
    </row>
    <row r="653" spans="1:29" ht="15.75" customHeight="1" x14ac:dyDescent="0.15">
      <c r="A653" s="153">
        <f t="shared" si="10"/>
        <v>642</v>
      </c>
      <c r="B653" s="119" t="s">
        <v>4181</v>
      </c>
      <c r="C653" s="143" t="s">
        <v>2759</v>
      </c>
      <c r="D653" s="143" t="s">
        <v>3210</v>
      </c>
      <c r="E653" s="143"/>
      <c r="F653" s="143"/>
      <c r="G653" s="147">
        <v>7</v>
      </c>
      <c r="H653" s="148">
        <v>316</v>
      </c>
      <c r="I653" s="148">
        <v>268</v>
      </c>
      <c r="J653" s="149">
        <f t="shared" si="8"/>
        <v>584</v>
      </c>
      <c r="K653" s="150" t="s">
        <v>3240</v>
      </c>
      <c r="L653" s="152" t="s">
        <v>162</v>
      </c>
      <c r="M653" s="152" t="s">
        <v>120</v>
      </c>
      <c r="N653" s="152" t="s">
        <v>3241</v>
      </c>
      <c r="O653" s="152" t="s">
        <v>3242</v>
      </c>
      <c r="P653" s="152" t="s">
        <v>3243</v>
      </c>
      <c r="Q653" s="152" t="s">
        <v>3244</v>
      </c>
      <c r="R653" s="151" t="str">
        <f t="shared" si="9"/>
        <v/>
      </c>
      <c r="S653" s="103"/>
      <c r="T653" s="103"/>
      <c r="U653" s="131"/>
      <c r="V653" s="131"/>
      <c r="W653" s="131"/>
      <c r="X653" s="131"/>
      <c r="Y653" s="131"/>
      <c r="Z653" s="131"/>
      <c r="AA653" s="131"/>
      <c r="AB653" s="131"/>
      <c r="AC653" s="131"/>
    </row>
    <row r="654" spans="1:29" ht="15.75" customHeight="1" x14ac:dyDescent="0.15">
      <c r="A654" s="153">
        <f t="shared" si="10"/>
        <v>643</v>
      </c>
      <c r="B654" s="119" t="s">
        <v>4181</v>
      </c>
      <c r="C654" s="143" t="s">
        <v>2759</v>
      </c>
      <c r="D654" s="143" t="s">
        <v>3210</v>
      </c>
      <c r="E654" s="143"/>
      <c r="F654" s="143"/>
      <c r="G654" s="147">
        <v>8</v>
      </c>
      <c r="H654" s="148">
        <v>257</v>
      </c>
      <c r="I654" s="148">
        <v>285</v>
      </c>
      <c r="J654" s="149">
        <f t="shared" si="8"/>
        <v>542</v>
      </c>
      <c r="K654" s="150" t="s">
        <v>3240</v>
      </c>
      <c r="L654" s="152" t="s">
        <v>162</v>
      </c>
      <c r="M654" s="152" t="s">
        <v>120</v>
      </c>
      <c r="N654" s="152" t="s">
        <v>3245</v>
      </c>
      <c r="O654" s="152" t="s">
        <v>3246</v>
      </c>
      <c r="P654" s="152" t="s">
        <v>3247</v>
      </c>
      <c r="Q654" s="152" t="s">
        <v>3248</v>
      </c>
      <c r="R654" s="151" t="str">
        <f t="shared" si="9"/>
        <v/>
      </c>
      <c r="S654" s="103"/>
      <c r="T654" s="103"/>
      <c r="U654" s="131"/>
      <c r="V654" s="131"/>
      <c r="W654" s="131"/>
      <c r="X654" s="131"/>
      <c r="Y654" s="131"/>
      <c r="Z654" s="131"/>
      <c r="AA654" s="131"/>
      <c r="AB654" s="131"/>
      <c r="AC654" s="131"/>
    </row>
    <row r="655" spans="1:29" ht="15.75" customHeight="1" x14ac:dyDescent="0.15">
      <c r="A655" s="153">
        <f t="shared" si="10"/>
        <v>644</v>
      </c>
      <c r="B655" s="119" t="s">
        <v>4181</v>
      </c>
      <c r="C655" s="143" t="s">
        <v>2759</v>
      </c>
      <c r="D655" s="143" t="s">
        <v>3210</v>
      </c>
      <c r="E655" s="143"/>
      <c r="F655" s="143"/>
      <c r="G655" s="147">
        <v>9</v>
      </c>
      <c r="H655" s="148">
        <v>290</v>
      </c>
      <c r="I655" s="148">
        <v>255</v>
      </c>
      <c r="J655" s="149">
        <f t="shared" si="8"/>
        <v>545</v>
      </c>
      <c r="K655" s="150" t="s">
        <v>3249</v>
      </c>
      <c r="L655" s="152" t="s">
        <v>162</v>
      </c>
      <c r="M655" s="152" t="s">
        <v>134</v>
      </c>
      <c r="N655" s="152" t="s">
        <v>3250</v>
      </c>
      <c r="O655" s="152" t="s">
        <v>398</v>
      </c>
      <c r="P655" s="152" t="s">
        <v>3251</v>
      </c>
      <c r="Q655" s="152" t="s">
        <v>3252</v>
      </c>
      <c r="R655" s="151" t="str">
        <f t="shared" si="9"/>
        <v/>
      </c>
      <c r="S655" s="103"/>
      <c r="T655" s="103"/>
      <c r="U655" s="131"/>
      <c r="V655" s="131"/>
      <c r="W655" s="131"/>
      <c r="X655" s="131"/>
      <c r="Y655" s="131"/>
      <c r="Z655" s="131"/>
      <c r="AA655" s="131"/>
      <c r="AB655" s="131"/>
      <c r="AC655" s="131"/>
    </row>
    <row r="656" spans="1:29" ht="15.75" customHeight="1" x14ac:dyDescent="0.15">
      <c r="A656" s="153">
        <f t="shared" si="10"/>
        <v>645</v>
      </c>
      <c r="B656" s="119" t="s">
        <v>4181</v>
      </c>
      <c r="C656" s="143" t="s">
        <v>2759</v>
      </c>
      <c r="D656" s="143" t="s">
        <v>3210</v>
      </c>
      <c r="E656" s="143"/>
      <c r="F656" s="143"/>
      <c r="G656" s="147">
        <v>10</v>
      </c>
      <c r="H656" s="148">
        <v>299</v>
      </c>
      <c r="I656" s="148">
        <v>279</v>
      </c>
      <c r="J656" s="149">
        <f t="shared" si="8"/>
        <v>578</v>
      </c>
      <c r="K656" s="150" t="s">
        <v>3253</v>
      </c>
      <c r="L656" s="152" t="s">
        <v>162</v>
      </c>
      <c r="M656" s="152" t="s">
        <v>151</v>
      </c>
      <c r="N656" s="152" t="s">
        <v>3254</v>
      </c>
      <c r="O656" s="152" t="s">
        <v>3255</v>
      </c>
      <c r="P656" s="152" t="s">
        <v>3256</v>
      </c>
      <c r="Q656" s="152" t="s">
        <v>3257</v>
      </c>
      <c r="R656" s="151" t="str">
        <f t="shared" si="9"/>
        <v/>
      </c>
      <c r="S656" s="103"/>
      <c r="T656" s="103"/>
      <c r="U656" s="131"/>
      <c r="V656" s="131"/>
      <c r="W656" s="131"/>
      <c r="X656" s="131"/>
      <c r="Y656" s="131"/>
      <c r="Z656" s="131"/>
      <c r="AA656" s="131"/>
      <c r="AB656" s="131"/>
      <c r="AC656" s="131"/>
    </row>
    <row r="657" spans="1:29" ht="15.75" customHeight="1" x14ac:dyDescent="0.15">
      <c r="A657" s="153">
        <f t="shared" si="10"/>
        <v>646</v>
      </c>
      <c r="B657" s="119" t="s">
        <v>4181</v>
      </c>
      <c r="C657" s="143" t="s">
        <v>2759</v>
      </c>
      <c r="D657" s="143" t="s">
        <v>3210</v>
      </c>
      <c r="E657" s="143"/>
      <c r="F657" s="143"/>
      <c r="G657" s="147">
        <v>11</v>
      </c>
      <c r="H657" s="148">
        <v>276</v>
      </c>
      <c r="I657" s="148">
        <v>256</v>
      </c>
      <c r="J657" s="149">
        <f t="shared" si="8"/>
        <v>532</v>
      </c>
      <c r="K657" s="150" t="s">
        <v>1971</v>
      </c>
      <c r="L657" s="152" t="s">
        <v>162</v>
      </c>
      <c r="M657" s="152" t="s">
        <v>163</v>
      </c>
      <c r="N657" s="152" t="s">
        <v>3258</v>
      </c>
      <c r="O657" s="152" t="s">
        <v>3259</v>
      </c>
      <c r="P657" s="152" t="s">
        <v>3260</v>
      </c>
      <c r="Q657" s="152" t="s">
        <v>3261</v>
      </c>
      <c r="R657" s="151" t="str">
        <f t="shared" si="9"/>
        <v/>
      </c>
      <c r="S657" s="103"/>
      <c r="T657" s="103"/>
      <c r="U657" s="131"/>
      <c r="V657" s="131"/>
      <c r="W657" s="131"/>
      <c r="X657" s="131"/>
      <c r="Y657" s="131"/>
      <c r="Z657" s="131"/>
      <c r="AA657" s="131"/>
      <c r="AB657" s="131"/>
      <c r="AC657" s="131"/>
    </row>
    <row r="658" spans="1:29" ht="15.75" customHeight="1" x14ac:dyDescent="0.15">
      <c r="A658" s="153">
        <f t="shared" si="10"/>
        <v>647</v>
      </c>
      <c r="B658" s="119" t="s">
        <v>4181</v>
      </c>
      <c r="C658" s="143" t="s">
        <v>2759</v>
      </c>
      <c r="D658" s="143" t="s">
        <v>3210</v>
      </c>
      <c r="E658" s="143"/>
      <c r="F658" s="143"/>
      <c r="G658" s="147">
        <v>12</v>
      </c>
      <c r="H658" s="148">
        <v>266</v>
      </c>
      <c r="I658" s="148">
        <v>240</v>
      </c>
      <c r="J658" s="149">
        <f t="shared" si="8"/>
        <v>506</v>
      </c>
      <c r="K658" s="150" t="s">
        <v>3262</v>
      </c>
      <c r="L658" s="152" t="s">
        <v>121</v>
      </c>
      <c r="M658" s="152" t="s">
        <v>140</v>
      </c>
      <c r="N658" s="152" t="s">
        <v>3263</v>
      </c>
      <c r="O658" s="152" t="s">
        <v>291</v>
      </c>
      <c r="P658" s="152" t="s">
        <v>3264</v>
      </c>
      <c r="Q658" s="152" t="s">
        <v>3265</v>
      </c>
      <c r="R658" s="151" t="str">
        <f t="shared" si="9"/>
        <v/>
      </c>
      <c r="S658" s="103"/>
      <c r="T658" s="103"/>
      <c r="U658" s="131"/>
      <c r="V658" s="131"/>
      <c r="W658" s="131"/>
      <c r="X658" s="131"/>
      <c r="Y658" s="131"/>
      <c r="Z658" s="131"/>
      <c r="AA658" s="131"/>
      <c r="AB658" s="131"/>
      <c r="AC658" s="131"/>
    </row>
    <row r="659" spans="1:29" ht="15.75" customHeight="1" x14ac:dyDescent="0.15">
      <c r="A659" s="153">
        <f t="shared" si="10"/>
        <v>648</v>
      </c>
      <c r="B659" s="119" t="s">
        <v>4181</v>
      </c>
      <c r="C659" s="143" t="s">
        <v>2759</v>
      </c>
      <c r="D659" s="143" t="s">
        <v>2968</v>
      </c>
      <c r="E659" s="143"/>
      <c r="F659" s="143"/>
      <c r="G659" s="147">
        <v>1</v>
      </c>
      <c r="H659" s="148">
        <v>279</v>
      </c>
      <c r="I659" s="148">
        <v>272</v>
      </c>
      <c r="J659" s="149">
        <f t="shared" si="8"/>
        <v>551</v>
      </c>
      <c r="K659" s="150" t="s">
        <v>2969</v>
      </c>
      <c r="L659" s="152" t="s">
        <v>28</v>
      </c>
      <c r="M659" s="152" t="s">
        <v>28</v>
      </c>
      <c r="N659" s="152" t="s">
        <v>2970</v>
      </c>
      <c r="O659" s="152" t="s">
        <v>2971</v>
      </c>
      <c r="P659" s="152" t="s">
        <v>2972</v>
      </c>
      <c r="Q659" s="152" t="s">
        <v>2973</v>
      </c>
      <c r="R659" s="151" t="str">
        <f t="shared" si="9"/>
        <v/>
      </c>
      <c r="S659" s="103"/>
      <c r="T659" s="103"/>
      <c r="U659" s="131"/>
      <c r="V659" s="131"/>
      <c r="W659" s="131"/>
      <c r="X659" s="131"/>
      <c r="Y659" s="131"/>
      <c r="Z659" s="131"/>
      <c r="AA659" s="131"/>
      <c r="AB659" s="131"/>
      <c r="AC659" s="131"/>
    </row>
    <row r="660" spans="1:29" ht="15.75" customHeight="1" x14ac:dyDescent="0.15">
      <c r="A660" s="153">
        <f t="shared" si="10"/>
        <v>649</v>
      </c>
      <c r="B660" s="119" t="s">
        <v>4181</v>
      </c>
      <c r="C660" s="143" t="s">
        <v>2759</v>
      </c>
      <c r="D660" s="143" t="s">
        <v>2968</v>
      </c>
      <c r="E660" s="143"/>
      <c r="F660" s="143"/>
      <c r="G660" s="147">
        <v>2</v>
      </c>
      <c r="H660" s="148">
        <v>313</v>
      </c>
      <c r="I660" s="148">
        <v>271</v>
      </c>
      <c r="J660" s="149">
        <f t="shared" si="8"/>
        <v>584</v>
      </c>
      <c r="K660" s="150" t="s">
        <v>2974</v>
      </c>
      <c r="L660" s="152" t="s">
        <v>63</v>
      </c>
      <c r="M660" s="152" t="s">
        <v>27</v>
      </c>
      <c r="N660" s="152" t="s">
        <v>2975</v>
      </c>
      <c r="O660" s="152" t="s">
        <v>2976</v>
      </c>
      <c r="P660" s="152" t="s">
        <v>2977</v>
      </c>
      <c r="Q660" s="152" t="s">
        <v>2978</v>
      </c>
      <c r="R660" s="151" t="str">
        <f t="shared" si="9"/>
        <v/>
      </c>
      <c r="S660" s="103"/>
      <c r="T660" s="103"/>
      <c r="U660" s="131"/>
      <c r="V660" s="131"/>
      <c r="W660" s="131"/>
      <c r="X660" s="131"/>
      <c r="Y660" s="131"/>
      <c r="Z660" s="131"/>
      <c r="AA660" s="131"/>
      <c r="AB660" s="131"/>
      <c r="AC660" s="131"/>
    </row>
    <row r="661" spans="1:29" ht="15.75" customHeight="1" x14ac:dyDescent="0.15">
      <c r="A661" s="153">
        <f t="shared" si="10"/>
        <v>650</v>
      </c>
      <c r="B661" s="119" t="s">
        <v>4181</v>
      </c>
      <c r="C661" s="143" t="s">
        <v>2759</v>
      </c>
      <c r="D661" s="143" t="s">
        <v>2968</v>
      </c>
      <c r="E661" s="143"/>
      <c r="F661" s="143"/>
      <c r="G661" s="147">
        <v>3</v>
      </c>
      <c r="H661" s="148">
        <v>289</v>
      </c>
      <c r="I661" s="148">
        <v>258</v>
      </c>
      <c r="J661" s="149">
        <f t="shared" si="8"/>
        <v>547</v>
      </c>
      <c r="K661" s="150" t="s">
        <v>2979</v>
      </c>
      <c r="L661" s="152" t="s">
        <v>63</v>
      </c>
      <c r="M661" s="152" t="s">
        <v>1330</v>
      </c>
      <c r="N661" s="152" t="s">
        <v>2980</v>
      </c>
      <c r="O661" s="152" t="s">
        <v>2981</v>
      </c>
      <c r="P661" s="152" t="s">
        <v>2982</v>
      </c>
      <c r="Q661" s="152" t="s">
        <v>2983</v>
      </c>
      <c r="R661" s="151" t="str">
        <f t="shared" si="9"/>
        <v/>
      </c>
      <c r="S661" s="103"/>
      <c r="T661" s="103"/>
      <c r="U661" s="131"/>
      <c r="V661" s="131"/>
      <c r="W661" s="131"/>
      <c r="X661" s="131"/>
      <c r="Y661" s="131"/>
      <c r="Z661" s="131"/>
      <c r="AA661" s="131"/>
      <c r="AB661" s="131"/>
      <c r="AC661" s="131"/>
    </row>
    <row r="662" spans="1:29" ht="15.75" customHeight="1" x14ac:dyDescent="0.15">
      <c r="A662" s="153">
        <f t="shared" si="10"/>
        <v>651</v>
      </c>
      <c r="B662" s="119" t="s">
        <v>4181</v>
      </c>
      <c r="C662" s="143" t="s">
        <v>2759</v>
      </c>
      <c r="D662" s="143" t="s">
        <v>2968</v>
      </c>
      <c r="E662" s="143"/>
      <c r="F662" s="143"/>
      <c r="G662" s="147">
        <v>4</v>
      </c>
      <c r="H662" s="148">
        <v>309</v>
      </c>
      <c r="I662" s="148">
        <v>291</v>
      </c>
      <c r="J662" s="149">
        <f t="shared" si="8"/>
        <v>600</v>
      </c>
      <c r="K662" s="150" t="s">
        <v>2984</v>
      </c>
      <c r="L662" s="152" t="s">
        <v>27</v>
      </c>
      <c r="M662" s="152" t="s">
        <v>63</v>
      </c>
      <c r="N662" s="152" t="s">
        <v>2985</v>
      </c>
      <c r="O662" s="152" t="s">
        <v>2986</v>
      </c>
      <c r="P662" s="152" t="s">
        <v>2987</v>
      </c>
      <c r="Q662" s="152" t="s">
        <v>2988</v>
      </c>
      <c r="R662" s="151" t="str">
        <f t="shared" si="9"/>
        <v/>
      </c>
      <c r="S662" s="103"/>
      <c r="T662" s="103"/>
      <c r="U662" s="131"/>
      <c r="V662" s="131"/>
      <c r="W662" s="131"/>
      <c r="X662" s="131"/>
      <c r="Y662" s="131"/>
      <c r="Z662" s="131"/>
      <c r="AA662" s="131"/>
      <c r="AB662" s="131"/>
      <c r="AC662" s="131"/>
    </row>
    <row r="663" spans="1:29" ht="15.75" customHeight="1" x14ac:dyDescent="0.15">
      <c r="A663" s="153">
        <f t="shared" si="10"/>
        <v>652</v>
      </c>
      <c r="B663" s="119" t="s">
        <v>4181</v>
      </c>
      <c r="C663" s="143" t="s">
        <v>2759</v>
      </c>
      <c r="D663" s="143" t="s">
        <v>2968</v>
      </c>
      <c r="E663" s="143"/>
      <c r="F663" s="143"/>
      <c r="G663" s="147">
        <v>5</v>
      </c>
      <c r="H663" s="148">
        <v>301</v>
      </c>
      <c r="I663" s="148">
        <v>293</v>
      </c>
      <c r="J663" s="149">
        <f t="shared" si="8"/>
        <v>594</v>
      </c>
      <c r="K663" s="150" t="s">
        <v>2989</v>
      </c>
      <c r="L663" s="152" t="s">
        <v>28</v>
      </c>
      <c r="M663" s="152" t="s">
        <v>42</v>
      </c>
      <c r="N663" s="152" t="s">
        <v>2990</v>
      </c>
      <c r="O663" s="152" t="s">
        <v>2991</v>
      </c>
      <c r="P663" s="152" t="s">
        <v>2992</v>
      </c>
      <c r="Q663" s="152" t="s">
        <v>2993</v>
      </c>
      <c r="R663" s="151" t="str">
        <f t="shared" si="9"/>
        <v/>
      </c>
      <c r="S663" s="103"/>
      <c r="T663" s="103"/>
      <c r="U663" s="131"/>
      <c r="V663" s="131"/>
      <c r="W663" s="131"/>
      <c r="X663" s="131"/>
      <c r="Y663" s="131"/>
      <c r="Z663" s="131"/>
      <c r="AA663" s="131"/>
      <c r="AB663" s="131"/>
      <c r="AC663" s="131"/>
    </row>
    <row r="664" spans="1:29" ht="15.75" customHeight="1" x14ac:dyDescent="0.15">
      <c r="A664" s="153">
        <f t="shared" si="10"/>
        <v>653</v>
      </c>
      <c r="B664" s="119" t="s">
        <v>4181</v>
      </c>
      <c r="C664" s="143" t="s">
        <v>2759</v>
      </c>
      <c r="D664" s="143" t="s">
        <v>2968</v>
      </c>
      <c r="E664" s="143"/>
      <c r="F664" s="143"/>
      <c r="G664" s="147">
        <v>6</v>
      </c>
      <c r="H664" s="148">
        <v>285</v>
      </c>
      <c r="I664" s="148">
        <v>295</v>
      </c>
      <c r="J664" s="149">
        <f t="shared" si="8"/>
        <v>580</v>
      </c>
      <c r="K664" s="150" t="s">
        <v>2994</v>
      </c>
      <c r="L664" s="152" t="s">
        <v>28</v>
      </c>
      <c r="M664" s="152" t="s">
        <v>36</v>
      </c>
      <c r="N664" s="152" t="s">
        <v>2995</v>
      </c>
      <c r="O664" s="152" t="s">
        <v>2996</v>
      </c>
      <c r="P664" s="152" t="s">
        <v>2997</v>
      </c>
      <c r="Q664" s="152" t="s">
        <v>2998</v>
      </c>
      <c r="R664" s="151" t="str">
        <f t="shared" si="9"/>
        <v/>
      </c>
      <c r="S664" s="103"/>
      <c r="T664" s="103"/>
      <c r="U664" s="131"/>
      <c r="V664" s="131"/>
      <c r="W664" s="131"/>
      <c r="X664" s="131"/>
      <c r="Y664" s="131"/>
      <c r="Z664" s="131"/>
      <c r="AA664" s="131"/>
      <c r="AB664" s="131"/>
      <c r="AC664" s="131"/>
    </row>
    <row r="665" spans="1:29" ht="15.75" customHeight="1" x14ac:dyDescent="0.15">
      <c r="A665" s="153">
        <f t="shared" si="10"/>
        <v>654</v>
      </c>
      <c r="B665" s="119" t="s">
        <v>4181</v>
      </c>
      <c r="C665" s="143" t="s">
        <v>2759</v>
      </c>
      <c r="D665" s="143" t="s">
        <v>2968</v>
      </c>
      <c r="E665" s="143"/>
      <c r="F665" s="143"/>
      <c r="G665" s="147">
        <v>7</v>
      </c>
      <c r="H665" s="148">
        <v>282</v>
      </c>
      <c r="I665" s="148">
        <v>265</v>
      </c>
      <c r="J665" s="149">
        <f t="shared" si="8"/>
        <v>547</v>
      </c>
      <c r="K665" s="150" t="s">
        <v>2999</v>
      </c>
      <c r="L665" s="152" t="s">
        <v>27</v>
      </c>
      <c r="M665" s="152" t="s">
        <v>57</v>
      </c>
      <c r="N665" s="152" t="s">
        <v>3000</v>
      </c>
      <c r="O665" s="152" t="s">
        <v>3001</v>
      </c>
      <c r="P665" s="152" t="s">
        <v>3002</v>
      </c>
      <c r="Q665" s="152" t="s">
        <v>3003</v>
      </c>
      <c r="R665" s="151" t="str">
        <f t="shared" si="9"/>
        <v/>
      </c>
      <c r="S665" s="103"/>
      <c r="T665" s="103"/>
      <c r="U665" s="131"/>
      <c r="V665" s="131"/>
      <c r="W665" s="131"/>
      <c r="X665" s="131"/>
      <c r="Y665" s="131"/>
      <c r="Z665" s="131"/>
      <c r="AA665" s="131"/>
      <c r="AB665" s="131"/>
      <c r="AC665" s="131"/>
    </row>
    <row r="666" spans="1:29" ht="15.75" customHeight="1" x14ac:dyDescent="0.15">
      <c r="A666" s="153">
        <f t="shared" si="10"/>
        <v>655</v>
      </c>
      <c r="B666" s="119" t="s">
        <v>4181</v>
      </c>
      <c r="C666" s="143" t="s">
        <v>2759</v>
      </c>
      <c r="D666" s="143" t="s">
        <v>2968</v>
      </c>
      <c r="E666" s="143"/>
      <c r="F666" s="143"/>
      <c r="G666" s="147">
        <v>8</v>
      </c>
      <c r="H666" s="148">
        <v>267</v>
      </c>
      <c r="I666" s="148">
        <v>242</v>
      </c>
      <c r="J666" s="149">
        <f t="shared" si="8"/>
        <v>509</v>
      </c>
      <c r="K666" s="150" t="s">
        <v>2575</v>
      </c>
      <c r="L666" s="152" t="s">
        <v>28</v>
      </c>
      <c r="M666" s="152" t="s">
        <v>1433</v>
      </c>
      <c r="N666" s="152" t="s">
        <v>3004</v>
      </c>
      <c r="O666" s="152" t="s">
        <v>2909</v>
      </c>
      <c r="P666" s="152" t="s">
        <v>3005</v>
      </c>
      <c r="Q666" s="152" t="s">
        <v>3006</v>
      </c>
      <c r="R666" s="151" t="str">
        <f t="shared" si="9"/>
        <v/>
      </c>
      <c r="S666" s="103"/>
      <c r="T666" s="103"/>
      <c r="U666" s="131"/>
      <c r="V666" s="131"/>
      <c r="W666" s="131"/>
      <c r="X666" s="131"/>
      <c r="Y666" s="131"/>
      <c r="Z666" s="131"/>
      <c r="AA666" s="131"/>
      <c r="AB666" s="131"/>
      <c r="AC666" s="131"/>
    </row>
    <row r="667" spans="1:29" ht="15.75" customHeight="1" x14ac:dyDescent="0.15">
      <c r="A667" s="153">
        <f t="shared" si="10"/>
        <v>656</v>
      </c>
      <c r="B667" s="119" t="s">
        <v>4181</v>
      </c>
      <c r="C667" s="143" t="s">
        <v>2759</v>
      </c>
      <c r="D667" s="143" t="s">
        <v>2968</v>
      </c>
      <c r="E667" s="143"/>
      <c r="F667" s="143"/>
      <c r="G667" s="147">
        <v>9</v>
      </c>
      <c r="H667" s="148">
        <v>289</v>
      </c>
      <c r="I667" s="148">
        <v>284</v>
      </c>
      <c r="J667" s="149">
        <f t="shared" si="8"/>
        <v>573</v>
      </c>
      <c r="K667" s="150" t="s">
        <v>3007</v>
      </c>
      <c r="L667" s="152" t="s">
        <v>28</v>
      </c>
      <c r="M667" s="152" t="s">
        <v>64</v>
      </c>
      <c r="N667" s="152" t="s">
        <v>3008</v>
      </c>
      <c r="O667" s="152" t="s">
        <v>3009</v>
      </c>
      <c r="P667" s="152" t="s">
        <v>3010</v>
      </c>
      <c r="Q667" s="152" t="s">
        <v>3011</v>
      </c>
      <c r="R667" s="151" t="str">
        <f t="shared" si="9"/>
        <v/>
      </c>
      <c r="S667" s="103"/>
      <c r="T667" s="103"/>
      <c r="U667" s="131"/>
      <c r="V667" s="131"/>
      <c r="W667" s="131"/>
      <c r="X667" s="131"/>
      <c r="Y667" s="131"/>
      <c r="Z667" s="131"/>
      <c r="AA667" s="131"/>
      <c r="AB667" s="131"/>
      <c r="AC667" s="131"/>
    </row>
    <row r="668" spans="1:29" ht="15.75" customHeight="1" x14ac:dyDescent="0.15">
      <c r="A668" s="153">
        <f t="shared" si="10"/>
        <v>657</v>
      </c>
      <c r="B668" s="119" t="s">
        <v>4181</v>
      </c>
      <c r="C668" s="143" t="s">
        <v>2759</v>
      </c>
      <c r="D668" s="143" t="s">
        <v>2968</v>
      </c>
      <c r="E668" s="154" t="s">
        <v>4207</v>
      </c>
      <c r="F668" s="154" t="s">
        <v>3018</v>
      </c>
      <c r="G668" s="155">
        <v>10</v>
      </c>
      <c r="H668" s="148">
        <v>303</v>
      </c>
      <c r="I668" s="148">
        <v>276</v>
      </c>
      <c r="J668" s="149">
        <f t="shared" si="8"/>
        <v>579</v>
      </c>
      <c r="K668" s="150" t="s">
        <v>3012</v>
      </c>
      <c r="L668" s="152" t="s">
        <v>28</v>
      </c>
      <c r="M668" s="152" t="s">
        <v>3013</v>
      </c>
      <c r="N668" s="152" t="s">
        <v>3014</v>
      </c>
      <c r="O668" s="152" t="s">
        <v>3015</v>
      </c>
      <c r="P668" s="152" t="s">
        <v>3016</v>
      </c>
      <c r="Q668" s="152" t="s">
        <v>3017</v>
      </c>
      <c r="R668" s="151" t="str">
        <f t="shared" si="9"/>
        <v/>
      </c>
      <c r="S668" s="103"/>
      <c r="T668" s="103"/>
      <c r="U668" s="131"/>
      <c r="V668" s="131"/>
      <c r="W668" s="131"/>
      <c r="X668" s="131"/>
      <c r="Y668" s="131"/>
      <c r="Z668" s="131"/>
      <c r="AA668" s="131"/>
      <c r="AB668" s="131"/>
      <c r="AC668" s="131"/>
    </row>
    <row r="669" spans="1:29" ht="15.75" customHeight="1" x14ac:dyDescent="0.15">
      <c r="A669" s="153">
        <f t="shared" si="10"/>
        <v>658</v>
      </c>
      <c r="B669" s="119" t="s">
        <v>4181</v>
      </c>
      <c r="C669" s="143" t="s">
        <v>2759</v>
      </c>
      <c r="D669" s="143" t="s">
        <v>2968</v>
      </c>
      <c r="E669" s="143"/>
      <c r="F669" s="143"/>
      <c r="G669" s="147">
        <v>11</v>
      </c>
      <c r="H669" s="148">
        <v>295</v>
      </c>
      <c r="I669" s="148">
        <v>276</v>
      </c>
      <c r="J669" s="149">
        <f t="shared" si="8"/>
        <v>571</v>
      </c>
      <c r="K669" s="150" t="s">
        <v>3019</v>
      </c>
      <c r="L669" s="152" t="s">
        <v>27</v>
      </c>
      <c r="M669" s="152" t="s">
        <v>3020</v>
      </c>
      <c r="N669" s="152" t="s">
        <v>3021</v>
      </c>
      <c r="O669" s="152" t="s">
        <v>3022</v>
      </c>
      <c r="P669" s="152" t="s">
        <v>3023</v>
      </c>
      <c r="Q669" s="152" t="s">
        <v>3024</v>
      </c>
      <c r="R669" s="151" t="str">
        <f t="shared" si="9"/>
        <v/>
      </c>
      <c r="S669" s="103"/>
      <c r="T669" s="103"/>
      <c r="U669" s="131"/>
      <c r="V669" s="131"/>
      <c r="W669" s="131"/>
      <c r="X669" s="131"/>
      <c r="Y669" s="131"/>
      <c r="Z669" s="131"/>
      <c r="AA669" s="131"/>
      <c r="AB669" s="131"/>
      <c r="AC669" s="131"/>
    </row>
    <row r="670" spans="1:29" ht="15.75" customHeight="1" x14ac:dyDescent="0.15">
      <c r="A670" s="153">
        <f t="shared" si="10"/>
        <v>659</v>
      </c>
      <c r="B670" s="119" t="s">
        <v>4181</v>
      </c>
      <c r="C670" s="143" t="s">
        <v>2759</v>
      </c>
      <c r="D670" s="143" t="s">
        <v>2968</v>
      </c>
      <c r="E670" s="143"/>
      <c r="F670" s="143"/>
      <c r="G670" s="147">
        <v>12</v>
      </c>
      <c r="H670" s="148">
        <v>290</v>
      </c>
      <c r="I670" s="148">
        <v>262</v>
      </c>
      <c r="J670" s="149">
        <f t="shared" si="8"/>
        <v>552</v>
      </c>
      <c r="K670" s="150" t="s">
        <v>3025</v>
      </c>
      <c r="L670" s="152" t="s">
        <v>28</v>
      </c>
      <c r="M670" s="152" t="s">
        <v>386</v>
      </c>
      <c r="N670" s="152" t="s">
        <v>3026</v>
      </c>
      <c r="O670" s="152" t="s">
        <v>3027</v>
      </c>
      <c r="P670" s="152" t="s">
        <v>3028</v>
      </c>
      <c r="Q670" s="152" t="s">
        <v>3029</v>
      </c>
      <c r="R670" s="151" t="str">
        <f t="shared" si="9"/>
        <v/>
      </c>
      <c r="S670" s="103"/>
      <c r="T670" s="103"/>
      <c r="U670" s="131"/>
      <c r="V670" s="131"/>
      <c r="W670" s="131"/>
      <c r="X670" s="131"/>
      <c r="Y670" s="131"/>
      <c r="Z670" s="131"/>
      <c r="AA670" s="131"/>
      <c r="AB670" s="131"/>
      <c r="AC670" s="131"/>
    </row>
    <row r="671" spans="1:29" ht="15.75" customHeight="1" x14ac:dyDescent="0.15">
      <c r="A671" s="153">
        <f t="shared" si="10"/>
        <v>660</v>
      </c>
      <c r="B671" s="119" t="s">
        <v>4181</v>
      </c>
      <c r="C671" s="143" t="s">
        <v>2759</v>
      </c>
      <c r="D671" s="143" t="s">
        <v>2968</v>
      </c>
      <c r="E671" s="143"/>
      <c r="F671" s="143"/>
      <c r="G671" s="147">
        <v>13</v>
      </c>
      <c r="H671" s="148">
        <v>305</v>
      </c>
      <c r="I671" s="148">
        <v>263</v>
      </c>
      <c r="J671" s="149">
        <f t="shared" si="8"/>
        <v>568</v>
      </c>
      <c r="K671" s="150" t="s">
        <v>3030</v>
      </c>
      <c r="L671" s="152" t="s">
        <v>28</v>
      </c>
      <c r="M671" s="152" t="s">
        <v>1324</v>
      </c>
      <c r="N671" s="152" t="s">
        <v>3031</v>
      </c>
      <c r="O671" s="152" t="s">
        <v>3032</v>
      </c>
      <c r="P671" s="152" t="s">
        <v>3033</v>
      </c>
      <c r="Q671" s="152" t="s">
        <v>3034</v>
      </c>
      <c r="R671" s="151" t="str">
        <f t="shared" si="9"/>
        <v/>
      </c>
      <c r="S671" s="103"/>
      <c r="T671" s="103"/>
      <c r="U671" s="131"/>
      <c r="V671" s="131"/>
      <c r="W671" s="131"/>
      <c r="X671" s="131"/>
      <c r="Y671" s="131"/>
      <c r="Z671" s="131"/>
      <c r="AA671" s="131"/>
      <c r="AB671" s="131"/>
      <c r="AC671" s="131"/>
    </row>
    <row r="672" spans="1:29" ht="15.75" customHeight="1" x14ac:dyDescent="0.15">
      <c r="A672" s="153">
        <f t="shared" si="10"/>
        <v>661</v>
      </c>
      <c r="B672" s="119" t="s">
        <v>4181</v>
      </c>
      <c r="C672" s="143" t="s">
        <v>2759</v>
      </c>
      <c r="D672" s="143" t="s">
        <v>2968</v>
      </c>
      <c r="E672" s="143"/>
      <c r="F672" s="143"/>
      <c r="G672" s="147">
        <v>14</v>
      </c>
      <c r="H672" s="148">
        <v>256</v>
      </c>
      <c r="I672" s="148">
        <v>238</v>
      </c>
      <c r="J672" s="149">
        <f t="shared" si="8"/>
        <v>494</v>
      </c>
      <c r="K672" s="150" t="s">
        <v>3035</v>
      </c>
      <c r="L672" s="152" t="s">
        <v>42</v>
      </c>
      <c r="M672" s="152" t="s">
        <v>469</v>
      </c>
      <c r="N672" s="152" t="s">
        <v>3036</v>
      </c>
      <c r="O672" s="152" t="s">
        <v>3037</v>
      </c>
      <c r="P672" s="152" t="s">
        <v>3038</v>
      </c>
      <c r="Q672" s="152" t="s">
        <v>3039</v>
      </c>
      <c r="R672" s="151" t="str">
        <f t="shared" si="9"/>
        <v/>
      </c>
      <c r="S672" s="103"/>
      <c r="T672" s="103"/>
      <c r="U672" s="131"/>
      <c r="V672" s="131"/>
      <c r="W672" s="131"/>
      <c r="X672" s="131"/>
      <c r="Y672" s="131"/>
      <c r="Z672" s="131"/>
      <c r="AA672" s="131"/>
      <c r="AB672" s="131"/>
      <c r="AC672" s="131"/>
    </row>
    <row r="673" spans="1:29" ht="15.75" customHeight="1" x14ac:dyDescent="0.15">
      <c r="A673" s="153">
        <f t="shared" si="10"/>
        <v>662</v>
      </c>
      <c r="B673" s="119" t="s">
        <v>4181</v>
      </c>
      <c r="C673" s="143" t="s">
        <v>2759</v>
      </c>
      <c r="D673" s="143" t="s">
        <v>2968</v>
      </c>
      <c r="E673" s="143"/>
      <c r="F673" s="143"/>
      <c r="G673" s="147">
        <v>15</v>
      </c>
      <c r="H673" s="148">
        <v>248</v>
      </c>
      <c r="I673" s="148">
        <v>243</v>
      </c>
      <c r="J673" s="149">
        <f t="shared" si="8"/>
        <v>491</v>
      </c>
      <c r="K673" s="150" t="s">
        <v>2780</v>
      </c>
      <c r="L673" s="152" t="s">
        <v>27</v>
      </c>
      <c r="M673" s="152" t="s">
        <v>463</v>
      </c>
      <c r="N673" s="152" t="s">
        <v>3040</v>
      </c>
      <c r="O673" s="152" t="s">
        <v>3041</v>
      </c>
      <c r="P673" s="152" t="s">
        <v>3042</v>
      </c>
      <c r="Q673" s="152" t="s">
        <v>3043</v>
      </c>
      <c r="R673" s="151" t="str">
        <f t="shared" si="9"/>
        <v/>
      </c>
      <c r="S673" s="103"/>
      <c r="T673" s="103"/>
      <c r="U673" s="131"/>
      <c r="V673" s="131"/>
      <c r="W673" s="131"/>
      <c r="X673" s="131"/>
      <c r="Y673" s="131"/>
      <c r="Z673" s="131"/>
      <c r="AA673" s="131"/>
      <c r="AB673" s="131"/>
      <c r="AC673" s="131"/>
    </row>
    <row r="674" spans="1:29" ht="15.75" customHeight="1" x14ac:dyDescent="0.15">
      <c r="A674" s="153">
        <f t="shared" si="10"/>
        <v>663</v>
      </c>
      <c r="B674" s="119" t="s">
        <v>4181</v>
      </c>
      <c r="C674" s="143" t="s">
        <v>2759</v>
      </c>
      <c r="D674" s="143" t="s">
        <v>2968</v>
      </c>
      <c r="E674" s="143"/>
      <c r="F674" s="143"/>
      <c r="G674" s="147">
        <v>16</v>
      </c>
      <c r="H674" s="148">
        <v>261</v>
      </c>
      <c r="I674" s="148">
        <v>234</v>
      </c>
      <c r="J674" s="149">
        <f t="shared" si="8"/>
        <v>495</v>
      </c>
      <c r="K674" s="150" t="s">
        <v>3044</v>
      </c>
      <c r="L674" s="152" t="s">
        <v>28</v>
      </c>
      <c r="M674" s="152" t="s">
        <v>483</v>
      </c>
      <c r="N674" s="152" t="s">
        <v>3045</v>
      </c>
      <c r="O674" s="152" t="s">
        <v>3046</v>
      </c>
      <c r="P674" s="152" t="s">
        <v>3047</v>
      </c>
      <c r="Q674" s="152" t="s">
        <v>3048</v>
      </c>
      <c r="R674" s="151" t="str">
        <f t="shared" si="9"/>
        <v/>
      </c>
      <c r="S674" s="103"/>
      <c r="T674" s="103"/>
      <c r="U674" s="131"/>
      <c r="V674" s="131"/>
      <c r="W674" s="131"/>
      <c r="X674" s="131"/>
      <c r="Y674" s="131"/>
      <c r="Z674" s="131"/>
      <c r="AA674" s="131"/>
      <c r="AB674" s="131"/>
      <c r="AC674" s="131"/>
    </row>
    <row r="675" spans="1:29" ht="15.75" customHeight="1" x14ac:dyDescent="0.15">
      <c r="A675" s="153">
        <f t="shared" si="10"/>
        <v>664</v>
      </c>
      <c r="B675" s="119" t="s">
        <v>4181</v>
      </c>
      <c r="C675" s="143" t="s">
        <v>2759</v>
      </c>
      <c r="D675" s="143" t="s">
        <v>2968</v>
      </c>
      <c r="E675" s="143"/>
      <c r="F675" s="143"/>
      <c r="G675" s="147">
        <v>17</v>
      </c>
      <c r="H675" s="148">
        <v>244</v>
      </c>
      <c r="I675" s="148">
        <v>239</v>
      </c>
      <c r="J675" s="149">
        <f t="shared" si="8"/>
        <v>483</v>
      </c>
      <c r="K675" s="150" t="s">
        <v>3049</v>
      </c>
      <c r="L675" s="152" t="s">
        <v>28</v>
      </c>
      <c r="M675" s="152" t="s">
        <v>469</v>
      </c>
      <c r="N675" s="152" t="s">
        <v>3050</v>
      </c>
      <c r="O675" s="152" t="s">
        <v>3051</v>
      </c>
      <c r="P675" s="152" t="s">
        <v>3052</v>
      </c>
      <c r="Q675" s="152" t="s">
        <v>3053</v>
      </c>
      <c r="R675" s="151" t="str">
        <f t="shared" si="9"/>
        <v/>
      </c>
      <c r="S675" s="103"/>
      <c r="T675" s="103"/>
      <c r="U675" s="131"/>
      <c r="V675" s="131"/>
      <c r="W675" s="131"/>
      <c r="X675" s="131"/>
      <c r="Y675" s="131"/>
      <c r="Z675" s="131"/>
      <c r="AA675" s="131"/>
      <c r="AB675" s="131"/>
      <c r="AC675" s="131"/>
    </row>
    <row r="676" spans="1:29" ht="15.75" customHeight="1" x14ac:dyDescent="0.15">
      <c r="A676" s="153">
        <f t="shared" si="10"/>
        <v>665</v>
      </c>
      <c r="B676" s="119" t="s">
        <v>4181</v>
      </c>
      <c r="C676" s="143" t="s">
        <v>2759</v>
      </c>
      <c r="D676" s="143" t="s">
        <v>3154</v>
      </c>
      <c r="E676" s="143"/>
      <c r="F676" s="143"/>
      <c r="G676" s="147">
        <v>1</v>
      </c>
      <c r="H676" s="148">
        <v>298</v>
      </c>
      <c r="I676" s="148">
        <v>281</v>
      </c>
      <c r="J676" s="149">
        <f t="shared" si="8"/>
        <v>579</v>
      </c>
      <c r="K676" s="150" t="s">
        <v>3155</v>
      </c>
      <c r="L676" s="152" t="s">
        <v>162</v>
      </c>
      <c r="M676" s="152" t="s">
        <v>162</v>
      </c>
      <c r="N676" s="152" t="s">
        <v>3156</v>
      </c>
      <c r="O676" s="152" t="s">
        <v>3157</v>
      </c>
      <c r="P676" s="152" t="s">
        <v>3158</v>
      </c>
      <c r="Q676" s="152" t="s">
        <v>3159</v>
      </c>
      <c r="R676" s="151" t="str">
        <f t="shared" si="9"/>
        <v/>
      </c>
      <c r="S676" s="103"/>
      <c r="T676" s="103"/>
      <c r="U676" s="131"/>
      <c r="V676" s="131"/>
      <c r="W676" s="131"/>
      <c r="X676" s="131"/>
      <c r="Y676" s="131"/>
      <c r="Z676" s="131"/>
      <c r="AA676" s="131"/>
      <c r="AB676" s="131"/>
      <c r="AC676" s="131"/>
    </row>
    <row r="677" spans="1:29" ht="15.75" customHeight="1" x14ac:dyDescent="0.15">
      <c r="A677" s="153">
        <f t="shared" si="10"/>
        <v>666</v>
      </c>
      <c r="B677" s="119" t="s">
        <v>4181</v>
      </c>
      <c r="C677" s="143" t="s">
        <v>2759</v>
      </c>
      <c r="D677" s="143" t="s">
        <v>3154</v>
      </c>
      <c r="E677" s="143"/>
      <c r="F677" s="143"/>
      <c r="G677" s="147">
        <v>2</v>
      </c>
      <c r="H677" s="148">
        <v>297</v>
      </c>
      <c r="I677" s="148">
        <v>276</v>
      </c>
      <c r="J677" s="149">
        <f t="shared" si="8"/>
        <v>573</v>
      </c>
      <c r="K677" s="150" t="s">
        <v>3155</v>
      </c>
      <c r="L677" s="152" t="s">
        <v>121</v>
      </c>
      <c r="M677" s="152" t="s">
        <v>121</v>
      </c>
      <c r="N677" s="152" t="s">
        <v>3160</v>
      </c>
      <c r="O677" s="152" t="s">
        <v>3161</v>
      </c>
      <c r="P677" s="152" t="s">
        <v>3162</v>
      </c>
      <c r="Q677" s="152" t="s">
        <v>3163</v>
      </c>
      <c r="R677" s="151" t="str">
        <f t="shared" si="9"/>
        <v/>
      </c>
      <c r="S677" s="103"/>
      <c r="T677" s="103"/>
      <c r="U677" s="131"/>
      <c r="V677" s="131"/>
      <c r="W677" s="131"/>
      <c r="X677" s="131"/>
      <c r="Y677" s="131"/>
      <c r="Z677" s="131"/>
      <c r="AA677" s="131"/>
      <c r="AB677" s="131"/>
      <c r="AC677" s="131"/>
    </row>
    <row r="678" spans="1:29" ht="15.75" customHeight="1" x14ac:dyDescent="0.15">
      <c r="A678" s="153">
        <f t="shared" si="10"/>
        <v>667</v>
      </c>
      <c r="B678" s="119" t="s">
        <v>4181</v>
      </c>
      <c r="C678" s="143" t="s">
        <v>2759</v>
      </c>
      <c r="D678" s="143" t="s">
        <v>3154</v>
      </c>
      <c r="E678" s="154" t="s">
        <v>4207</v>
      </c>
      <c r="F678" s="154" t="s">
        <v>3168</v>
      </c>
      <c r="G678" s="155">
        <v>3</v>
      </c>
      <c r="H678" s="148">
        <v>287</v>
      </c>
      <c r="I678" s="148">
        <v>284</v>
      </c>
      <c r="J678" s="149">
        <f t="shared" si="8"/>
        <v>571</v>
      </c>
      <c r="K678" s="150" t="s">
        <v>3155</v>
      </c>
      <c r="L678" s="152" t="s">
        <v>121</v>
      </c>
      <c r="M678" s="152" t="s">
        <v>127</v>
      </c>
      <c r="N678" s="152" t="s">
        <v>3164</v>
      </c>
      <c r="O678" s="152" t="s">
        <v>3165</v>
      </c>
      <c r="P678" s="152" t="s">
        <v>3166</v>
      </c>
      <c r="Q678" s="152" t="s">
        <v>3167</v>
      </c>
      <c r="R678" s="151" t="str">
        <f t="shared" si="9"/>
        <v/>
      </c>
      <c r="S678" s="103"/>
      <c r="T678" s="103"/>
      <c r="U678" s="131"/>
      <c r="V678" s="131"/>
      <c r="W678" s="131"/>
      <c r="X678" s="131"/>
      <c r="Y678" s="131"/>
      <c r="Z678" s="131"/>
      <c r="AA678" s="131"/>
      <c r="AB678" s="131"/>
      <c r="AC678" s="131"/>
    </row>
    <row r="679" spans="1:29" ht="15.75" customHeight="1" x14ac:dyDescent="0.15">
      <c r="A679" s="153">
        <f t="shared" si="10"/>
        <v>668</v>
      </c>
      <c r="B679" s="119" t="s">
        <v>4181</v>
      </c>
      <c r="C679" s="143" t="s">
        <v>2759</v>
      </c>
      <c r="D679" s="143" t="s">
        <v>3154</v>
      </c>
      <c r="E679" s="143"/>
      <c r="F679" s="143"/>
      <c r="G679" s="147">
        <v>4</v>
      </c>
      <c r="H679" s="148">
        <v>293</v>
      </c>
      <c r="I679" s="148">
        <v>279</v>
      </c>
      <c r="J679" s="149">
        <f t="shared" si="8"/>
        <v>572</v>
      </c>
      <c r="K679" s="150" t="s">
        <v>3155</v>
      </c>
      <c r="L679" s="152" t="s">
        <v>127</v>
      </c>
      <c r="M679" s="152" t="s">
        <v>134</v>
      </c>
      <c r="N679" s="152" t="s">
        <v>3169</v>
      </c>
      <c r="O679" s="152" t="s">
        <v>3170</v>
      </c>
      <c r="P679" s="152" t="s">
        <v>3171</v>
      </c>
      <c r="Q679" s="152" t="s">
        <v>3172</v>
      </c>
      <c r="R679" s="151" t="str">
        <f t="shared" si="9"/>
        <v/>
      </c>
      <c r="S679" s="103"/>
      <c r="T679" s="103"/>
      <c r="U679" s="131"/>
      <c r="V679" s="131"/>
      <c r="W679" s="131"/>
      <c r="X679" s="131"/>
      <c r="Y679" s="131"/>
      <c r="Z679" s="131"/>
      <c r="AA679" s="131"/>
      <c r="AB679" s="131"/>
      <c r="AC679" s="131"/>
    </row>
    <row r="680" spans="1:29" ht="15.75" customHeight="1" x14ac:dyDescent="0.15">
      <c r="A680" s="153">
        <f t="shared" si="10"/>
        <v>669</v>
      </c>
      <c r="B680" s="119" t="s">
        <v>4181</v>
      </c>
      <c r="C680" s="143" t="s">
        <v>2759</v>
      </c>
      <c r="D680" s="143" t="s">
        <v>3154</v>
      </c>
      <c r="E680" s="143"/>
      <c r="F680" s="143"/>
      <c r="G680" s="147">
        <v>5</v>
      </c>
      <c r="H680" s="148">
        <v>301</v>
      </c>
      <c r="I680" s="148">
        <v>285</v>
      </c>
      <c r="J680" s="149">
        <f t="shared" si="8"/>
        <v>586</v>
      </c>
      <c r="K680" s="150" t="s">
        <v>3173</v>
      </c>
      <c r="L680" s="152" t="s">
        <v>134</v>
      </c>
      <c r="M680" s="152" t="s">
        <v>120</v>
      </c>
      <c r="N680" s="152" t="s">
        <v>3174</v>
      </c>
      <c r="O680" s="152" t="s">
        <v>3175</v>
      </c>
      <c r="P680" s="152" t="s">
        <v>3176</v>
      </c>
      <c r="Q680" s="152" t="s">
        <v>3177</v>
      </c>
      <c r="R680" s="151" t="str">
        <f t="shared" si="9"/>
        <v/>
      </c>
      <c r="S680" s="103"/>
      <c r="T680" s="103"/>
      <c r="U680" s="131"/>
      <c r="V680" s="131"/>
      <c r="W680" s="131"/>
      <c r="X680" s="131"/>
      <c r="Y680" s="131"/>
      <c r="Z680" s="131"/>
      <c r="AA680" s="131"/>
      <c r="AB680" s="131"/>
      <c r="AC680" s="131"/>
    </row>
    <row r="681" spans="1:29" ht="15.75" customHeight="1" x14ac:dyDescent="0.15">
      <c r="A681" s="153">
        <f t="shared" si="10"/>
        <v>670</v>
      </c>
      <c r="B681" s="119" t="s">
        <v>4181</v>
      </c>
      <c r="C681" s="143" t="s">
        <v>2759</v>
      </c>
      <c r="D681" s="143" t="s">
        <v>3154</v>
      </c>
      <c r="E681" s="143"/>
      <c r="F681" s="143"/>
      <c r="G681" s="147">
        <v>6</v>
      </c>
      <c r="H681" s="148">
        <v>293</v>
      </c>
      <c r="I681" s="148">
        <v>282</v>
      </c>
      <c r="J681" s="149">
        <f t="shared" si="8"/>
        <v>575</v>
      </c>
      <c r="K681" s="150" t="s">
        <v>3173</v>
      </c>
      <c r="L681" s="152" t="s">
        <v>162</v>
      </c>
      <c r="M681" s="152" t="s">
        <v>146</v>
      </c>
      <c r="N681" s="152" t="s">
        <v>3178</v>
      </c>
      <c r="O681" s="152" t="s">
        <v>3179</v>
      </c>
      <c r="P681" s="152" t="s">
        <v>3180</v>
      </c>
      <c r="Q681" s="152" t="s">
        <v>3181</v>
      </c>
      <c r="R681" s="151" t="str">
        <f t="shared" si="9"/>
        <v/>
      </c>
      <c r="S681" s="103"/>
      <c r="T681" s="103"/>
      <c r="U681" s="131"/>
      <c r="V681" s="131"/>
      <c r="W681" s="131"/>
      <c r="X681" s="131"/>
      <c r="Y681" s="131"/>
      <c r="Z681" s="131"/>
      <c r="AA681" s="131"/>
      <c r="AB681" s="131"/>
      <c r="AC681" s="131"/>
    </row>
    <row r="682" spans="1:29" ht="15.75" customHeight="1" x14ac:dyDescent="0.15">
      <c r="A682" s="153">
        <f t="shared" si="10"/>
        <v>671</v>
      </c>
      <c r="B682" s="119" t="s">
        <v>4181</v>
      </c>
      <c r="C682" s="143" t="s">
        <v>2759</v>
      </c>
      <c r="D682" s="143" t="s">
        <v>3154</v>
      </c>
      <c r="E682" s="143"/>
      <c r="F682" s="143"/>
      <c r="G682" s="147">
        <v>7</v>
      </c>
      <c r="H682" s="148">
        <v>298</v>
      </c>
      <c r="I682" s="148">
        <v>280</v>
      </c>
      <c r="J682" s="149">
        <f t="shared" si="8"/>
        <v>578</v>
      </c>
      <c r="K682" s="150" t="s">
        <v>3173</v>
      </c>
      <c r="L682" s="152" t="s">
        <v>120</v>
      </c>
      <c r="M682" s="152" t="s">
        <v>146</v>
      </c>
      <c r="N682" s="152" t="s">
        <v>3182</v>
      </c>
      <c r="O682" s="152" t="s">
        <v>3183</v>
      </c>
      <c r="P682" s="152" t="s">
        <v>3184</v>
      </c>
      <c r="Q682" s="152" t="s">
        <v>3185</v>
      </c>
      <c r="R682" s="151" t="str">
        <f t="shared" si="9"/>
        <v/>
      </c>
      <c r="S682" s="103"/>
      <c r="T682" s="103"/>
      <c r="U682" s="131"/>
      <c r="V682" s="131"/>
      <c r="W682" s="131"/>
      <c r="X682" s="131"/>
      <c r="Y682" s="131"/>
      <c r="Z682" s="131"/>
      <c r="AA682" s="131"/>
      <c r="AB682" s="131"/>
      <c r="AC682" s="131"/>
    </row>
    <row r="683" spans="1:29" ht="15.75" customHeight="1" x14ac:dyDescent="0.15">
      <c r="A683" s="153">
        <f t="shared" si="10"/>
        <v>672</v>
      </c>
      <c r="B683" s="119" t="s">
        <v>4181</v>
      </c>
      <c r="C683" s="143" t="s">
        <v>2759</v>
      </c>
      <c r="D683" s="143" t="s">
        <v>3154</v>
      </c>
      <c r="E683" s="143"/>
      <c r="F683" s="143"/>
      <c r="G683" s="147">
        <v>8</v>
      </c>
      <c r="H683" s="148">
        <v>296</v>
      </c>
      <c r="I683" s="148">
        <v>281</v>
      </c>
      <c r="J683" s="149">
        <f t="shared" si="8"/>
        <v>577</v>
      </c>
      <c r="K683" s="150" t="s">
        <v>3186</v>
      </c>
      <c r="L683" s="152" t="s">
        <v>134</v>
      </c>
      <c r="M683" s="152" t="s">
        <v>140</v>
      </c>
      <c r="N683" s="152" t="s">
        <v>3187</v>
      </c>
      <c r="O683" s="152" t="s">
        <v>3188</v>
      </c>
      <c r="P683" s="152" t="s">
        <v>3189</v>
      </c>
      <c r="Q683" s="152" t="s">
        <v>3190</v>
      </c>
      <c r="R683" s="151" t="str">
        <f t="shared" si="9"/>
        <v/>
      </c>
      <c r="S683" s="103"/>
      <c r="T683" s="103"/>
      <c r="U683" s="131"/>
      <c r="V683" s="131"/>
      <c r="W683" s="131"/>
      <c r="X683" s="131"/>
      <c r="Y683" s="131"/>
      <c r="Z683" s="131"/>
      <c r="AA683" s="131"/>
      <c r="AB683" s="131"/>
      <c r="AC683" s="131"/>
    </row>
    <row r="684" spans="1:29" ht="15.75" customHeight="1" x14ac:dyDescent="0.15">
      <c r="A684" s="153">
        <f t="shared" si="10"/>
        <v>673</v>
      </c>
      <c r="B684" s="119" t="s">
        <v>4181</v>
      </c>
      <c r="C684" s="143" t="s">
        <v>2759</v>
      </c>
      <c r="D684" s="143" t="s">
        <v>3154</v>
      </c>
      <c r="E684" s="143"/>
      <c r="F684" s="143"/>
      <c r="G684" s="147">
        <v>9</v>
      </c>
      <c r="H684" s="148">
        <v>292</v>
      </c>
      <c r="I684" s="148">
        <v>296</v>
      </c>
      <c r="J684" s="149">
        <f t="shared" si="8"/>
        <v>588</v>
      </c>
      <c r="K684" s="150" t="s">
        <v>3186</v>
      </c>
      <c r="L684" s="152" t="s">
        <v>127</v>
      </c>
      <c r="M684" s="152" t="s">
        <v>151</v>
      </c>
      <c r="N684" s="152" t="s">
        <v>3191</v>
      </c>
      <c r="O684" s="152" t="s">
        <v>3192</v>
      </c>
      <c r="P684" s="152" t="s">
        <v>3193</v>
      </c>
      <c r="Q684" s="152" t="s">
        <v>3194</v>
      </c>
      <c r="R684" s="151" t="str">
        <f t="shared" si="9"/>
        <v/>
      </c>
      <c r="S684" s="103"/>
      <c r="T684" s="103"/>
      <c r="U684" s="131"/>
      <c r="V684" s="131"/>
      <c r="W684" s="131"/>
      <c r="X684" s="131"/>
      <c r="Y684" s="131"/>
      <c r="Z684" s="131"/>
      <c r="AA684" s="131"/>
      <c r="AB684" s="131"/>
      <c r="AC684" s="131"/>
    </row>
    <row r="685" spans="1:29" ht="15.75" customHeight="1" x14ac:dyDescent="0.15">
      <c r="A685" s="153">
        <f t="shared" si="10"/>
        <v>674</v>
      </c>
      <c r="B685" s="119" t="s">
        <v>4181</v>
      </c>
      <c r="C685" s="143" t="s">
        <v>2759</v>
      </c>
      <c r="D685" s="143" t="s">
        <v>3154</v>
      </c>
      <c r="E685" s="143"/>
      <c r="F685" s="143"/>
      <c r="G685" s="147">
        <v>10</v>
      </c>
      <c r="H685" s="148">
        <v>298</v>
      </c>
      <c r="I685" s="148">
        <v>283</v>
      </c>
      <c r="J685" s="149">
        <f t="shared" si="8"/>
        <v>581</v>
      </c>
      <c r="K685" s="150" t="s">
        <v>3195</v>
      </c>
      <c r="L685" s="152" t="s">
        <v>127</v>
      </c>
      <c r="M685" s="152" t="s">
        <v>156</v>
      </c>
      <c r="N685" s="152" t="s">
        <v>3196</v>
      </c>
      <c r="O685" s="152" t="s">
        <v>3197</v>
      </c>
      <c r="P685" s="152" t="s">
        <v>3198</v>
      </c>
      <c r="Q685" s="152" t="s">
        <v>3199</v>
      </c>
      <c r="R685" s="151" t="str">
        <f t="shared" si="9"/>
        <v/>
      </c>
      <c r="S685" s="103"/>
      <c r="T685" s="103"/>
      <c r="U685" s="131"/>
      <c r="V685" s="131"/>
      <c r="W685" s="131"/>
      <c r="X685" s="131"/>
      <c r="Y685" s="131"/>
      <c r="Z685" s="131"/>
      <c r="AA685" s="131"/>
      <c r="AB685" s="131"/>
      <c r="AC685" s="131"/>
    </row>
    <row r="686" spans="1:29" ht="15.75" customHeight="1" x14ac:dyDescent="0.15">
      <c r="A686" s="153">
        <f t="shared" si="10"/>
        <v>675</v>
      </c>
      <c r="B686" s="119" t="s">
        <v>4181</v>
      </c>
      <c r="C686" s="143" t="s">
        <v>2759</v>
      </c>
      <c r="D686" s="143" t="s">
        <v>3154</v>
      </c>
      <c r="E686" s="143"/>
      <c r="F686" s="143"/>
      <c r="G686" s="147">
        <v>11</v>
      </c>
      <c r="H686" s="148">
        <v>310</v>
      </c>
      <c r="I686" s="148">
        <v>273</v>
      </c>
      <c r="J686" s="149">
        <f t="shared" si="8"/>
        <v>583</v>
      </c>
      <c r="K686" s="150" t="s">
        <v>3200</v>
      </c>
      <c r="L686" s="152" t="s">
        <v>121</v>
      </c>
      <c r="M686" s="152" t="s">
        <v>163</v>
      </c>
      <c r="N686" s="152" t="s">
        <v>3201</v>
      </c>
      <c r="O686" s="152" t="s">
        <v>3202</v>
      </c>
      <c r="P686" s="152" t="s">
        <v>3203</v>
      </c>
      <c r="Q686" s="152" t="s">
        <v>3204</v>
      </c>
      <c r="R686" s="151" t="str">
        <f t="shared" si="9"/>
        <v/>
      </c>
      <c r="S686" s="103"/>
      <c r="T686" s="103"/>
      <c r="U686" s="131"/>
      <c r="V686" s="131"/>
      <c r="W686" s="131"/>
      <c r="X686" s="131"/>
      <c r="Y686" s="131"/>
      <c r="Z686" s="131"/>
      <c r="AA686" s="131"/>
      <c r="AB686" s="131"/>
      <c r="AC686" s="131"/>
    </row>
    <row r="687" spans="1:29" ht="15.75" customHeight="1" x14ac:dyDescent="0.15">
      <c r="A687" s="153">
        <f t="shared" si="10"/>
        <v>676</v>
      </c>
      <c r="B687" s="119" t="s">
        <v>4181</v>
      </c>
      <c r="C687" s="143" t="s">
        <v>2759</v>
      </c>
      <c r="D687" s="143" t="s">
        <v>3154</v>
      </c>
      <c r="E687" s="143"/>
      <c r="F687" s="143"/>
      <c r="G687" s="147">
        <v>12</v>
      </c>
      <c r="H687" s="148">
        <v>114</v>
      </c>
      <c r="I687" s="148">
        <v>104</v>
      </c>
      <c r="J687" s="149">
        <f t="shared" si="8"/>
        <v>218</v>
      </c>
      <c r="K687" s="150" t="s">
        <v>3205</v>
      </c>
      <c r="L687" s="152" t="s">
        <v>121</v>
      </c>
      <c r="M687" s="152" t="s">
        <v>169</v>
      </c>
      <c r="N687" s="152" t="s">
        <v>3206</v>
      </c>
      <c r="O687" s="152" t="s">
        <v>3207</v>
      </c>
      <c r="P687" s="152" t="s">
        <v>3208</v>
      </c>
      <c r="Q687" s="152" t="s">
        <v>3209</v>
      </c>
      <c r="R687" s="151" t="str">
        <f t="shared" si="9"/>
        <v/>
      </c>
      <c r="S687" s="103"/>
      <c r="T687" s="103"/>
      <c r="U687" s="131"/>
      <c r="V687" s="131"/>
      <c r="W687" s="131"/>
      <c r="X687" s="131"/>
      <c r="Y687" s="131"/>
      <c r="Z687" s="131"/>
      <c r="AA687" s="131"/>
      <c r="AB687" s="131"/>
      <c r="AC687" s="131"/>
    </row>
    <row r="688" spans="1:29" ht="15.75" customHeight="1" x14ac:dyDescent="0.15">
      <c r="A688" s="153">
        <f t="shared" si="10"/>
        <v>677</v>
      </c>
      <c r="B688" s="119" t="s">
        <v>4181</v>
      </c>
      <c r="C688" s="143" t="s">
        <v>2759</v>
      </c>
      <c r="D688" s="143" t="s">
        <v>2932</v>
      </c>
      <c r="E688" s="143"/>
      <c r="F688" s="143"/>
      <c r="G688" s="147">
        <v>1</v>
      </c>
      <c r="H688" s="148">
        <v>264</v>
      </c>
      <c r="I688" s="148">
        <v>252</v>
      </c>
      <c r="J688" s="149">
        <f t="shared" si="8"/>
        <v>516</v>
      </c>
      <c r="K688" s="150" t="s">
        <v>2932</v>
      </c>
      <c r="L688" s="152" t="s">
        <v>28</v>
      </c>
      <c r="M688" s="152" t="s">
        <v>28</v>
      </c>
      <c r="N688" s="152" t="s">
        <v>2933</v>
      </c>
      <c r="O688" s="152" t="s">
        <v>2934</v>
      </c>
      <c r="P688" s="152" t="s">
        <v>2935</v>
      </c>
      <c r="Q688" s="152" t="s">
        <v>2936</v>
      </c>
      <c r="R688" s="151" t="str">
        <f t="shared" si="9"/>
        <v/>
      </c>
      <c r="S688" s="103"/>
      <c r="T688" s="103"/>
      <c r="U688" s="131"/>
      <c r="V688" s="131"/>
      <c r="W688" s="131"/>
      <c r="X688" s="131"/>
      <c r="Y688" s="131"/>
      <c r="Z688" s="131"/>
      <c r="AA688" s="131"/>
      <c r="AB688" s="131"/>
      <c r="AC688" s="131"/>
    </row>
    <row r="689" spans="1:29" ht="15.75" customHeight="1" x14ac:dyDescent="0.15">
      <c r="A689" s="153">
        <f t="shared" si="10"/>
        <v>678</v>
      </c>
      <c r="B689" s="119" t="s">
        <v>4181</v>
      </c>
      <c r="C689" s="143" t="s">
        <v>2759</v>
      </c>
      <c r="D689" s="143" t="s">
        <v>2932</v>
      </c>
      <c r="E689" s="143"/>
      <c r="F689" s="143"/>
      <c r="G689" s="147">
        <v>2</v>
      </c>
      <c r="H689" s="148">
        <v>254</v>
      </c>
      <c r="I689" s="148">
        <v>245</v>
      </c>
      <c r="J689" s="149">
        <f t="shared" si="8"/>
        <v>499</v>
      </c>
      <c r="K689" s="150" t="s">
        <v>2937</v>
      </c>
      <c r="L689" s="152" t="s">
        <v>27</v>
      </c>
      <c r="M689" s="152" t="s">
        <v>27</v>
      </c>
      <c r="N689" s="152" t="s">
        <v>2938</v>
      </c>
      <c r="O689" s="152" t="s">
        <v>498</v>
      </c>
      <c r="P689" s="152" t="s">
        <v>2939</v>
      </c>
      <c r="Q689" s="152" t="s">
        <v>2940</v>
      </c>
      <c r="R689" s="151" t="str">
        <f t="shared" si="9"/>
        <v/>
      </c>
      <c r="S689" s="103"/>
      <c r="T689" s="103"/>
      <c r="U689" s="131"/>
      <c r="V689" s="131"/>
      <c r="W689" s="131"/>
      <c r="X689" s="131"/>
      <c r="Y689" s="131"/>
      <c r="Z689" s="131"/>
      <c r="AA689" s="131"/>
      <c r="AB689" s="131"/>
      <c r="AC689" s="131"/>
    </row>
    <row r="690" spans="1:29" ht="15.75" customHeight="1" x14ac:dyDescent="0.15">
      <c r="A690" s="153">
        <f t="shared" si="10"/>
        <v>679</v>
      </c>
      <c r="B690" s="119" t="s">
        <v>4181</v>
      </c>
      <c r="C690" s="143" t="s">
        <v>2759</v>
      </c>
      <c r="D690" s="143" t="s">
        <v>2932</v>
      </c>
      <c r="E690" s="143"/>
      <c r="F690" s="143"/>
      <c r="G690" s="147">
        <v>3</v>
      </c>
      <c r="H690" s="148">
        <v>263</v>
      </c>
      <c r="I690" s="148">
        <v>254</v>
      </c>
      <c r="J690" s="149">
        <f t="shared" si="8"/>
        <v>517</v>
      </c>
      <c r="K690" s="150" t="s">
        <v>2941</v>
      </c>
      <c r="L690" s="152" t="s">
        <v>28</v>
      </c>
      <c r="M690" s="152" t="s">
        <v>63</v>
      </c>
      <c r="N690" s="152" t="s">
        <v>2942</v>
      </c>
      <c r="O690" s="152" t="s">
        <v>2943</v>
      </c>
      <c r="P690" s="152" t="s">
        <v>2944</v>
      </c>
      <c r="Q690" s="152" t="s">
        <v>2945</v>
      </c>
      <c r="R690" s="151" t="str">
        <f t="shared" si="9"/>
        <v/>
      </c>
      <c r="S690" s="103"/>
      <c r="T690" s="103"/>
      <c r="U690" s="131"/>
      <c r="V690" s="131"/>
      <c r="W690" s="131"/>
      <c r="X690" s="131"/>
      <c r="Y690" s="131"/>
      <c r="Z690" s="131"/>
      <c r="AA690" s="131"/>
      <c r="AB690" s="131"/>
      <c r="AC690" s="131"/>
    </row>
    <row r="691" spans="1:29" ht="15.75" customHeight="1" x14ac:dyDescent="0.15">
      <c r="A691" s="153">
        <f t="shared" si="10"/>
        <v>680</v>
      </c>
      <c r="B691" s="119" t="s">
        <v>4181</v>
      </c>
      <c r="C691" s="143" t="s">
        <v>2759</v>
      </c>
      <c r="D691" s="143" t="s">
        <v>2932</v>
      </c>
      <c r="E691" s="143"/>
      <c r="F691" s="143"/>
      <c r="G691" s="147">
        <v>4</v>
      </c>
      <c r="H691" s="148">
        <v>297</v>
      </c>
      <c r="I691" s="148">
        <v>289</v>
      </c>
      <c r="J691" s="149">
        <f t="shared" si="8"/>
        <v>586</v>
      </c>
      <c r="K691" s="150" t="s">
        <v>2932</v>
      </c>
      <c r="L691" s="152" t="s">
        <v>27</v>
      </c>
      <c r="M691" s="152" t="s">
        <v>42</v>
      </c>
      <c r="N691" s="152" t="s">
        <v>2946</v>
      </c>
      <c r="O691" s="152" t="s">
        <v>2947</v>
      </c>
      <c r="P691" s="152" t="s">
        <v>2948</v>
      </c>
      <c r="Q691" s="152" t="s">
        <v>2949</v>
      </c>
      <c r="R691" s="151" t="str">
        <f t="shared" si="9"/>
        <v/>
      </c>
      <c r="S691" s="103"/>
      <c r="T691" s="103"/>
      <c r="U691" s="131"/>
      <c r="V691" s="131"/>
      <c r="W691" s="131"/>
      <c r="X691" s="131"/>
      <c r="Y691" s="131"/>
      <c r="Z691" s="131"/>
      <c r="AA691" s="131"/>
      <c r="AB691" s="131"/>
      <c r="AC691" s="131"/>
    </row>
    <row r="692" spans="1:29" ht="15.75" customHeight="1" x14ac:dyDescent="0.15">
      <c r="A692" s="153">
        <f t="shared" si="10"/>
        <v>681</v>
      </c>
      <c r="B692" s="119" t="s">
        <v>4181</v>
      </c>
      <c r="C692" s="143" t="s">
        <v>2759</v>
      </c>
      <c r="D692" s="143" t="s">
        <v>2932</v>
      </c>
      <c r="E692" s="143"/>
      <c r="F692" s="143"/>
      <c r="G692" s="147">
        <v>5</v>
      </c>
      <c r="H692" s="148">
        <v>286</v>
      </c>
      <c r="I692" s="148">
        <v>260</v>
      </c>
      <c r="J692" s="149">
        <f t="shared" si="8"/>
        <v>546</v>
      </c>
      <c r="K692" s="150" t="s">
        <v>2950</v>
      </c>
      <c r="L692" s="152" t="s">
        <v>27</v>
      </c>
      <c r="M692" s="152" t="s">
        <v>57</v>
      </c>
      <c r="N692" s="152" t="s">
        <v>2951</v>
      </c>
      <c r="O692" s="152" t="s">
        <v>2952</v>
      </c>
      <c r="P692" s="152" t="s">
        <v>2953</v>
      </c>
      <c r="Q692" s="152" t="s">
        <v>2954</v>
      </c>
      <c r="R692" s="151" t="str">
        <f t="shared" si="9"/>
        <v/>
      </c>
      <c r="S692" s="103"/>
      <c r="T692" s="103"/>
      <c r="U692" s="131"/>
      <c r="V692" s="131"/>
      <c r="W692" s="131"/>
      <c r="X692" s="131"/>
      <c r="Y692" s="131"/>
      <c r="Z692" s="131"/>
      <c r="AA692" s="131"/>
      <c r="AB692" s="131"/>
      <c r="AC692" s="131"/>
    </row>
    <row r="693" spans="1:29" ht="15.75" customHeight="1" x14ac:dyDescent="0.15">
      <c r="A693" s="153">
        <f t="shared" si="10"/>
        <v>682</v>
      </c>
      <c r="B693" s="119" t="s">
        <v>4181</v>
      </c>
      <c r="C693" s="143" t="s">
        <v>2759</v>
      </c>
      <c r="D693" s="143" t="s">
        <v>2932</v>
      </c>
      <c r="E693" s="143"/>
      <c r="F693" s="143"/>
      <c r="G693" s="147">
        <v>6</v>
      </c>
      <c r="H693" s="148">
        <v>288</v>
      </c>
      <c r="I693" s="148">
        <v>276</v>
      </c>
      <c r="J693" s="149">
        <f t="shared" si="8"/>
        <v>564</v>
      </c>
      <c r="K693" s="150" t="s">
        <v>2955</v>
      </c>
      <c r="L693" s="152" t="s">
        <v>28</v>
      </c>
      <c r="M693" s="152" t="s">
        <v>101</v>
      </c>
      <c r="N693" s="152" t="s">
        <v>2956</v>
      </c>
      <c r="O693" s="152" t="s">
        <v>2957</v>
      </c>
      <c r="P693" s="152" t="s">
        <v>2958</v>
      </c>
      <c r="Q693" s="152" t="s">
        <v>2959</v>
      </c>
      <c r="R693" s="151" t="str">
        <f t="shared" si="9"/>
        <v/>
      </c>
      <c r="S693" s="103"/>
      <c r="T693" s="103"/>
      <c r="U693" s="131"/>
      <c r="V693" s="131"/>
      <c r="W693" s="131"/>
      <c r="X693" s="131"/>
      <c r="Y693" s="131"/>
      <c r="Z693" s="131"/>
      <c r="AA693" s="131"/>
      <c r="AB693" s="131"/>
      <c r="AC693" s="131"/>
    </row>
    <row r="694" spans="1:29" ht="15.75" customHeight="1" x14ac:dyDescent="0.15">
      <c r="A694" s="153">
        <f t="shared" si="10"/>
        <v>683</v>
      </c>
      <c r="B694" s="119" t="s">
        <v>4181</v>
      </c>
      <c r="C694" s="143" t="s">
        <v>2759</v>
      </c>
      <c r="D694" s="143" t="s">
        <v>2932</v>
      </c>
      <c r="E694" s="143"/>
      <c r="F694" s="143"/>
      <c r="G694" s="147">
        <v>7</v>
      </c>
      <c r="H694" s="148">
        <v>285</v>
      </c>
      <c r="I694" s="148">
        <v>284</v>
      </c>
      <c r="J694" s="149">
        <f t="shared" si="8"/>
        <v>569</v>
      </c>
      <c r="K694" s="150" t="s">
        <v>2960</v>
      </c>
      <c r="L694" s="152" t="s">
        <v>42</v>
      </c>
      <c r="M694" s="152" t="s">
        <v>64</v>
      </c>
      <c r="N694" s="152" t="s">
        <v>2961</v>
      </c>
      <c r="O694" s="152" t="s">
        <v>2962</v>
      </c>
      <c r="P694" s="152" t="s">
        <v>2963</v>
      </c>
      <c r="Q694" s="152" t="s">
        <v>2964</v>
      </c>
      <c r="R694" s="151" t="str">
        <f t="shared" si="9"/>
        <v/>
      </c>
      <c r="S694" s="103"/>
      <c r="T694" s="103"/>
      <c r="U694" s="131"/>
      <c r="V694" s="131"/>
      <c r="W694" s="131"/>
      <c r="X694" s="131"/>
      <c r="Y694" s="131"/>
      <c r="Z694" s="131"/>
      <c r="AA694" s="131"/>
      <c r="AB694" s="131"/>
      <c r="AC694" s="131"/>
    </row>
    <row r="695" spans="1:29" ht="15.75" customHeight="1" x14ac:dyDescent="0.15">
      <c r="A695" s="153">
        <f t="shared" si="10"/>
        <v>684</v>
      </c>
      <c r="B695" s="119" t="s">
        <v>4181</v>
      </c>
      <c r="C695" s="143" t="s">
        <v>2759</v>
      </c>
      <c r="D695" s="143" t="s">
        <v>2932</v>
      </c>
      <c r="E695" s="143"/>
      <c r="F695" s="143"/>
      <c r="G695" s="147">
        <v>8</v>
      </c>
      <c r="H695" s="148">
        <v>266</v>
      </c>
      <c r="I695" s="148">
        <v>265</v>
      </c>
      <c r="J695" s="149">
        <f t="shared" si="8"/>
        <v>531</v>
      </c>
      <c r="K695" s="150" t="s">
        <v>2372</v>
      </c>
      <c r="L695" s="152" t="s">
        <v>27</v>
      </c>
      <c r="M695" s="152" t="s">
        <v>107</v>
      </c>
      <c r="N695" s="152" t="s">
        <v>2965</v>
      </c>
      <c r="O695" s="152" t="s">
        <v>906</v>
      </c>
      <c r="P695" s="152" t="s">
        <v>2966</v>
      </c>
      <c r="Q695" s="152" t="s">
        <v>2967</v>
      </c>
      <c r="R695" s="151" t="str">
        <f t="shared" si="9"/>
        <v/>
      </c>
      <c r="S695" s="103"/>
      <c r="T695" s="103"/>
      <c r="U695" s="131"/>
      <c r="V695" s="131"/>
      <c r="W695" s="131"/>
      <c r="X695" s="131"/>
      <c r="Y695" s="131"/>
      <c r="Z695" s="131"/>
      <c r="AA695" s="131"/>
      <c r="AB695" s="131"/>
      <c r="AC695" s="131"/>
    </row>
    <row r="696" spans="1:29" ht="15.75" customHeight="1" x14ac:dyDescent="0.15">
      <c r="A696" s="153">
        <f t="shared" si="10"/>
        <v>685</v>
      </c>
      <c r="B696" s="119" t="s">
        <v>4181</v>
      </c>
      <c r="C696" s="143" t="s">
        <v>2759</v>
      </c>
      <c r="D696" s="143" t="s">
        <v>2866</v>
      </c>
      <c r="E696" s="143"/>
      <c r="F696" s="143"/>
      <c r="G696" s="147">
        <v>1</v>
      </c>
      <c r="H696" s="148">
        <v>304</v>
      </c>
      <c r="I696" s="148">
        <v>280</v>
      </c>
      <c r="J696" s="149">
        <f t="shared" si="8"/>
        <v>584</v>
      </c>
      <c r="K696" s="150" t="s">
        <v>2867</v>
      </c>
      <c r="L696" s="152" t="s">
        <v>120</v>
      </c>
      <c r="M696" s="152" t="s">
        <v>162</v>
      </c>
      <c r="N696" s="152" t="s">
        <v>2868</v>
      </c>
      <c r="O696" s="152" t="s">
        <v>2869</v>
      </c>
      <c r="P696" s="152" t="s">
        <v>2870</v>
      </c>
      <c r="Q696" s="152" t="s">
        <v>2871</v>
      </c>
      <c r="R696" s="151" t="str">
        <f t="shared" si="9"/>
        <v/>
      </c>
      <c r="S696" s="103"/>
      <c r="T696" s="103"/>
      <c r="U696" s="131"/>
      <c r="V696" s="131"/>
      <c r="W696" s="131"/>
      <c r="X696" s="131"/>
      <c r="Y696" s="131"/>
      <c r="Z696" s="131"/>
      <c r="AA696" s="131"/>
      <c r="AB696" s="131"/>
      <c r="AC696" s="131"/>
    </row>
    <row r="697" spans="1:29" ht="15.75" customHeight="1" x14ac:dyDescent="0.15">
      <c r="A697" s="153">
        <f t="shared" si="10"/>
        <v>686</v>
      </c>
      <c r="B697" s="119" t="s">
        <v>4181</v>
      </c>
      <c r="C697" s="143" t="s">
        <v>2759</v>
      </c>
      <c r="D697" s="143" t="s">
        <v>2866</v>
      </c>
      <c r="E697" s="143"/>
      <c r="F697" s="143"/>
      <c r="G697" s="147">
        <v>2</v>
      </c>
      <c r="H697" s="148">
        <v>301</v>
      </c>
      <c r="I697" s="148">
        <v>282</v>
      </c>
      <c r="J697" s="149">
        <f t="shared" si="8"/>
        <v>583</v>
      </c>
      <c r="K697" s="150" t="s">
        <v>748</v>
      </c>
      <c r="L697" s="152" t="s">
        <v>121</v>
      </c>
      <c r="M697" s="152" t="s">
        <v>121</v>
      </c>
      <c r="N697" s="152" t="s">
        <v>2872</v>
      </c>
      <c r="O697" s="152" t="s">
        <v>2873</v>
      </c>
      <c r="P697" s="152" t="s">
        <v>2874</v>
      </c>
      <c r="Q697" s="152" t="s">
        <v>2875</v>
      </c>
      <c r="R697" s="151" t="str">
        <f t="shared" si="9"/>
        <v/>
      </c>
      <c r="S697" s="103"/>
      <c r="T697" s="103"/>
      <c r="U697" s="131"/>
      <c r="V697" s="131"/>
      <c r="W697" s="131"/>
      <c r="X697" s="131"/>
      <c r="Y697" s="131"/>
      <c r="Z697" s="131"/>
      <c r="AA697" s="131"/>
      <c r="AB697" s="131"/>
      <c r="AC697" s="131"/>
    </row>
    <row r="698" spans="1:29" ht="15.75" customHeight="1" x14ac:dyDescent="0.15">
      <c r="A698" s="153">
        <f t="shared" si="10"/>
        <v>687</v>
      </c>
      <c r="B698" s="119" t="s">
        <v>4181</v>
      </c>
      <c r="C698" s="143" t="s">
        <v>2759</v>
      </c>
      <c r="D698" s="143" t="s">
        <v>2866</v>
      </c>
      <c r="E698" s="143"/>
      <c r="F698" s="143"/>
      <c r="G698" s="147">
        <v>3</v>
      </c>
      <c r="H698" s="148">
        <v>289</v>
      </c>
      <c r="I698" s="148">
        <v>303</v>
      </c>
      <c r="J698" s="149">
        <f t="shared" si="8"/>
        <v>592</v>
      </c>
      <c r="K698" s="150" t="s">
        <v>748</v>
      </c>
      <c r="L698" s="152" t="s">
        <v>134</v>
      </c>
      <c r="M698" s="152" t="s">
        <v>121</v>
      </c>
      <c r="N698" s="152" t="s">
        <v>2876</v>
      </c>
      <c r="O698" s="152" t="s">
        <v>2877</v>
      </c>
      <c r="P698" s="152" t="s">
        <v>2878</v>
      </c>
      <c r="Q698" s="152" t="s">
        <v>2879</v>
      </c>
      <c r="R698" s="151" t="str">
        <f t="shared" si="9"/>
        <v/>
      </c>
      <c r="S698" s="103"/>
      <c r="T698" s="103"/>
      <c r="U698" s="131"/>
      <c r="V698" s="131"/>
      <c r="W698" s="131"/>
      <c r="X698" s="131"/>
      <c r="Y698" s="131"/>
      <c r="Z698" s="131"/>
      <c r="AA698" s="131"/>
      <c r="AB698" s="131"/>
      <c r="AC698" s="131"/>
    </row>
    <row r="699" spans="1:29" ht="15.75" customHeight="1" x14ac:dyDescent="0.15">
      <c r="A699" s="153">
        <f t="shared" si="10"/>
        <v>688</v>
      </c>
      <c r="B699" s="119" t="s">
        <v>4181</v>
      </c>
      <c r="C699" s="143" t="s">
        <v>2759</v>
      </c>
      <c r="D699" s="143" t="s">
        <v>2866</v>
      </c>
      <c r="E699" s="143"/>
      <c r="F699" s="143"/>
      <c r="G699" s="147">
        <v>4</v>
      </c>
      <c r="H699" s="148">
        <v>300</v>
      </c>
      <c r="I699" s="148">
        <v>289</v>
      </c>
      <c r="J699" s="149">
        <f t="shared" si="8"/>
        <v>589</v>
      </c>
      <c r="K699" s="150" t="s">
        <v>2759</v>
      </c>
      <c r="L699" s="152" t="s">
        <v>162</v>
      </c>
      <c r="M699" s="152" t="s">
        <v>127</v>
      </c>
      <c r="N699" s="152" t="s">
        <v>2880</v>
      </c>
      <c r="O699" s="152" t="s">
        <v>2881</v>
      </c>
      <c r="P699" s="152" t="s">
        <v>2882</v>
      </c>
      <c r="Q699" s="152" t="s">
        <v>2883</v>
      </c>
      <c r="R699" s="151" t="str">
        <f t="shared" si="9"/>
        <v/>
      </c>
      <c r="S699" s="103"/>
      <c r="T699" s="103"/>
      <c r="U699" s="131"/>
      <c r="V699" s="131"/>
      <c r="W699" s="131"/>
      <c r="X699" s="131"/>
      <c r="Y699" s="131"/>
      <c r="Z699" s="131"/>
      <c r="AA699" s="131"/>
      <c r="AB699" s="131"/>
      <c r="AC699" s="131"/>
    </row>
    <row r="700" spans="1:29" ht="15.75" customHeight="1" x14ac:dyDescent="0.15">
      <c r="A700" s="153">
        <f t="shared" si="10"/>
        <v>689</v>
      </c>
      <c r="B700" s="119" t="s">
        <v>4181</v>
      </c>
      <c r="C700" s="143" t="s">
        <v>2759</v>
      </c>
      <c r="D700" s="143" t="s">
        <v>2866</v>
      </c>
      <c r="E700" s="143"/>
      <c r="F700" s="143"/>
      <c r="G700" s="147">
        <v>5</v>
      </c>
      <c r="H700" s="148">
        <v>313</v>
      </c>
      <c r="I700" s="148">
        <v>266</v>
      </c>
      <c r="J700" s="149">
        <f t="shared" si="8"/>
        <v>579</v>
      </c>
      <c r="K700" s="150" t="s">
        <v>748</v>
      </c>
      <c r="L700" s="152" t="s">
        <v>120</v>
      </c>
      <c r="M700" s="152" t="s">
        <v>121</v>
      </c>
      <c r="N700" s="152" t="s">
        <v>2884</v>
      </c>
      <c r="O700" s="152" t="s">
        <v>2885</v>
      </c>
      <c r="P700" s="152" t="s">
        <v>2886</v>
      </c>
      <c r="Q700" s="152" t="s">
        <v>2887</v>
      </c>
      <c r="R700" s="151" t="str">
        <f t="shared" si="9"/>
        <v/>
      </c>
      <c r="S700" s="103"/>
      <c r="T700" s="103"/>
      <c r="U700" s="131"/>
      <c r="V700" s="131"/>
      <c r="W700" s="131"/>
      <c r="X700" s="131"/>
      <c r="Y700" s="131"/>
      <c r="Z700" s="131"/>
      <c r="AA700" s="131"/>
      <c r="AB700" s="131"/>
      <c r="AC700" s="131"/>
    </row>
    <row r="701" spans="1:29" ht="15.75" customHeight="1" x14ac:dyDescent="0.15">
      <c r="A701" s="153">
        <f t="shared" si="10"/>
        <v>690</v>
      </c>
      <c r="B701" s="119" t="s">
        <v>4181</v>
      </c>
      <c r="C701" s="143" t="s">
        <v>2759</v>
      </c>
      <c r="D701" s="143" t="s">
        <v>2866</v>
      </c>
      <c r="E701" s="143"/>
      <c r="F701" s="143"/>
      <c r="G701" s="147">
        <v>6</v>
      </c>
      <c r="H701" s="148">
        <v>303</v>
      </c>
      <c r="I701" s="148">
        <v>284</v>
      </c>
      <c r="J701" s="149">
        <f t="shared" si="8"/>
        <v>587</v>
      </c>
      <c r="K701" s="150" t="s">
        <v>2888</v>
      </c>
      <c r="L701" s="152" t="s">
        <v>134</v>
      </c>
      <c r="M701" s="152" t="s">
        <v>134</v>
      </c>
      <c r="N701" s="152" t="s">
        <v>2889</v>
      </c>
      <c r="O701" s="152" t="s">
        <v>2890</v>
      </c>
      <c r="P701" s="152" t="s">
        <v>2891</v>
      </c>
      <c r="Q701" s="152" t="s">
        <v>2892</v>
      </c>
      <c r="R701" s="151" t="str">
        <f t="shared" si="9"/>
        <v/>
      </c>
      <c r="S701" s="103"/>
      <c r="T701" s="103"/>
      <c r="U701" s="131"/>
      <c r="V701" s="131"/>
      <c r="W701" s="131"/>
      <c r="X701" s="131"/>
      <c r="Y701" s="131"/>
      <c r="Z701" s="131"/>
      <c r="AA701" s="131"/>
      <c r="AB701" s="131"/>
      <c r="AC701" s="131"/>
    </row>
    <row r="702" spans="1:29" ht="15.75" customHeight="1" x14ac:dyDescent="0.15">
      <c r="A702" s="153">
        <f t="shared" si="10"/>
        <v>691</v>
      </c>
      <c r="B702" s="119" t="s">
        <v>4181</v>
      </c>
      <c r="C702" s="143" t="s">
        <v>2759</v>
      </c>
      <c r="D702" s="143" t="s">
        <v>2866</v>
      </c>
      <c r="E702" s="143"/>
      <c r="F702" s="143"/>
      <c r="G702" s="147">
        <v>7</v>
      </c>
      <c r="H702" s="148">
        <v>307</v>
      </c>
      <c r="I702" s="148">
        <v>292</v>
      </c>
      <c r="J702" s="149">
        <f t="shared" si="8"/>
        <v>599</v>
      </c>
      <c r="K702" s="150" t="s">
        <v>2893</v>
      </c>
      <c r="L702" s="152" t="s">
        <v>121</v>
      </c>
      <c r="M702" s="152" t="s">
        <v>169</v>
      </c>
      <c r="N702" s="152" t="s">
        <v>2894</v>
      </c>
      <c r="O702" s="152" t="s">
        <v>2895</v>
      </c>
      <c r="P702" s="152" t="s">
        <v>2896</v>
      </c>
      <c r="Q702" s="152" t="s">
        <v>2897</v>
      </c>
      <c r="R702" s="151" t="str">
        <f t="shared" si="9"/>
        <v/>
      </c>
      <c r="S702" s="103"/>
      <c r="T702" s="103"/>
      <c r="U702" s="131"/>
      <c r="V702" s="131"/>
      <c r="W702" s="131"/>
      <c r="X702" s="131"/>
      <c r="Y702" s="131"/>
      <c r="Z702" s="131"/>
      <c r="AA702" s="131"/>
      <c r="AB702" s="131"/>
      <c r="AC702" s="131"/>
    </row>
    <row r="703" spans="1:29" ht="15.75" customHeight="1" x14ac:dyDescent="0.15">
      <c r="A703" s="153">
        <f t="shared" si="10"/>
        <v>692</v>
      </c>
      <c r="B703" s="119" t="s">
        <v>4181</v>
      </c>
      <c r="C703" s="143" t="s">
        <v>2759</v>
      </c>
      <c r="D703" s="143" t="s">
        <v>2866</v>
      </c>
      <c r="E703" s="143"/>
      <c r="F703" s="143"/>
      <c r="G703" s="147">
        <v>8</v>
      </c>
      <c r="H703" s="148">
        <v>301</v>
      </c>
      <c r="I703" s="148">
        <v>295</v>
      </c>
      <c r="J703" s="149">
        <f t="shared" si="8"/>
        <v>596</v>
      </c>
      <c r="K703" s="150" t="s">
        <v>2888</v>
      </c>
      <c r="L703" s="152" t="s">
        <v>121</v>
      </c>
      <c r="M703" s="152" t="s">
        <v>120</v>
      </c>
      <c r="N703" s="152" t="s">
        <v>2898</v>
      </c>
      <c r="O703" s="152" t="s">
        <v>2899</v>
      </c>
      <c r="P703" s="152" t="s">
        <v>2900</v>
      </c>
      <c r="Q703" s="152" t="s">
        <v>2901</v>
      </c>
      <c r="R703" s="151" t="str">
        <f t="shared" si="9"/>
        <v/>
      </c>
      <c r="S703" s="103"/>
      <c r="T703" s="103"/>
      <c r="U703" s="131"/>
      <c r="V703" s="131"/>
      <c r="W703" s="131"/>
      <c r="X703" s="131"/>
      <c r="Y703" s="131"/>
      <c r="Z703" s="131"/>
      <c r="AA703" s="131"/>
      <c r="AB703" s="131"/>
      <c r="AC703" s="131"/>
    </row>
    <row r="704" spans="1:29" ht="15.75" customHeight="1" x14ac:dyDescent="0.15">
      <c r="A704" s="153">
        <f t="shared" si="10"/>
        <v>693</v>
      </c>
      <c r="B704" s="119" t="s">
        <v>4181</v>
      </c>
      <c r="C704" s="143" t="s">
        <v>2759</v>
      </c>
      <c r="D704" s="143" t="s">
        <v>2866</v>
      </c>
      <c r="E704" s="143"/>
      <c r="F704" s="143"/>
      <c r="G704" s="147">
        <v>9</v>
      </c>
      <c r="H704" s="148">
        <v>308</v>
      </c>
      <c r="I704" s="148">
        <v>282</v>
      </c>
      <c r="J704" s="149">
        <f t="shared" si="8"/>
        <v>590</v>
      </c>
      <c r="K704" s="150" t="s">
        <v>2902</v>
      </c>
      <c r="L704" s="152" t="s">
        <v>121</v>
      </c>
      <c r="M704" s="152" t="s">
        <v>146</v>
      </c>
      <c r="N704" s="152" t="s">
        <v>2903</v>
      </c>
      <c r="O704" s="152" t="s">
        <v>2904</v>
      </c>
      <c r="P704" s="152" t="s">
        <v>2905</v>
      </c>
      <c r="Q704" s="152" t="s">
        <v>2906</v>
      </c>
      <c r="R704" s="151" t="str">
        <f t="shared" si="9"/>
        <v/>
      </c>
      <c r="S704" s="103"/>
      <c r="T704" s="103"/>
      <c r="U704" s="131"/>
      <c r="V704" s="131"/>
      <c r="W704" s="131"/>
      <c r="X704" s="131"/>
      <c r="Y704" s="131"/>
      <c r="Z704" s="131"/>
      <c r="AA704" s="131"/>
      <c r="AB704" s="131"/>
      <c r="AC704" s="131"/>
    </row>
    <row r="705" spans="1:29" ht="15.75" customHeight="1" x14ac:dyDescent="0.15">
      <c r="A705" s="153">
        <f t="shared" si="10"/>
        <v>694</v>
      </c>
      <c r="B705" s="119" t="s">
        <v>4181</v>
      </c>
      <c r="C705" s="143" t="s">
        <v>2759</v>
      </c>
      <c r="D705" s="143" t="s">
        <v>2866</v>
      </c>
      <c r="E705" s="143"/>
      <c r="F705" s="143"/>
      <c r="G705" s="147">
        <v>10</v>
      </c>
      <c r="H705" s="148">
        <v>251</v>
      </c>
      <c r="I705" s="148">
        <v>247</v>
      </c>
      <c r="J705" s="149">
        <f t="shared" si="8"/>
        <v>498</v>
      </c>
      <c r="K705" s="150" t="s">
        <v>2907</v>
      </c>
      <c r="L705" s="152" t="s">
        <v>127</v>
      </c>
      <c r="M705" s="152" t="s">
        <v>156</v>
      </c>
      <c r="N705" s="152" t="s">
        <v>2908</v>
      </c>
      <c r="O705" s="152" t="s">
        <v>2909</v>
      </c>
      <c r="P705" s="152" t="s">
        <v>2910</v>
      </c>
      <c r="Q705" s="152" t="s">
        <v>2911</v>
      </c>
      <c r="R705" s="151" t="str">
        <f t="shared" si="9"/>
        <v/>
      </c>
      <c r="S705" s="103"/>
      <c r="T705" s="103"/>
      <c r="U705" s="131"/>
      <c r="V705" s="131"/>
      <c r="W705" s="131"/>
      <c r="X705" s="131"/>
      <c r="Y705" s="131"/>
      <c r="Z705" s="131"/>
      <c r="AA705" s="131"/>
      <c r="AB705" s="131"/>
      <c r="AC705" s="131"/>
    </row>
    <row r="706" spans="1:29" ht="15.75" customHeight="1" x14ac:dyDescent="0.15">
      <c r="A706" s="153">
        <f t="shared" si="10"/>
        <v>695</v>
      </c>
      <c r="B706" s="119" t="s">
        <v>4181</v>
      </c>
      <c r="C706" s="143" t="s">
        <v>2759</v>
      </c>
      <c r="D706" s="143" t="s">
        <v>2866</v>
      </c>
      <c r="E706" s="143"/>
      <c r="F706" s="143"/>
      <c r="G706" s="147">
        <v>11</v>
      </c>
      <c r="H706" s="148">
        <v>275</v>
      </c>
      <c r="I706" s="148">
        <v>254</v>
      </c>
      <c r="J706" s="149">
        <f t="shared" si="8"/>
        <v>529</v>
      </c>
      <c r="K706" s="150" t="s">
        <v>2912</v>
      </c>
      <c r="L706" s="152" t="s">
        <v>121</v>
      </c>
      <c r="M706" s="152" t="s">
        <v>163</v>
      </c>
      <c r="N706" s="152" t="s">
        <v>2913</v>
      </c>
      <c r="O706" s="152" t="s">
        <v>2914</v>
      </c>
      <c r="P706" s="152" t="s">
        <v>2915</v>
      </c>
      <c r="Q706" s="152" t="s">
        <v>2916</v>
      </c>
      <c r="R706" s="151" t="str">
        <f t="shared" si="9"/>
        <v/>
      </c>
      <c r="S706" s="103"/>
      <c r="T706" s="103"/>
      <c r="U706" s="131"/>
      <c r="V706" s="131"/>
      <c r="W706" s="131"/>
      <c r="X706" s="131"/>
      <c r="Y706" s="131"/>
      <c r="Z706" s="131"/>
      <c r="AA706" s="131"/>
      <c r="AB706" s="131"/>
      <c r="AC706" s="131"/>
    </row>
    <row r="707" spans="1:29" ht="15.75" customHeight="1" x14ac:dyDescent="0.15">
      <c r="A707" s="153">
        <f t="shared" si="10"/>
        <v>696</v>
      </c>
      <c r="B707" s="119" t="s">
        <v>4181</v>
      </c>
      <c r="C707" s="143" t="s">
        <v>2759</v>
      </c>
      <c r="D707" s="143" t="s">
        <v>2866</v>
      </c>
      <c r="E707" s="143"/>
      <c r="F707" s="143"/>
      <c r="G707" s="147">
        <v>12</v>
      </c>
      <c r="H707" s="148">
        <v>306</v>
      </c>
      <c r="I707" s="148">
        <v>285</v>
      </c>
      <c r="J707" s="149">
        <f t="shared" si="8"/>
        <v>591</v>
      </c>
      <c r="K707" s="150" t="s">
        <v>2917</v>
      </c>
      <c r="L707" s="152" t="s">
        <v>121</v>
      </c>
      <c r="M707" s="152" t="s">
        <v>140</v>
      </c>
      <c r="N707" s="152" t="s">
        <v>2918</v>
      </c>
      <c r="O707" s="152" t="s">
        <v>2919</v>
      </c>
      <c r="P707" s="152" t="s">
        <v>2920</v>
      </c>
      <c r="Q707" s="152" t="s">
        <v>2916</v>
      </c>
      <c r="R707" s="151" t="str">
        <f t="shared" si="9"/>
        <v/>
      </c>
      <c r="S707" s="103"/>
      <c r="T707" s="103"/>
      <c r="U707" s="131"/>
      <c r="V707" s="131"/>
      <c r="W707" s="131"/>
      <c r="X707" s="131"/>
      <c r="Y707" s="131"/>
      <c r="Z707" s="131"/>
      <c r="AA707" s="131"/>
      <c r="AB707" s="131"/>
      <c r="AC707" s="131"/>
    </row>
    <row r="708" spans="1:29" ht="15.75" customHeight="1" x14ac:dyDescent="0.15">
      <c r="A708" s="153">
        <f t="shared" si="10"/>
        <v>697</v>
      </c>
      <c r="B708" s="119" t="s">
        <v>4181</v>
      </c>
      <c r="C708" s="143" t="s">
        <v>2759</v>
      </c>
      <c r="D708" s="143" t="s">
        <v>2866</v>
      </c>
      <c r="E708" s="154" t="s">
        <v>4207</v>
      </c>
      <c r="F708" s="154" t="s">
        <v>2926</v>
      </c>
      <c r="G708" s="155">
        <v>13</v>
      </c>
      <c r="H708" s="148">
        <v>301</v>
      </c>
      <c r="I708" s="148">
        <v>289</v>
      </c>
      <c r="J708" s="149">
        <f t="shared" si="8"/>
        <v>590</v>
      </c>
      <c r="K708" s="150" t="s">
        <v>2921</v>
      </c>
      <c r="L708" s="152" t="s">
        <v>127</v>
      </c>
      <c r="M708" s="152" t="s">
        <v>174</v>
      </c>
      <c r="N708" s="152" t="s">
        <v>2922</v>
      </c>
      <c r="O708" s="152" t="s">
        <v>2923</v>
      </c>
      <c r="P708" s="152" t="s">
        <v>2924</v>
      </c>
      <c r="Q708" s="152" t="s">
        <v>2925</v>
      </c>
      <c r="R708" s="151" t="str">
        <f t="shared" si="9"/>
        <v/>
      </c>
      <c r="S708" s="103"/>
      <c r="T708" s="103"/>
      <c r="U708" s="131"/>
      <c r="V708" s="131"/>
      <c r="W708" s="131"/>
      <c r="X708" s="131"/>
      <c r="Y708" s="131"/>
      <c r="Z708" s="131"/>
      <c r="AA708" s="131"/>
      <c r="AB708" s="131"/>
      <c r="AC708" s="131"/>
    </row>
    <row r="709" spans="1:29" ht="15.75" customHeight="1" x14ac:dyDescent="0.15">
      <c r="A709" s="153">
        <f t="shared" si="10"/>
        <v>698</v>
      </c>
      <c r="B709" s="119" t="s">
        <v>4181</v>
      </c>
      <c r="C709" s="143" t="s">
        <v>2759</v>
      </c>
      <c r="D709" s="143" t="s">
        <v>2866</v>
      </c>
      <c r="E709" s="143"/>
      <c r="F709" s="143"/>
      <c r="G709" s="147">
        <v>14</v>
      </c>
      <c r="H709" s="148">
        <v>296</v>
      </c>
      <c r="I709" s="148">
        <v>304</v>
      </c>
      <c r="J709" s="149">
        <f t="shared" si="8"/>
        <v>600</v>
      </c>
      <c r="K709" s="150" t="s">
        <v>2927</v>
      </c>
      <c r="L709" s="152" t="s">
        <v>121</v>
      </c>
      <c r="M709" s="152" t="s">
        <v>180</v>
      </c>
      <c r="N709" s="152" t="s">
        <v>2928</v>
      </c>
      <c r="O709" s="152" t="s">
        <v>2929</v>
      </c>
      <c r="P709" s="152" t="s">
        <v>2930</v>
      </c>
      <c r="Q709" s="152" t="s">
        <v>2931</v>
      </c>
      <c r="R709" s="151" t="str">
        <f t="shared" si="9"/>
        <v/>
      </c>
      <c r="S709" s="103"/>
      <c r="T709" s="103"/>
      <c r="U709" s="131"/>
      <c r="V709" s="131"/>
      <c r="W709" s="131"/>
      <c r="X709" s="131"/>
      <c r="Y709" s="131"/>
      <c r="Z709" s="131"/>
      <c r="AA709" s="131"/>
      <c r="AB709" s="131"/>
      <c r="AC709" s="131"/>
    </row>
    <row r="710" spans="1:29" ht="15.75" customHeight="1" x14ac:dyDescent="0.15">
      <c r="A710" s="153">
        <f t="shared" si="10"/>
        <v>699</v>
      </c>
      <c r="B710" s="119" t="s">
        <v>4181</v>
      </c>
      <c r="C710" s="143" t="s">
        <v>2759</v>
      </c>
      <c r="D710" s="143" t="s">
        <v>2759</v>
      </c>
      <c r="E710" s="143"/>
      <c r="F710" s="143"/>
      <c r="G710" s="147">
        <v>1</v>
      </c>
      <c r="H710" s="148">
        <v>299</v>
      </c>
      <c r="I710" s="148">
        <v>291</v>
      </c>
      <c r="J710" s="149">
        <f t="shared" si="8"/>
        <v>590</v>
      </c>
      <c r="K710" s="150" t="s">
        <v>2760</v>
      </c>
      <c r="L710" s="152" t="s">
        <v>127</v>
      </c>
      <c r="M710" s="152" t="s">
        <v>162</v>
      </c>
      <c r="N710" s="152" t="s">
        <v>2761</v>
      </c>
      <c r="O710" s="152" t="s">
        <v>2762</v>
      </c>
      <c r="P710" s="152" t="s">
        <v>2763</v>
      </c>
      <c r="Q710" s="152" t="s">
        <v>2764</v>
      </c>
      <c r="R710" s="151" t="str">
        <f t="shared" si="9"/>
        <v/>
      </c>
      <c r="S710" s="103"/>
      <c r="T710" s="103"/>
      <c r="U710" s="131"/>
      <c r="V710" s="131"/>
      <c r="W710" s="131"/>
      <c r="X710" s="131"/>
      <c r="Y710" s="131"/>
      <c r="Z710" s="131"/>
      <c r="AA710" s="131"/>
      <c r="AB710" s="131"/>
      <c r="AC710" s="131"/>
    </row>
    <row r="711" spans="1:29" ht="15.75" customHeight="1" x14ac:dyDescent="0.15">
      <c r="A711" s="153">
        <f t="shared" si="10"/>
        <v>700</v>
      </c>
      <c r="B711" s="119" t="s">
        <v>4181</v>
      </c>
      <c r="C711" s="143" t="s">
        <v>2759</v>
      </c>
      <c r="D711" s="143" t="s">
        <v>2759</v>
      </c>
      <c r="E711" s="143"/>
      <c r="F711" s="143"/>
      <c r="G711" s="147">
        <v>2</v>
      </c>
      <c r="H711" s="148">
        <v>271</v>
      </c>
      <c r="I711" s="148">
        <v>278</v>
      </c>
      <c r="J711" s="149">
        <f t="shared" si="8"/>
        <v>549</v>
      </c>
      <c r="K711" s="150" t="s">
        <v>2765</v>
      </c>
      <c r="L711" s="152" t="s">
        <v>162</v>
      </c>
      <c r="M711" s="152" t="s">
        <v>162</v>
      </c>
      <c r="N711" s="152" t="s">
        <v>2766</v>
      </c>
      <c r="O711" s="152" t="s">
        <v>2767</v>
      </c>
      <c r="P711" s="152" t="s">
        <v>2768</v>
      </c>
      <c r="Q711" s="152" t="s">
        <v>2769</v>
      </c>
      <c r="R711" s="151" t="str">
        <f t="shared" si="9"/>
        <v/>
      </c>
      <c r="S711" s="103"/>
      <c r="T711" s="103"/>
      <c r="U711" s="131"/>
      <c r="V711" s="131"/>
      <c r="W711" s="131"/>
      <c r="X711" s="131"/>
      <c r="Y711" s="131"/>
      <c r="Z711" s="131"/>
      <c r="AA711" s="131"/>
      <c r="AB711" s="131"/>
      <c r="AC711" s="131"/>
    </row>
    <row r="712" spans="1:29" ht="15.75" customHeight="1" x14ac:dyDescent="0.15">
      <c r="A712" s="153">
        <f t="shared" si="10"/>
        <v>701</v>
      </c>
      <c r="B712" s="119" t="s">
        <v>4181</v>
      </c>
      <c r="C712" s="143" t="s">
        <v>2759</v>
      </c>
      <c r="D712" s="143" t="s">
        <v>2759</v>
      </c>
      <c r="E712" s="143"/>
      <c r="F712" s="143"/>
      <c r="G712" s="147">
        <v>3</v>
      </c>
      <c r="H712" s="148">
        <v>265</v>
      </c>
      <c r="I712" s="148">
        <v>270</v>
      </c>
      <c r="J712" s="149">
        <f t="shared" si="8"/>
        <v>535</v>
      </c>
      <c r="K712" s="150" t="s">
        <v>2770</v>
      </c>
      <c r="L712" s="152" t="s">
        <v>162</v>
      </c>
      <c r="M712" s="152" t="s">
        <v>127</v>
      </c>
      <c r="N712" s="152" t="s">
        <v>2771</v>
      </c>
      <c r="O712" s="152" t="s">
        <v>2772</v>
      </c>
      <c r="P712" s="152" t="s">
        <v>2773</v>
      </c>
      <c r="Q712" s="152" t="s">
        <v>2774</v>
      </c>
      <c r="R712" s="151" t="str">
        <f t="shared" si="9"/>
        <v/>
      </c>
      <c r="S712" s="103"/>
      <c r="T712" s="103"/>
      <c r="U712" s="131"/>
      <c r="V712" s="131"/>
      <c r="W712" s="131"/>
      <c r="X712" s="131"/>
      <c r="Y712" s="131"/>
      <c r="Z712" s="131"/>
      <c r="AA712" s="131"/>
      <c r="AB712" s="131"/>
      <c r="AC712" s="131"/>
    </row>
    <row r="713" spans="1:29" ht="15.75" customHeight="1" x14ac:dyDescent="0.15">
      <c r="A713" s="153">
        <f t="shared" si="10"/>
        <v>702</v>
      </c>
      <c r="B713" s="119" t="s">
        <v>4181</v>
      </c>
      <c r="C713" s="143" t="s">
        <v>2759</v>
      </c>
      <c r="D713" s="143" t="s">
        <v>2759</v>
      </c>
      <c r="E713" s="143"/>
      <c r="F713" s="143"/>
      <c r="G713" s="147">
        <v>4</v>
      </c>
      <c r="H713" s="148">
        <v>275</v>
      </c>
      <c r="I713" s="148">
        <v>272</v>
      </c>
      <c r="J713" s="149">
        <f t="shared" si="8"/>
        <v>547</v>
      </c>
      <c r="K713" s="150" t="s">
        <v>2775</v>
      </c>
      <c r="L713" s="152" t="s">
        <v>121</v>
      </c>
      <c r="M713" s="152" t="s">
        <v>134</v>
      </c>
      <c r="N713" s="152" t="s">
        <v>2776</v>
      </c>
      <c r="O713" s="152" t="s">
        <v>2777</v>
      </c>
      <c r="P713" s="152" t="s">
        <v>2778</v>
      </c>
      <c r="Q713" s="152" t="s">
        <v>2779</v>
      </c>
      <c r="R713" s="151" t="str">
        <f t="shared" si="9"/>
        <v/>
      </c>
      <c r="S713" s="103"/>
      <c r="T713" s="103"/>
      <c r="U713" s="131"/>
      <c r="V713" s="131"/>
      <c r="W713" s="131"/>
      <c r="X713" s="131"/>
      <c r="Y713" s="131"/>
      <c r="Z713" s="131"/>
      <c r="AA713" s="131"/>
      <c r="AB713" s="131"/>
      <c r="AC713" s="131"/>
    </row>
    <row r="714" spans="1:29" ht="15.75" customHeight="1" x14ac:dyDescent="0.15">
      <c r="A714" s="153">
        <f t="shared" si="10"/>
        <v>703</v>
      </c>
      <c r="B714" s="119" t="s">
        <v>4181</v>
      </c>
      <c r="C714" s="143" t="s">
        <v>2759</v>
      </c>
      <c r="D714" s="143" t="s">
        <v>2759</v>
      </c>
      <c r="E714" s="143"/>
      <c r="F714" s="143"/>
      <c r="G714" s="147">
        <v>5</v>
      </c>
      <c r="H714" s="148">
        <v>287</v>
      </c>
      <c r="I714" s="148">
        <v>269</v>
      </c>
      <c r="J714" s="149">
        <f t="shared" si="8"/>
        <v>556</v>
      </c>
      <c r="K714" s="150" t="s">
        <v>2780</v>
      </c>
      <c r="L714" s="152" t="s">
        <v>121</v>
      </c>
      <c r="M714" s="152" t="s">
        <v>120</v>
      </c>
      <c r="N714" s="152" t="s">
        <v>2781</v>
      </c>
      <c r="O714" s="152" t="s">
        <v>2782</v>
      </c>
      <c r="P714" s="152" t="s">
        <v>2783</v>
      </c>
      <c r="Q714" s="152" t="s">
        <v>2784</v>
      </c>
      <c r="R714" s="151" t="str">
        <f t="shared" si="9"/>
        <v/>
      </c>
      <c r="S714" s="103"/>
      <c r="T714" s="103"/>
      <c r="U714" s="131"/>
      <c r="V714" s="131"/>
      <c r="W714" s="131"/>
      <c r="X714" s="131"/>
      <c r="Y714" s="131"/>
      <c r="Z714" s="131"/>
      <c r="AA714" s="131"/>
      <c r="AB714" s="131"/>
      <c r="AC714" s="131"/>
    </row>
    <row r="715" spans="1:29" ht="15.75" customHeight="1" x14ac:dyDescent="0.15">
      <c r="A715" s="153">
        <f t="shared" si="10"/>
        <v>704</v>
      </c>
      <c r="B715" s="119" t="s">
        <v>4181</v>
      </c>
      <c r="C715" s="143" t="s">
        <v>2759</v>
      </c>
      <c r="D715" s="143" t="s">
        <v>2759</v>
      </c>
      <c r="E715" s="143"/>
      <c r="F715" s="143"/>
      <c r="G715" s="147">
        <v>6</v>
      </c>
      <c r="H715" s="148">
        <v>217</v>
      </c>
      <c r="I715" s="148">
        <v>192</v>
      </c>
      <c r="J715" s="149">
        <f t="shared" si="8"/>
        <v>409</v>
      </c>
      <c r="K715" s="150" t="s">
        <v>2785</v>
      </c>
      <c r="L715" s="152" t="s">
        <v>134</v>
      </c>
      <c r="M715" s="152" t="s">
        <v>120</v>
      </c>
      <c r="N715" s="152" t="s">
        <v>2786</v>
      </c>
      <c r="O715" s="152" t="s">
        <v>2787</v>
      </c>
      <c r="P715" s="152" t="s">
        <v>2788</v>
      </c>
      <c r="Q715" s="152" t="s">
        <v>2789</v>
      </c>
      <c r="R715" s="151" t="str">
        <f t="shared" si="9"/>
        <v/>
      </c>
      <c r="S715" s="103"/>
      <c r="T715" s="103"/>
      <c r="U715" s="131"/>
      <c r="V715" s="131"/>
      <c r="W715" s="131"/>
      <c r="X715" s="131"/>
      <c r="Y715" s="131"/>
      <c r="Z715" s="131"/>
      <c r="AA715" s="131"/>
      <c r="AB715" s="131"/>
      <c r="AC715" s="131"/>
    </row>
    <row r="716" spans="1:29" ht="15.75" customHeight="1" x14ac:dyDescent="0.15">
      <c r="A716" s="153">
        <f t="shared" si="10"/>
        <v>705</v>
      </c>
      <c r="B716" s="119" t="s">
        <v>4181</v>
      </c>
      <c r="C716" s="143" t="s">
        <v>2759</v>
      </c>
      <c r="D716" s="143" t="s">
        <v>2759</v>
      </c>
      <c r="E716" s="143"/>
      <c r="F716" s="143"/>
      <c r="G716" s="147">
        <v>7</v>
      </c>
      <c r="H716" s="148">
        <v>301</v>
      </c>
      <c r="I716" s="148">
        <v>288</v>
      </c>
      <c r="J716" s="149">
        <f t="shared" si="8"/>
        <v>589</v>
      </c>
      <c r="K716" s="150" t="s">
        <v>2790</v>
      </c>
      <c r="L716" s="152" t="s">
        <v>134</v>
      </c>
      <c r="M716" s="152" t="s">
        <v>146</v>
      </c>
      <c r="N716" s="152" t="s">
        <v>2791</v>
      </c>
      <c r="O716" s="152" t="s">
        <v>2792</v>
      </c>
      <c r="P716" s="152" t="s">
        <v>2793</v>
      </c>
      <c r="Q716" s="152" t="s">
        <v>2794</v>
      </c>
      <c r="R716" s="151" t="str">
        <f t="shared" si="9"/>
        <v/>
      </c>
      <c r="S716" s="103"/>
      <c r="T716" s="103"/>
      <c r="U716" s="131"/>
      <c r="V716" s="131"/>
      <c r="W716" s="131"/>
      <c r="X716" s="131"/>
      <c r="Y716" s="131"/>
      <c r="Z716" s="131"/>
      <c r="AA716" s="131"/>
      <c r="AB716" s="131"/>
      <c r="AC716" s="131"/>
    </row>
    <row r="717" spans="1:29" ht="15.75" customHeight="1" x14ac:dyDescent="0.15">
      <c r="A717" s="153">
        <f t="shared" si="10"/>
        <v>706</v>
      </c>
      <c r="B717" s="119" t="s">
        <v>4181</v>
      </c>
      <c r="C717" s="143" t="s">
        <v>2759</v>
      </c>
      <c r="D717" s="143" t="s">
        <v>2759</v>
      </c>
      <c r="E717" s="143"/>
      <c r="F717" s="143"/>
      <c r="G717" s="147">
        <v>8</v>
      </c>
      <c r="H717" s="148">
        <v>288</v>
      </c>
      <c r="I717" s="148">
        <v>268</v>
      </c>
      <c r="J717" s="149">
        <f t="shared" si="8"/>
        <v>556</v>
      </c>
      <c r="K717" s="150" t="s">
        <v>2795</v>
      </c>
      <c r="L717" s="152" t="s">
        <v>121</v>
      </c>
      <c r="M717" s="152" t="s">
        <v>140</v>
      </c>
      <c r="N717" s="152" t="s">
        <v>2796</v>
      </c>
      <c r="O717" s="152" t="s">
        <v>2797</v>
      </c>
      <c r="P717" s="152" t="s">
        <v>2798</v>
      </c>
      <c r="Q717" s="152" t="s">
        <v>2799</v>
      </c>
      <c r="R717" s="151" t="str">
        <f t="shared" si="9"/>
        <v/>
      </c>
      <c r="S717" s="103"/>
      <c r="T717" s="103"/>
      <c r="U717" s="131"/>
      <c r="V717" s="131"/>
      <c r="W717" s="131"/>
      <c r="X717" s="131"/>
      <c r="Y717" s="131"/>
      <c r="Z717" s="131"/>
      <c r="AA717" s="131"/>
      <c r="AB717" s="131"/>
      <c r="AC717" s="131"/>
    </row>
    <row r="718" spans="1:29" ht="15.75" customHeight="1" x14ac:dyDescent="0.15">
      <c r="A718" s="153">
        <f t="shared" si="10"/>
        <v>707</v>
      </c>
      <c r="B718" s="119" t="s">
        <v>4181</v>
      </c>
      <c r="C718" s="143" t="s">
        <v>2759</v>
      </c>
      <c r="D718" s="143" t="s">
        <v>2759</v>
      </c>
      <c r="E718" s="143"/>
      <c r="F718" s="143"/>
      <c r="G718" s="147">
        <v>9</v>
      </c>
      <c r="H718" s="148">
        <v>190</v>
      </c>
      <c r="I718" s="148">
        <v>164</v>
      </c>
      <c r="J718" s="149">
        <f t="shared" si="8"/>
        <v>354</v>
      </c>
      <c r="K718" s="150" t="s">
        <v>2800</v>
      </c>
      <c r="L718" s="152" t="s">
        <v>162</v>
      </c>
      <c r="M718" s="152" t="s">
        <v>151</v>
      </c>
      <c r="N718" s="152" t="s">
        <v>2801</v>
      </c>
      <c r="O718" s="152" t="s">
        <v>2802</v>
      </c>
      <c r="P718" s="152" t="s">
        <v>2803</v>
      </c>
      <c r="Q718" s="152" t="s">
        <v>2804</v>
      </c>
      <c r="R718" s="151" t="str">
        <f t="shared" si="9"/>
        <v/>
      </c>
      <c r="S718" s="103"/>
      <c r="T718" s="103"/>
      <c r="U718" s="131"/>
      <c r="V718" s="131"/>
      <c r="W718" s="131"/>
      <c r="X718" s="131"/>
      <c r="Y718" s="131"/>
      <c r="Z718" s="131"/>
      <c r="AA718" s="131"/>
      <c r="AB718" s="131"/>
      <c r="AC718" s="131"/>
    </row>
    <row r="719" spans="1:29" ht="15.75" customHeight="1" x14ac:dyDescent="0.15">
      <c r="A719" s="153">
        <f t="shared" si="10"/>
        <v>708</v>
      </c>
      <c r="B719" s="119" t="s">
        <v>4181</v>
      </c>
      <c r="C719" s="143" t="s">
        <v>2759</v>
      </c>
      <c r="D719" s="143" t="s">
        <v>2759</v>
      </c>
      <c r="E719" s="143"/>
      <c r="F719" s="143"/>
      <c r="G719" s="147">
        <v>10</v>
      </c>
      <c r="H719" s="148">
        <v>218</v>
      </c>
      <c r="I719" s="148">
        <v>203</v>
      </c>
      <c r="J719" s="149">
        <f t="shared" si="8"/>
        <v>421</v>
      </c>
      <c r="K719" s="150" t="s">
        <v>2805</v>
      </c>
      <c r="L719" s="152" t="s">
        <v>127</v>
      </c>
      <c r="M719" s="152" t="s">
        <v>151</v>
      </c>
      <c r="N719" s="152" t="s">
        <v>2806</v>
      </c>
      <c r="O719" s="152" t="s">
        <v>2807</v>
      </c>
      <c r="P719" s="152" t="s">
        <v>2808</v>
      </c>
      <c r="Q719" s="152" t="s">
        <v>2809</v>
      </c>
      <c r="R719" s="151" t="str">
        <f t="shared" si="9"/>
        <v/>
      </c>
      <c r="S719" s="103"/>
      <c r="T719" s="103"/>
      <c r="U719" s="131"/>
      <c r="V719" s="131"/>
      <c r="W719" s="131"/>
      <c r="X719" s="131"/>
      <c r="Y719" s="131"/>
      <c r="Z719" s="131"/>
      <c r="AA719" s="131"/>
      <c r="AB719" s="131"/>
      <c r="AC719" s="131"/>
    </row>
    <row r="720" spans="1:29" ht="15.75" customHeight="1" x14ac:dyDescent="0.15">
      <c r="A720" s="153">
        <f t="shared" si="10"/>
        <v>709</v>
      </c>
      <c r="B720" s="119" t="s">
        <v>4181</v>
      </c>
      <c r="C720" s="143" t="s">
        <v>2759</v>
      </c>
      <c r="D720" s="143" t="s">
        <v>2759</v>
      </c>
      <c r="E720" s="143"/>
      <c r="F720" s="143"/>
      <c r="G720" s="147">
        <v>11</v>
      </c>
      <c r="H720" s="148">
        <v>283</v>
      </c>
      <c r="I720" s="148">
        <v>283</v>
      </c>
      <c r="J720" s="149">
        <f t="shared" si="8"/>
        <v>566</v>
      </c>
      <c r="K720" s="150" t="s">
        <v>2810</v>
      </c>
      <c r="L720" s="152" t="s">
        <v>162</v>
      </c>
      <c r="M720" s="152" t="s">
        <v>156</v>
      </c>
      <c r="N720" s="152" t="s">
        <v>2811</v>
      </c>
      <c r="O720" s="152" t="s">
        <v>475</v>
      </c>
      <c r="P720" s="152" t="s">
        <v>2812</v>
      </c>
      <c r="Q720" s="152" t="s">
        <v>2813</v>
      </c>
      <c r="R720" s="151" t="str">
        <f t="shared" si="9"/>
        <v/>
      </c>
      <c r="S720" s="103"/>
      <c r="T720" s="103"/>
      <c r="U720" s="131"/>
      <c r="V720" s="131"/>
      <c r="W720" s="131"/>
      <c r="X720" s="131"/>
      <c r="Y720" s="131"/>
      <c r="Z720" s="131"/>
      <c r="AA720" s="131"/>
      <c r="AB720" s="131"/>
      <c r="AC720" s="131"/>
    </row>
    <row r="721" spans="1:29" ht="15.75" customHeight="1" x14ac:dyDescent="0.15">
      <c r="A721" s="153">
        <f t="shared" si="10"/>
        <v>710</v>
      </c>
      <c r="B721" s="119" t="s">
        <v>4181</v>
      </c>
      <c r="C721" s="143" t="s">
        <v>2759</v>
      </c>
      <c r="D721" s="143" t="s">
        <v>2759</v>
      </c>
      <c r="E721" s="154" t="s">
        <v>4207</v>
      </c>
      <c r="F721" s="154" t="s">
        <v>2819</v>
      </c>
      <c r="G721" s="155">
        <v>12</v>
      </c>
      <c r="H721" s="148">
        <v>276</v>
      </c>
      <c r="I721" s="148">
        <v>293</v>
      </c>
      <c r="J721" s="149">
        <f t="shared" si="8"/>
        <v>569</v>
      </c>
      <c r="K721" s="150" t="s">
        <v>2814</v>
      </c>
      <c r="L721" s="152" t="s">
        <v>121</v>
      </c>
      <c r="M721" s="152" t="s">
        <v>163</v>
      </c>
      <c r="N721" s="152" t="s">
        <v>2815</v>
      </c>
      <c r="O721" s="152" t="s">
        <v>2816</v>
      </c>
      <c r="P721" s="152" t="s">
        <v>2817</v>
      </c>
      <c r="Q721" s="152" t="s">
        <v>2818</v>
      </c>
      <c r="R721" s="151" t="str">
        <f t="shared" si="9"/>
        <v/>
      </c>
      <c r="S721" s="103"/>
      <c r="T721" s="103"/>
      <c r="U721" s="131"/>
      <c r="V721" s="131"/>
      <c r="W721" s="131"/>
      <c r="X721" s="131"/>
      <c r="Y721" s="131"/>
      <c r="Z721" s="131"/>
      <c r="AA721" s="131"/>
      <c r="AB721" s="131"/>
      <c r="AC721" s="131"/>
    </row>
    <row r="722" spans="1:29" ht="15.75" customHeight="1" x14ac:dyDescent="0.15">
      <c r="A722" s="153">
        <f t="shared" si="10"/>
        <v>711</v>
      </c>
      <c r="B722" s="119" t="s">
        <v>4181</v>
      </c>
      <c r="C722" s="143" t="s">
        <v>2759</v>
      </c>
      <c r="D722" s="143" t="s">
        <v>2759</v>
      </c>
      <c r="E722" s="143"/>
      <c r="F722" s="143"/>
      <c r="G722" s="147">
        <v>13</v>
      </c>
      <c r="H722" s="148">
        <v>252</v>
      </c>
      <c r="I722" s="148">
        <v>246</v>
      </c>
      <c r="J722" s="149">
        <f t="shared" si="8"/>
        <v>498</v>
      </c>
      <c r="K722" s="150" t="s">
        <v>2820</v>
      </c>
      <c r="L722" s="152" t="s">
        <v>127</v>
      </c>
      <c r="M722" s="152" t="s">
        <v>169</v>
      </c>
      <c r="N722" s="152" t="s">
        <v>2821</v>
      </c>
      <c r="O722" s="152" t="s">
        <v>2822</v>
      </c>
      <c r="P722" s="152" t="s">
        <v>2823</v>
      </c>
      <c r="Q722" s="152" t="s">
        <v>2824</v>
      </c>
      <c r="R722" s="151" t="str">
        <f t="shared" si="9"/>
        <v/>
      </c>
      <c r="S722" s="103"/>
      <c r="T722" s="103"/>
      <c r="U722" s="131"/>
      <c r="V722" s="131"/>
      <c r="W722" s="131"/>
      <c r="X722" s="131"/>
      <c r="Y722" s="131"/>
      <c r="Z722" s="131"/>
      <c r="AA722" s="131"/>
      <c r="AB722" s="131"/>
      <c r="AC722" s="131"/>
    </row>
    <row r="723" spans="1:29" ht="15.75" customHeight="1" x14ac:dyDescent="0.15">
      <c r="A723" s="153">
        <f t="shared" si="10"/>
        <v>712</v>
      </c>
      <c r="B723" s="119" t="s">
        <v>4181</v>
      </c>
      <c r="C723" s="143" t="s">
        <v>2759</v>
      </c>
      <c r="D723" s="143" t="s">
        <v>2759</v>
      </c>
      <c r="E723" s="143"/>
      <c r="F723" s="143"/>
      <c r="G723" s="147">
        <v>14</v>
      </c>
      <c r="H723" s="148">
        <v>262</v>
      </c>
      <c r="I723" s="148">
        <v>244</v>
      </c>
      <c r="J723" s="149">
        <f t="shared" si="8"/>
        <v>506</v>
      </c>
      <c r="K723" s="150" t="s">
        <v>2825</v>
      </c>
      <c r="L723" s="152" t="s">
        <v>134</v>
      </c>
      <c r="M723" s="152" t="s">
        <v>169</v>
      </c>
      <c r="N723" s="152" t="s">
        <v>2826</v>
      </c>
      <c r="O723" s="152" t="s">
        <v>2827</v>
      </c>
      <c r="P723" s="152" t="s">
        <v>2828</v>
      </c>
      <c r="Q723" s="152" t="s">
        <v>2829</v>
      </c>
      <c r="R723" s="151" t="str">
        <f t="shared" si="9"/>
        <v/>
      </c>
      <c r="S723" s="103"/>
      <c r="T723" s="103"/>
      <c r="U723" s="131"/>
      <c r="V723" s="131"/>
      <c r="W723" s="131"/>
      <c r="X723" s="131"/>
      <c r="Y723" s="131"/>
      <c r="Z723" s="131"/>
      <c r="AA723" s="131"/>
      <c r="AB723" s="131"/>
      <c r="AC723" s="131"/>
    </row>
    <row r="724" spans="1:29" ht="15.75" customHeight="1" x14ac:dyDescent="0.15">
      <c r="A724" s="153">
        <f t="shared" si="10"/>
        <v>713</v>
      </c>
      <c r="B724" s="119" t="s">
        <v>4192</v>
      </c>
      <c r="C724" s="143" t="s">
        <v>1709</v>
      </c>
      <c r="D724" s="143" t="s">
        <v>2041</v>
      </c>
      <c r="E724" s="143"/>
      <c r="F724" s="143"/>
      <c r="G724" s="147">
        <v>1</v>
      </c>
      <c r="H724" s="148">
        <v>291</v>
      </c>
      <c r="I724" s="148">
        <v>270</v>
      </c>
      <c r="J724" s="149">
        <f t="shared" si="8"/>
        <v>561</v>
      </c>
      <c r="K724" s="150" t="s">
        <v>2042</v>
      </c>
      <c r="L724" s="152" t="s">
        <v>127</v>
      </c>
      <c r="M724" s="152" t="s">
        <v>162</v>
      </c>
      <c r="N724" s="152" t="s">
        <v>2043</v>
      </c>
      <c r="O724" s="152" t="s">
        <v>2042</v>
      </c>
      <c r="P724" s="152" t="s">
        <v>2044</v>
      </c>
      <c r="Q724" s="152" t="s">
        <v>2045</v>
      </c>
      <c r="R724" s="151" t="str">
        <f t="shared" si="9"/>
        <v/>
      </c>
      <c r="S724" s="103"/>
      <c r="T724" s="103"/>
      <c r="U724" s="131"/>
      <c r="V724" s="131"/>
      <c r="W724" s="131"/>
      <c r="X724" s="131"/>
      <c r="Y724" s="131"/>
      <c r="Z724" s="131"/>
      <c r="AA724" s="131"/>
      <c r="AB724" s="131"/>
      <c r="AC724" s="131"/>
    </row>
    <row r="725" spans="1:29" ht="15.75" customHeight="1" x14ac:dyDescent="0.15">
      <c r="A725" s="153">
        <f t="shared" si="10"/>
        <v>714</v>
      </c>
      <c r="B725" s="119" t="s">
        <v>4192</v>
      </c>
      <c r="C725" s="143" t="s">
        <v>1709</v>
      </c>
      <c r="D725" s="143" t="s">
        <v>2041</v>
      </c>
      <c r="E725" s="143"/>
      <c r="F725" s="143"/>
      <c r="G725" s="147">
        <v>2</v>
      </c>
      <c r="H725" s="148">
        <v>272</v>
      </c>
      <c r="I725" s="148">
        <v>267</v>
      </c>
      <c r="J725" s="149">
        <f t="shared" si="8"/>
        <v>539</v>
      </c>
      <c r="K725" s="150" t="s">
        <v>2046</v>
      </c>
      <c r="L725" s="152" t="s">
        <v>121</v>
      </c>
      <c r="M725" s="152" t="s">
        <v>121</v>
      </c>
      <c r="N725" s="152" t="s">
        <v>2047</v>
      </c>
      <c r="O725" s="152" t="s">
        <v>2046</v>
      </c>
      <c r="P725" s="152" t="s">
        <v>2048</v>
      </c>
      <c r="Q725" s="152" t="s">
        <v>2049</v>
      </c>
      <c r="R725" s="151" t="str">
        <f t="shared" si="9"/>
        <v/>
      </c>
      <c r="S725" s="103"/>
      <c r="T725" s="103"/>
      <c r="U725" s="131"/>
      <c r="V725" s="131"/>
      <c r="W725" s="131"/>
      <c r="X725" s="131"/>
      <c r="Y725" s="131"/>
      <c r="Z725" s="131"/>
      <c r="AA725" s="131"/>
      <c r="AB725" s="131"/>
      <c r="AC725" s="131"/>
    </row>
    <row r="726" spans="1:29" ht="15.75" customHeight="1" x14ac:dyDescent="0.15">
      <c r="A726" s="153">
        <f t="shared" si="10"/>
        <v>715</v>
      </c>
      <c r="B726" s="119" t="s">
        <v>4192</v>
      </c>
      <c r="C726" s="143" t="s">
        <v>1709</v>
      </c>
      <c r="D726" s="143" t="s">
        <v>2041</v>
      </c>
      <c r="E726" s="143"/>
      <c r="F726" s="143"/>
      <c r="G726" s="147">
        <v>3</v>
      </c>
      <c r="H726" s="148">
        <v>239</v>
      </c>
      <c r="I726" s="148">
        <v>221</v>
      </c>
      <c r="J726" s="149">
        <f t="shared" si="8"/>
        <v>460</v>
      </c>
      <c r="K726" s="150" t="s">
        <v>2050</v>
      </c>
      <c r="L726" s="152" t="s">
        <v>121</v>
      </c>
      <c r="M726" s="152" t="s">
        <v>169</v>
      </c>
      <c r="N726" s="152" t="s">
        <v>2051</v>
      </c>
      <c r="O726" s="152" t="s">
        <v>2050</v>
      </c>
      <c r="P726" s="152" t="s">
        <v>2052</v>
      </c>
      <c r="Q726" s="152" t="s">
        <v>2053</v>
      </c>
      <c r="R726" s="151" t="str">
        <f t="shared" si="9"/>
        <v/>
      </c>
      <c r="S726" s="103"/>
      <c r="T726" s="103"/>
      <c r="U726" s="131"/>
      <c r="V726" s="131"/>
      <c r="W726" s="131"/>
      <c r="X726" s="131"/>
      <c r="Y726" s="131"/>
      <c r="Z726" s="131"/>
      <c r="AA726" s="131"/>
      <c r="AB726" s="131"/>
      <c r="AC726" s="131"/>
    </row>
    <row r="727" spans="1:29" ht="15.75" customHeight="1" x14ac:dyDescent="0.15">
      <c r="A727" s="153">
        <f t="shared" si="10"/>
        <v>716</v>
      </c>
      <c r="B727" s="119" t="s">
        <v>4192</v>
      </c>
      <c r="C727" s="143" t="s">
        <v>1709</v>
      </c>
      <c r="D727" s="143" t="s">
        <v>2041</v>
      </c>
      <c r="E727" s="143"/>
      <c r="F727" s="143"/>
      <c r="G727" s="147">
        <v>4</v>
      </c>
      <c r="H727" s="148">
        <v>248</v>
      </c>
      <c r="I727" s="148">
        <v>255</v>
      </c>
      <c r="J727" s="149">
        <f t="shared" si="8"/>
        <v>503</v>
      </c>
      <c r="K727" s="150" t="s">
        <v>2054</v>
      </c>
      <c r="L727" s="152" t="s">
        <v>162</v>
      </c>
      <c r="M727" s="152" t="s">
        <v>174</v>
      </c>
      <c r="N727" s="152" t="s">
        <v>2055</v>
      </c>
      <c r="O727" s="152" t="s">
        <v>2054</v>
      </c>
      <c r="P727" s="152" t="s">
        <v>2056</v>
      </c>
      <c r="Q727" s="152" t="s">
        <v>2057</v>
      </c>
      <c r="R727" s="151" t="str">
        <f t="shared" si="9"/>
        <v/>
      </c>
      <c r="S727" s="103"/>
      <c r="T727" s="103"/>
      <c r="U727" s="131"/>
      <c r="V727" s="131"/>
      <c r="W727" s="131"/>
      <c r="X727" s="131"/>
      <c r="Y727" s="131"/>
      <c r="Z727" s="131"/>
      <c r="AA727" s="131"/>
      <c r="AB727" s="131"/>
      <c r="AC727" s="131"/>
    </row>
    <row r="728" spans="1:29" ht="15.75" customHeight="1" x14ac:dyDescent="0.15">
      <c r="A728" s="153">
        <f t="shared" si="10"/>
        <v>717</v>
      </c>
      <c r="B728" s="119" t="s">
        <v>4192</v>
      </c>
      <c r="C728" s="143" t="s">
        <v>1709</v>
      </c>
      <c r="D728" s="143" t="s">
        <v>2041</v>
      </c>
      <c r="E728" s="143"/>
      <c r="F728" s="143"/>
      <c r="G728" s="147">
        <v>5</v>
      </c>
      <c r="H728" s="148">
        <v>277</v>
      </c>
      <c r="I728" s="148">
        <v>260</v>
      </c>
      <c r="J728" s="149">
        <f t="shared" si="8"/>
        <v>537</v>
      </c>
      <c r="K728" s="150" t="s">
        <v>2058</v>
      </c>
      <c r="L728" s="152" t="s">
        <v>127</v>
      </c>
      <c r="M728" s="152" t="s">
        <v>127</v>
      </c>
      <c r="N728" s="152" t="s">
        <v>2059</v>
      </c>
      <c r="O728" s="152" t="s">
        <v>2058</v>
      </c>
      <c r="P728" s="152" t="s">
        <v>2060</v>
      </c>
      <c r="Q728" s="152" t="s">
        <v>2061</v>
      </c>
      <c r="R728" s="151" t="str">
        <f t="shared" si="9"/>
        <v/>
      </c>
      <c r="S728" s="103"/>
      <c r="T728" s="103"/>
      <c r="U728" s="131"/>
      <c r="V728" s="131"/>
      <c r="W728" s="131"/>
      <c r="X728" s="131"/>
      <c r="Y728" s="131"/>
      <c r="Z728" s="131"/>
      <c r="AA728" s="131"/>
      <c r="AB728" s="131"/>
      <c r="AC728" s="131"/>
    </row>
    <row r="729" spans="1:29" ht="15.75" customHeight="1" x14ac:dyDescent="0.15">
      <c r="A729" s="153">
        <f t="shared" si="10"/>
        <v>718</v>
      </c>
      <c r="B729" s="119" t="s">
        <v>4192</v>
      </c>
      <c r="C729" s="143" t="s">
        <v>1709</v>
      </c>
      <c r="D729" s="143" t="s">
        <v>2041</v>
      </c>
      <c r="E729" s="143"/>
      <c r="F729" s="143"/>
      <c r="G729" s="147">
        <v>6</v>
      </c>
      <c r="H729" s="148">
        <v>291</v>
      </c>
      <c r="I729" s="148">
        <v>282</v>
      </c>
      <c r="J729" s="149">
        <f t="shared" si="8"/>
        <v>573</v>
      </c>
      <c r="K729" s="150" t="s">
        <v>2062</v>
      </c>
      <c r="L729" s="152" t="s">
        <v>121</v>
      </c>
      <c r="M729" s="152" t="s">
        <v>134</v>
      </c>
      <c r="N729" s="152" t="s">
        <v>2063</v>
      </c>
      <c r="O729" s="152" t="s">
        <v>2062</v>
      </c>
      <c r="P729" s="152" t="s">
        <v>2064</v>
      </c>
      <c r="Q729" s="152" t="s">
        <v>2065</v>
      </c>
      <c r="R729" s="151" t="str">
        <f t="shared" si="9"/>
        <v/>
      </c>
      <c r="S729" s="103"/>
      <c r="T729" s="103"/>
      <c r="U729" s="131"/>
      <c r="V729" s="131"/>
      <c r="W729" s="131"/>
      <c r="X729" s="131"/>
      <c r="Y729" s="131"/>
      <c r="Z729" s="131"/>
      <c r="AA729" s="131"/>
      <c r="AB729" s="131"/>
      <c r="AC729" s="131"/>
    </row>
    <row r="730" spans="1:29" ht="15.75" customHeight="1" x14ac:dyDescent="0.15">
      <c r="A730" s="153">
        <f t="shared" si="10"/>
        <v>719</v>
      </c>
      <c r="B730" s="119" t="s">
        <v>4192</v>
      </c>
      <c r="C730" s="143" t="s">
        <v>1709</v>
      </c>
      <c r="D730" s="143" t="s">
        <v>2041</v>
      </c>
      <c r="E730" s="143"/>
      <c r="F730" s="143"/>
      <c r="G730" s="147">
        <v>7</v>
      </c>
      <c r="H730" s="148">
        <v>286</v>
      </c>
      <c r="I730" s="148">
        <v>292</v>
      </c>
      <c r="J730" s="149">
        <f t="shared" si="8"/>
        <v>578</v>
      </c>
      <c r="K730" s="150" t="s">
        <v>2062</v>
      </c>
      <c r="L730" s="152" t="s">
        <v>120</v>
      </c>
      <c r="M730" s="152" t="s">
        <v>134</v>
      </c>
      <c r="N730" s="152" t="s">
        <v>2066</v>
      </c>
      <c r="O730" s="152" t="s">
        <v>2062</v>
      </c>
      <c r="P730" s="152" t="s">
        <v>2067</v>
      </c>
      <c r="Q730" s="152" t="s">
        <v>2068</v>
      </c>
      <c r="R730" s="151" t="str">
        <f t="shared" si="9"/>
        <v/>
      </c>
      <c r="S730" s="103"/>
      <c r="T730" s="103"/>
      <c r="U730" s="131"/>
      <c r="V730" s="131"/>
      <c r="W730" s="131"/>
      <c r="X730" s="131"/>
      <c r="Y730" s="131"/>
      <c r="Z730" s="131"/>
      <c r="AA730" s="131"/>
      <c r="AB730" s="131"/>
      <c r="AC730" s="131"/>
    </row>
    <row r="731" spans="1:29" ht="15.75" customHeight="1" x14ac:dyDescent="0.15">
      <c r="A731" s="153">
        <f t="shared" si="10"/>
        <v>720</v>
      </c>
      <c r="B731" s="119" t="s">
        <v>4192</v>
      </c>
      <c r="C731" s="143" t="s">
        <v>1709</v>
      </c>
      <c r="D731" s="143" t="s">
        <v>2041</v>
      </c>
      <c r="E731" s="143"/>
      <c r="F731" s="143"/>
      <c r="G731" s="147">
        <v>8</v>
      </c>
      <c r="H731" s="148">
        <v>303</v>
      </c>
      <c r="I731" s="148">
        <v>270</v>
      </c>
      <c r="J731" s="149">
        <f t="shared" si="8"/>
        <v>573</v>
      </c>
      <c r="K731" s="150" t="s">
        <v>2069</v>
      </c>
      <c r="L731" s="152" t="s">
        <v>127</v>
      </c>
      <c r="M731" s="152" t="s">
        <v>120</v>
      </c>
      <c r="N731" s="152" t="s">
        <v>2070</v>
      </c>
      <c r="O731" s="152" t="s">
        <v>2069</v>
      </c>
      <c r="P731" s="152" t="s">
        <v>2071</v>
      </c>
      <c r="Q731" s="152" t="s">
        <v>2072</v>
      </c>
      <c r="R731" s="151" t="str">
        <f t="shared" si="9"/>
        <v/>
      </c>
      <c r="S731" s="103"/>
      <c r="T731" s="103"/>
      <c r="U731" s="131"/>
      <c r="V731" s="131"/>
      <c r="W731" s="131"/>
      <c r="X731" s="131"/>
      <c r="Y731" s="131"/>
      <c r="Z731" s="131"/>
      <c r="AA731" s="131"/>
      <c r="AB731" s="131"/>
      <c r="AC731" s="131"/>
    </row>
    <row r="732" spans="1:29" ht="15.75" customHeight="1" x14ac:dyDescent="0.15">
      <c r="A732" s="153">
        <f t="shared" si="10"/>
        <v>721</v>
      </c>
      <c r="B732" s="119" t="s">
        <v>4192</v>
      </c>
      <c r="C732" s="143" t="s">
        <v>1709</v>
      </c>
      <c r="D732" s="143" t="s">
        <v>2041</v>
      </c>
      <c r="E732" s="143"/>
      <c r="F732" s="143"/>
      <c r="G732" s="147">
        <v>9</v>
      </c>
      <c r="H732" s="148">
        <v>237</v>
      </c>
      <c r="I732" s="148">
        <v>221</v>
      </c>
      <c r="J732" s="149">
        <f t="shared" si="8"/>
        <v>458</v>
      </c>
      <c r="K732" s="150" t="s">
        <v>2073</v>
      </c>
      <c r="L732" s="152" t="s">
        <v>162</v>
      </c>
      <c r="M732" s="152" t="s">
        <v>146</v>
      </c>
      <c r="N732" s="152" t="s">
        <v>2074</v>
      </c>
      <c r="O732" s="152" t="s">
        <v>2073</v>
      </c>
      <c r="P732" s="152" t="s">
        <v>2075</v>
      </c>
      <c r="Q732" s="152" t="s">
        <v>2076</v>
      </c>
      <c r="R732" s="151" t="str">
        <f t="shared" si="9"/>
        <v/>
      </c>
      <c r="S732" s="103"/>
      <c r="T732" s="103"/>
      <c r="U732" s="131"/>
      <c r="V732" s="131"/>
      <c r="W732" s="131"/>
      <c r="X732" s="131"/>
      <c r="Y732" s="131"/>
      <c r="Z732" s="131"/>
      <c r="AA732" s="131"/>
      <c r="AB732" s="131"/>
      <c r="AC732" s="131"/>
    </row>
    <row r="733" spans="1:29" ht="15.75" customHeight="1" x14ac:dyDescent="0.15">
      <c r="A733" s="153">
        <f t="shared" si="10"/>
        <v>722</v>
      </c>
      <c r="B733" s="119" t="s">
        <v>4192</v>
      </c>
      <c r="C733" s="143" t="s">
        <v>1709</v>
      </c>
      <c r="D733" s="143" t="s">
        <v>2041</v>
      </c>
      <c r="E733" s="143"/>
      <c r="F733" s="143"/>
      <c r="G733" s="147">
        <v>10</v>
      </c>
      <c r="H733" s="148">
        <v>248</v>
      </c>
      <c r="I733" s="148">
        <v>267</v>
      </c>
      <c r="J733" s="149">
        <f t="shared" si="8"/>
        <v>515</v>
      </c>
      <c r="K733" s="150" t="s">
        <v>2077</v>
      </c>
      <c r="L733" s="152" t="s">
        <v>134</v>
      </c>
      <c r="M733" s="152" t="s">
        <v>146</v>
      </c>
      <c r="N733" s="152" t="s">
        <v>2078</v>
      </c>
      <c r="O733" s="152" t="s">
        <v>2077</v>
      </c>
      <c r="P733" s="152" t="s">
        <v>2079</v>
      </c>
      <c r="Q733" s="152" t="s">
        <v>2080</v>
      </c>
      <c r="R733" s="151" t="str">
        <f t="shared" si="9"/>
        <v/>
      </c>
      <c r="S733" s="103"/>
      <c r="T733" s="103"/>
      <c r="U733" s="131"/>
      <c r="V733" s="131"/>
      <c r="W733" s="131"/>
      <c r="X733" s="131"/>
      <c r="Y733" s="131"/>
      <c r="Z733" s="131"/>
      <c r="AA733" s="131"/>
      <c r="AB733" s="131"/>
      <c r="AC733" s="131"/>
    </row>
    <row r="734" spans="1:29" ht="15.75" customHeight="1" x14ac:dyDescent="0.15">
      <c r="A734" s="153">
        <f t="shared" si="10"/>
        <v>723</v>
      </c>
      <c r="B734" s="119" t="s">
        <v>4192</v>
      </c>
      <c r="C734" s="143" t="s">
        <v>1709</v>
      </c>
      <c r="D734" s="143" t="s">
        <v>2041</v>
      </c>
      <c r="E734" s="143"/>
      <c r="F734" s="143"/>
      <c r="G734" s="147">
        <v>11</v>
      </c>
      <c r="H734" s="148">
        <v>316</v>
      </c>
      <c r="I734" s="148">
        <v>282</v>
      </c>
      <c r="J734" s="149">
        <f t="shared" si="8"/>
        <v>598</v>
      </c>
      <c r="K734" s="150" t="s">
        <v>2081</v>
      </c>
      <c r="L734" s="152" t="s">
        <v>121</v>
      </c>
      <c r="M734" s="152" t="s">
        <v>140</v>
      </c>
      <c r="N734" s="152" t="s">
        <v>2082</v>
      </c>
      <c r="O734" s="152" t="s">
        <v>2081</v>
      </c>
      <c r="P734" s="152" t="s">
        <v>2083</v>
      </c>
      <c r="Q734" s="152" t="s">
        <v>2084</v>
      </c>
      <c r="R734" s="151" t="str">
        <f t="shared" si="9"/>
        <v/>
      </c>
      <c r="S734" s="103"/>
      <c r="T734" s="103"/>
      <c r="U734" s="131"/>
      <c r="V734" s="131"/>
      <c r="W734" s="131"/>
      <c r="X734" s="131"/>
      <c r="Y734" s="131"/>
      <c r="Z734" s="131"/>
      <c r="AA734" s="131"/>
      <c r="AB734" s="131"/>
      <c r="AC734" s="131"/>
    </row>
    <row r="735" spans="1:29" ht="15.75" customHeight="1" x14ac:dyDescent="0.15">
      <c r="A735" s="153">
        <f t="shared" si="10"/>
        <v>724</v>
      </c>
      <c r="B735" s="119" t="s">
        <v>4192</v>
      </c>
      <c r="C735" s="143" t="s">
        <v>1709</v>
      </c>
      <c r="D735" s="143" t="s">
        <v>2041</v>
      </c>
      <c r="E735" s="143"/>
      <c r="F735" s="143"/>
      <c r="G735" s="147">
        <v>12</v>
      </c>
      <c r="H735" s="148">
        <v>312</v>
      </c>
      <c r="I735" s="148">
        <v>288</v>
      </c>
      <c r="J735" s="149">
        <f t="shared" si="8"/>
        <v>600</v>
      </c>
      <c r="K735" s="150" t="s">
        <v>2085</v>
      </c>
      <c r="L735" s="152" t="s">
        <v>121</v>
      </c>
      <c r="M735" s="152" t="s">
        <v>180</v>
      </c>
      <c r="N735" s="152" t="s">
        <v>2086</v>
      </c>
      <c r="O735" s="152" t="s">
        <v>2085</v>
      </c>
      <c r="P735" s="152" t="s">
        <v>2087</v>
      </c>
      <c r="Q735" s="152" t="s">
        <v>2088</v>
      </c>
      <c r="R735" s="151" t="str">
        <f t="shared" si="9"/>
        <v/>
      </c>
      <c r="S735" s="103"/>
      <c r="T735" s="103"/>
      <c r="U735" s="131"/>
      <c r="V735" s="131"/>
      <c r="W735" s="131"/>
      <c r="X735" s="131"/>
      <c r="Y735" s="131"/>
      <c r="Z735" s="131"/>
      <c r="AA735" s="131"/>
      <c r="AB735" s="131"/>
      <c r="AC735" s="131"/>
    </row>
    <row r="736" spans="1:29" ht="15.75" customHeight="1" x14ac:dyDescent="0.15">
      <c r="A736" s="153">
        <f t="shared" si="10"/>
        <v>725</v>
      </c>
      <c r="B736" s="119" t="s">
        <v>4192</v>
      </c>
      <c r="C736" s="143" t="s">
        <v>1709</v>
      </c>
      <c r="D736" s="143" t="s">
        <v>2041</v>
      </c>
      <c r="E736" s="143"/>
      <c r="F736" s="143"/>
      <c r="G736" s="147">
        <v>13</v>
      </c>
      <c r="H736" s="148">
        <v>307</v>
      </c>
      <c r="I736" s="148">
        <v>291</v>
      </c>
      <c r="J736" s="149">
        <f t="shared" si="8"/>
        <v>598</v>
      </c>
      <c r="K736" s="150" t="s">
        <v>2089</v>
      </c>
      <c r="L736" s="152" t="s">
        <v>121</v>
      </c>
      <c r="M736" s="152" t="s">
        <v>163</v>
      </c>
      <c r="N736" s="152" t="s">
        <v>2090</v>
      </c>
      <c r="O736" s="152" t="s">
        <v>2089</v>
      </c>
      <c r="P736" s="152" t="s">
        <v>2091</v>
      </c>
      <c r="Q736" s="152" t="s">
        <v>2092</v>
      </c>
      <c r="R736" s="151" t="str">
        <f t="shared" si="9"/>
        <v/>
      </c>
      <c r="S736" s="103"/>
      <c r="T736" s="103"/>
      <c r="U736" s="131"/>
      <c r="V736" s="131"/>
      <c r="W736" s="131"/>
      <c r="X736" s="131"/>
      <c r="Y736" s="131"/>
      <c r="Z736" s="131"/>
      <c r="AA736" s="131"/>
      <c r="AB736" s="131"/>
      <c r="AC736" s="131"/>
    </row>
    <row r="737" spans="1:29" ht="15.75" customHeight="1" x14ac:dyDescent="0.15">
      <c r="A737" s="153">
        <f t="shared" si="10"/>
        <v>726</v>
      </c>
      <c r="B737" s="119" t="s">
        <v>4192</v>
      </c>
      <c r="C737" s="143" t="s">
        <v>1709</v>
      </c>
      <c r="D737" s="143" t="s">
        <v>2041</v>
      </c>
      <c r="E737" s="143"/>
      <c r="F737" s="143"/>
      <c r="G737" s="147">
        <v>14</v>
      </c>
      <c r="H737" s="148">
        <v>305</v>
      </c>
      <c r="I737" s="148">
        <v>287</v>
      </c>
      <c r="J737" s="149">
        <f t="shared" si="8"/>
        <v>592</v>
      </c>
      <c r="K737" s="150" t="s">
        <v>2093</v>
      </c>
      <c r="L737" s="152" t="s">
        <v>134</v>
      </c>
      <c r="M737" s="152" t="s">
        <v>151</v>
      </c>
      <c r="N737" s="152" t="s">
        <v>2094</v>
      </c>
      <c r="O737" s="152" t="s">
        <v>2093</v>
      </c>
      <c r="P737" s="152" t="s">
        <v>2095</v>
      </c>
      <c r="Q737" s="152" t="s">
        <v>2096</v>
      </c>
      <c r="R737" s="151" t="str">
        <f t="shared" si="9"/>
        <v/>
      </c>
      <c r="S737" s="103"/>
      <c r="T737" s="103"/>
      <c r="U737" s="131"/>
      <c r="V737" s="131"/>
      <c r="W737" s="131"/>
      <c r="X737" s="131"/>
      <c r="Y737" s="131"/>
      <c r="Z737" s="131"/>
      <c r="AA737" s="131"/>
      <c r="AB737" s="131"/>
      <c r="AC737" s="131"/>
    </row>
    <row r="738" spans="1:29" ht="15.75" customHeight="1" x14ac:dyDescent="0.15">
      <c r="A738" s="153">
        <f t="shared" si="10"/>
        <v>727</v>
      </c>
      <c r="B738" s="119" t="s">
        <v>4192</v>
      </c>
      <c r="C738" s="143" t="s">
        <v>1709</v>
      </c>
      <c r="D738" s="143" t="s">
        <v>2041</v>
      </c>
      <c r="E738" s="143"/>
      <c r="F738" s="143"/>
      <c r="G738" s="147">
        <v>15</v>
      </c>
      <c r="H738" s="148">
        <v>312</v>
      </c>
      <c r="I738" s="148">
        <v>285</v>
      </c>
      <c r="J738" s="149">
        <f t="shared" si="8"/>
        <v>597</v>
      </c>
      <c r="K738" s="150" t="s">
        <v>2097</v>
      </c>
      <c r="L738" s="152" t="s">
        <v>127</v>
      </c>
      <c r="M738" s="152" t="s">
        <v>156</v>
      </c>
      <c r="N738" s="152" t="s">
        <v>2098</v>
      </c>
      <c r="O738" s="152" t="s">
        <v>2097</v>
      </c>
      <c r="P738" s="152" t="s">
        <v>2099</v>
      </c>
      <c r="Q738" s="152" t="s">
        <v>2100</v>
      </c>
      <c r="R738" s="151" t="str">
        <f t="shared" si="9"/>
        <v/>
      </c>
      <c r="S738" s="103"/>
      <c r="T738" s="103"/>
      <c r="U738" s="131"/>
      <c r="V738" s="131"/>
      <c r="W738" s="131"/>
      <c r="X738" s="131"/>
      <c r="Y738" s="131"/>
      <c r="Z738" s="131"/>
      <c r="AA738" s="131"/>
      <c r="AB738" s="131"/>
      <c r="AC738" s="131"/>
    </row>
    <row r="739" spans="1:29" ht="15.75" customHeight="1" x14ac:dyDescent="0.15">
      <c r="A739" s="153">
        <f t="shared" si="10"/>
        <v>728</v>
      </c>
      <c r="B739" s="119" t="s">
        <v>4192</v>
      </c>
      <c r="C739" s="143" t="s">
        <v>1709</v>
      </c>
      <c r="D739" s="143" t="s">
        <v>1816</v>
      </c>
      <c r="E739" s="143"/>
      <c r="F739" s="143"/>
      <c r="G739" s="147">
        <v>1</v>
      </c>
      <c r="H739" s="148">
        <v>300</v>
      </c>
      <c r="I739" s="148">
        <v>292</v>
      </c>
      <c r="J739" s="149">
        <f t="shared" si="8"/>
        <v>592</v>
      </c>
      <c r="K739" s="150" t="s">
        <v>1817</v>
      </c>
      <c r="L739" s="152" t="s">
        <v>121</v>
      </c>
      <c r="M739" s="152" t="s">
        <v>162</v>
      </c>
      <c r="N739" s="152" t="s">
        <v>1818</v>
      </c>
      <c r="O739" s="152" t="s">
        <v>1817</v>
      </c>
      <c r="P739" s="152" t="s">
        <v>1819</v>
      </c>
      <c r="Q739" s="152" t="s">
        <v>1820</v>
      </c>
      <c r="R739" s="151" t="str">
        <f t="shared" si="9"/>
        <v/>
      </c>
      <c r="S739" s="103"/>
      <c r="T739" s="103"/>
      <c r="U739" s="131"/>
      <c r="V739" s="131"/>
      <c r="W739" s="131"/>
      <c r="X739" s="131"/>
      <c r="Y739" s="131"/>
      <c r="Z739" s="131"/>
      <c r="AA739" s="131"/>
      <c r="AB739" s="131"/>
      <c r="AC739" s="131"/>
    </row>
    <row r="740" spans="1:29" ht="15.75" customHeight="1" x14ac:dyDescent="0.15">
      <c r="A740" s="153">
        <f t="shared" si="10"/>
        <v>729</v>
      </c>
      <c r="B740" s="119" t="s">
        <v>4192</v>
      </c>
      <c r="C740" s="143" t="s">
        <v>1709</v>
      </c>
      <c r="D740" s="143" t="s">
        <v>1816</v>
      </c>
      <c r="E740" s="143"/>
      <c r="F740" s="143"/>
      <c r="G740" s="147">
        <v>2</v>
      </c>
      <c r="H740" s="148">
        <v>292</v>
      </c>
      <c r="I740" s="148">
        <v>287</v>
      </c>
      <c r="J740" s="149">
        <f t="shared" si="8"/>
        <v>579</v>
      </c>
      <c r="K740" s="150" t="s">
        <v>1821</v>
      </c>
      <c r="L740" s="152" t="s">
        <v>127</v>
      </c>
      <c r="M740" s="152" t="s">
        <v>169</v>
      </c>
      <c r="N740" s="152" t="s">
        <v>1822</v>
      </c>
      <c r="O740" s="152" t="s">
        <v>1821</v>
      </c>
      <c r="P740" s="152" t="s">
        <v>1823</v>
      </c>
      <c r="Q740" s="152" t="s">
        <v>1824</v>
      </c>
      <c r="R740" s="151" t="str">
        <f t="shared" si="9"/>
        <v/>
      </c>
      <c r="S740" s="103"/>
      <c r="T740" s="103"/>
      <c r="U740" s="131"/>
      <c r="V740" s="131"/>
      <c r="W740" s="131"/>
      <c r="X740" s="131"/>
      <c r="Y740" s="131"/>
      <c r="Z740" s="131"/>
      <c r="AA740" s="131"/>
      <c r="AB740" s="131"/>
      <c r="AC740" s="131"/>
    </row>
    <row r="741" spans="1:29" ht="15.75" customHeight="1" x14ac:dyDescent="0.15">
      <c r="A741" s="153">
        <f t="shared" si="10"/>
        <v>730</v>
      </c>
      <c r="B741" s="119" t="s">
        <v>4192</v>
      </c>
      <c r="C741" s="143" t="s">
        <v>1709</v>
      </c>
      <c r="D741" s="143" t="s">
        <v>1816</v>
      </c>
      <c r="E741" s="143"/>
      <c r="F741" s="143"/>
      <c r="G741" s="147">
        <v>3</v>
      </c>
      <c r="H741" s="148">
        <v>286</v>
      </c>
      <c r="I741" s="148">
        <v>278</v>
      </c>
      <c r="J741" s="149">
        <f t="shared" si="8"/>
        <v>564</v>
      </c>
      <c r="K741" s="150" t="s">
        <v>1825</v>
      </c>
      <c r="L741" s="152" t="s">
        <v>121</v>
      </c>
      <c r="M741" s="152" t="s">
        <v>121</v>
      </c>
      <c r="N741" s="152" t="s">
        <v>1826</v>
      </c>
      <c r="O741" s="152" t="s">
        <v>1825</v>
      </c>
      <c r="P741" s="152" t="s">
        <v>1827</v>
      </c>
      <c r="Q741" s="152" t="s">
        <v>1828</v>
      </c>
      <c r="R741" s="151" t="str">
        <f t="shared" si="9"/>
        <v/>
      </c>
      <c r="S741" s="103"/>
      <c r="T741" s="103"/>
      <c r="U741" s="131"/>
      <c r="V741" s="131"/>
      <c r="W741" s="131"/>
      <c r="X741" s="131"/>
      <c r="Y741" s="131"/>
      <c r="Z741" s="131"/>
      <c r="AA741" s="131"/>
      <c r="AB741" s="131"/>
      <c r="AC741" s="131"/>
    </row>
    <row r="742" spans="1:29" ht="15.75" customHeight="1" x14ac:dyDescent="0.15">
      <c r="A742" s="153">
        <f t="shared" si="10"/>
        <v>731</v>
      </c>
      <c r="B742" s="119" t="s">
        <v>4192</v>
      </c>
      <c r="C742" s="143" t="s">
        <v>1709</v>
      </c>
      <c r="D742" s="143" t="s">
        <v>1816</v>
      </c>
      <c r="E742" s="143"/>
      <c r="F742" s="143"/>
      <c r="G742" s="147">
        <v>4</v>
      </c>
      <c r="H742" s="148">
        <v>312</v>
      </c>
      <c r="I742" s="148">
        <v>278</v>
      </c>
      <c r="J742" s="149">
        <f t="shared" si="8"/>
        <v>590</v>
      </c>
      <c r="K742" s="150" t="s">
        <v>1829</v>
      </c>
      <c r="L742" s="152" t="s">
        <v>121</v>
      </c>
      <c r="M742" s="152" t="s">
        <v>127</v>
      </c>
      <c r="N742" s="152" t="s">
        <v>1830</v>
      </c>
      <c r="O742" s="152" t="s">
        <v>1829</v>
      </c>
      <c r="P742" s="152" t="s">
        <v>1831</v>
      </c>
      <c r="Q742" s="152" t="s">
        <v>1832</v>
      </c>
      <c r="R742" s="151" t="str">
        <f t="shared" si="9"/>
        <v/>
      </c>
      <c r="S742" s="103"/>
      <c r="T742" s="103"/>
      <c r="U742" s="131"/>
      <c r="V742" s="131"/>
      <c r="W742" s="131"/>
      <c r="X742" s="131"/>
      <c r="Y742" s="131"/>
      <c r="Z742" s="131"/>
      <c r="AA742" s="131"/>
      <c r="AB742" s="131"/>
      <c r="AC742" s="131"/>
    </row>
    <row r="743" spans="1:29" ht="15.75" customHeight="1" x14ac:dyDescent="0.15">
      <c r="A743" s="153">
        <f t="shared" si="10"/>
        <v>732</v>
      </c>
      <c r="B743" s="119" t="s">
        <v>4192</v>
      </c>
      <c r="C743" s="143" t="s">
        <v>1709</v>
      </c>
      <c r="D743" s="143" t="s">
        <v>1816</v>
      </c>
      <c r="E743" s="143"/>
      <c r="F743" s="143"/>
      <c r="G743" s="147">
        <v>5</v>
      </c>
      <c r="H743" s="148">
        <v>267</v>
      </c>
      <c r="I743" s="148">
        <v>271</v>
      </c>
      <c r="J743" s="149">
        <f t="shared" si="8"/>
        <v>538</v>
      </c>
      <c r="K743" s="150" t="s">
        <v>1833</v>
      </c>
      <c r="L743" s="152" t="s">
        <v>162</v>
      </c>
      <c r="M743" s="152" t="s">
        <v>134</v>
      </c>
      <c r="N743" s="152" t="s">
        <v>1834</v>
      </c>
      <c r="O743" s="152" t="s">
        <v>1833</v>
      </c>
      <c r="P743" s="152" t="s">
        <v>1835</v>
      </c>
      <c r="Q743" s="152" t="s">
        <v>1836</v>
      </c>
      <c r="R743" s="151" t="str">
        <f t="shared" si="9"/>
        <v/>
      </c>
      <c r="S743" s="103"/>
      <c r="T743" s="103"/>
      <c r="U743" s="131"/>
      <c r="V743" s="131"/>
      <c r="W743" s="131"/>
      <c r="X743" s="131"/>
      <c r="Y743" s="131"/>
      <c r="Z743" s="131"/>
      <c r="AA743" s="131"/>
      <c r="AB743" s="131"/>
      <c r="AC743" s="131"/>
    </row>
    <row r="744" spans="1:29" ht="15.75" customHeight="1" x14ac:dyDescent="0.15">
      <c r="A744" s="153">
        <f t="shared" si="10"/>
        <v>733</v>
      </c>
      <c r="B744" s="119" t="s">
        <v>4192</v>
      </c>
      <c r="C744" s="143" t="s">
        <v>1709</v>
      </c>
      <c r="D744" s="143" t="s">
        <v>1816</v>
      </c>
      <c r="E744" s="143"/>
      <c r="F744" s="143"/>
      <c r="G744" s="147">
        <v>6</v>
      </c>
      <c r="H744" s="148">
        <v>259</v>
      </c>
      <c r="I744" s="148">
        <v>236</v>
      </c>
      <c r="J744" s="149">
        <f t="shared" si="8"/>
        <v>495</v>
      </c>
      <c r="K744" s="150" t="s">
        <v>1837</v>
      </c>
      <c r="L744" s="152" t="s">
        <v>121</v>
      </c>
      <c r="M744" s="152" t="s">
        <v>120</v>
      </c>
      <c r="N744" s="152" t="s">
        <v>1838</v>
      </c>
      <c r="O744" s="152" t="s">
        <v>1837</v>
      </c>
      <c r="P744" s="152" t="s">
        <v>1839</v>
      </c>
      <c r="Q744" s="152" t="s">
        <v>1840</v>
      </c>
      <c r="R744" s="151" t="str">
        <f t="shared" si="9"/>
        <v/>
      </c>
      <c r="S744" s="103"/>
      <c r="T744" s="103"/>
      <c r="U744" s="131"/>
      <c r="V744" s="131"/>
      <c r="W744" s="131"/>
      <c r="X744" s="131"/>
      <c r="Y744" s="131"/>
      <c r="Z744" s="131"/>
      <c r="AA744" s="131"/>
      <c r="AB744" s="131"/>
      <c r="AC744" s="131"/>
    </row>
    <row r="745" spans="1:29" ht="15.75" customHeight="1" x14ac:dyDescent="0.15">
      <c r="A745" s="153">
        <f t="shared" si="10"/>
        <v>734</v>
      </c>
      <c r="B745" s="119" t="s">
        <v>4192</v>
      </c>
      <c r="C745" s="143" t="s">
        <v>1709</v>
      </c>
      <c r="D745" s="143" t="s">
        <v>1816</v>
      </c>
      <c r="E745" s="143"/>
      <c r="F745" s="143"/>
      <c r="G745" s="147">
        <v>7</v>
      </c>
      <c r="H745" s="148">
        <v>249</v>
      </c>
      <c r="I745" s="148">
        <v>246</v>
      </c>
      <c r="J745" s="149">
        <f t="shared" si="8"/>
        <v>495</v>
      </c>
      <c r="K745" s="150" t="s">
        <v>1833</v>
      </c>
      <c r="L745" s="152" t="s">
        <v>121</v>
      </c>
      <c r="M745" s="152" t="s">
        <v>146</v>
      </c>
      <c r="N745" s="152" t="s">
        <v>1841</v>
      </c>
      <c r="O745" s="152" t="s">
        <v>1833</v>
      </c>
      <c r="P745" s="152" t="s">
        <v>1842</v>
      </c>
      <c r="Q745" s="152" t="s">
        <v>1843</v>
      </c>
      <c r="R745" s="151" t="str">
        <f t="shared" si="9"/>
        <v/>
      </c>
      <c r="S745" s="103"/>
      <c r="T745" s="103"/>
      <c r="U745" s="131"/>
      <c r="V745" s="131"/>
      <c r="W745" s="131"/>
      <c r="X745" s="131"/>
      <c r="Y745" s="131"/>
      <c r="Z745" s="131"/>
      <c r="AA745" s="131"/>
      <c r="AB745" s="131"/>
      <c r="AC745" s="131"/>
    </row>
    <row r="746" spans="1:29" ht="15.75" customHeight="1" x14ac:dyDescent="0.15">
      <c r="A746" s="153">
        <f t="shared" si="10"/>
        <v>735</v>
      </c>
      <c r="B746" s="119" t="s">
        <v>4192</v>
      </c>
      <c r="C746" s="143" t="s">
        <v>1709</v>
      </c>
      <c r="D746" s="143" t="s">
        <v>1816</v>
      </c>
      <c r="E746" s="143"/>
      <c r="F746" s="143"/>
      <c r="G746" s="147">
        <v>8</v>
      </c>
      <c r="H746" s="148">
        <v>242</v>
      </c>
      <c r="I746" s="148">
        <v>246</v>
      </c>
      <c r="J746" s="149">
        <f t="shared" si="8"/>
        <v>488</v>
      </c>
      <c r="K746" s="150" t="s">
        <v>1844</v>
      </c>
      <c r="L746" s="152" t="s">
        <v>162</v>
      </c>
      <c r="M746" s="152" t="s">
        <v>140</v>
      </c>
      <c r="N746" s="152" t="s">
        <v>1845</v>
      </c>
      <c r="O746" s="152" t="s">
        <v>1844</v>
      </c>
      <c r="P746" s="152" t="s">
        <v>1846</v>
      </c>
      <c r="Q746" s="152" t="s">
        <v>1847</v>
      </c>
      <c r="R746" s="151" t="str">
        <f t="shared" si="9"/>
        <v/>
      </c>
      <c r="S746" s="103"/>
      <c r="T746" s="103"/>
      <c r="U746" s="131"/>
      <c r="V746" s="131"/>
      <c r="W746" s="131"/>
      <c r="X746" s="131"/>
      <c r="Y746" s="131"/>
      <c r="Z746" s="131"/>
      <c r="AA746" s="131"/>
      <c r="AB746" s="131"/>
      <c r="AC746" s="131"/>
    </row>
    <row r="747" spans="1:29" ht="15.75" customHeight="1" x14ac:dyDescent="0.15">
      <c r="A747" s="153">
        <f t="shared" si="10"/>
        <v>736</v>
      </c>
      <c r="B747" s="119" t="s">
        <v>4192</v>
      </c>
      <c r="C747" s="143" t="s">
        <v>1709</v>
      </c>
      <c r="D747" s="143" t="s">
        <v>1816</v>
      </c>
      <c r="E747" s="143"/>
      <c r="F747" s="143"/>
      <c r="G747" s="147">
        <v>9</v>
      </c>
      <c r="H747" s="148">
        <v>254</v>
      </c>
      <c r="I747" s="148">
        <v>240</v>
      </c>
      <c r="J747" s="149">
        <f t="shared" si="8"/>
        <v>494</v>
      </c>
      <c r="K747" s="150" t="s">
        <v>1833</v>
      </c>
      <c r="L747" s="152" t="s">
        <v>162</v>
      </c>
      <c r="M747" s="152" t="s">
        <v>140</v>
      </c>
      <c r="N747" s="152" t="s">
        <v>1848</v>
      </c>
      <c r="O747" s="152" t="s">
        <v>1849</v>
      </c>
      <c r="P747" s="152" t="s">
        <v>1850</v>
      </c>
      <c r="Q747" s="152" t="s">
        <v>1851</v>
      </c>
      <c r="R747" s="151" t="str">
        <f t="shared" si="9"/>
        <v/>
      </c>
      <c r="S747" s="103"/>
      <c r="T747" s="103"/>
      <c r="U747" s="131"/>
      <c r="V747" s="131"/>
      <c r="W747" s="131"/>
      <c r="X747" s="131"/>
      <c r="Y747" s="131"/>
      <c r="Z747" s="131"/>
      <c r="AA747" s="131"/>
      <c r="AB747" s="131"/>
      <c r="AC747" s="131"/>
    </row>
    <row r="748" spans="1:29" ht="15.75" customHeight="1" x14ac:dyDescent="0.15">
      <c r="A748" s="153">
        <f t="shared" si="10"/>
        <v>737</v>
      </c>
      <c r="B748" s="119" t="s">
        <v>4192</v>
      </c>
      <c r="C748" s="143" t="s">
        <v>1709</v>
      </c>
      <c r="D748" s="143" t="s">
        <v>1816</v>
      </c>
      <c r="E748" s="143"/>
      <c r="F748" s="143"/>
      <c r="G748" s="147">
        <v>10</v>
      </c>
      <c r="H748" s="148">
        <v>239</v>
      </c>
      <c r="I748" s="148">
        <v>216</v>
      </c>
      <c r="J748" s="149">
        <f t="shared" si="8"/>
        <v>455</v>
      </c>
      <c r="K748" s="150" t="s">
        <v>1844</v>
      </c>
      <c r="L748" s="152" t="s">
        <v>121</v>
      </c>
      <c r="M748" s="152" t="s">
        <v>127</v>
      </c>
      <c r="N748" s="152" t="s">
        <v>1852</v>
      </c>
      <c r="O748" s="152" t="s">
        <v>1844</v>
      </c>
      <c r="P748" s="152" t="s">
        <v>1853</v>
      </c>
      <c r="Q748" s="152" t="s">
        <v>1854</v>
      </c>
      <c r="R748" s="151" t="str">
        <f t="shared" si="9"/>
        <v/>
      </c>
      <c r="S748" s="103"/>
      <c r="T748" s="103"/>
      <c r="U748" s="131"/>
      <c r="V748" s="131"/>
      <c r="W748" s="131"/>
      <c r="X748" s="131"/>
      <c r="Y748" s="131"/>
      <c r="Z748" s="131"/>
      <c r="AA748" s="131"/>
      <c r="AB748" s="131"/>
      <c r="AC748" s="131"/>
    </row>
    <row r="749" spans="1:29" ht="15.75" customHeight="1" x14ac:dyDescent="0.15">
      <c r="A749" s="153">
        <f t="shared" si="10"/>
        <v>738</v>
      </c>
      <c r="B749" s="119" t="s">
        <v>4192</v>
      </c>
      <c r="C749" s="143" t="s">
        <v>1709</v>
      </c>
      <c r="D749" s="143" t="s">
        <v>1816</v>
      </c>
      <c r="E749" s="143"/>
      <c r="F749" s="143"/>
      <c r="G749" s="147">
        <v>11</v>
      </c>
      <c r="H749" s="148">
        <v>317</v>
      </c>
      <c r="I749" s="148">
        <v>274</v>
      </c>
      <c r="J749" s="149">
        <f t="shared" si="8"/>
        <v>591</v>
      </c>
      <c r="K749" s="150" t="s">
        <v>1855</v>
      </c>
      <c r="L749" s="152" t="s">
        <v>134</v>
      </c>
      <c r="M749" s="152" t="s">
        <v>156</v>
      </c>
      <c r="N749" s="152" t="s">
        <v>1856</v>
      </c>
      <c r="O749" s="152" t="s">
        <v>1855</v>
      </c>
      <c r="P749" s="152" t="s">
        <v>1857</v>
      </c>
      <c r="Q749" s="152" t="s">
        <v>1858</v>
      </c>
      <c r="R749" s="151" t="str">
        <f t="shared" si="9"/>
        <v/>
      </c>
      <c r="S749" s="103"/>
      <c r="T749" s="103"/>
      <c r="U749" s="131"/>
      <c r="V749" s="131"/>
      <c r="W749" s="131"/>
      <c r="X749" s="131"/>
      <c r="Y749" s="131"/>
      <c r="Z749" s="131"/>
      <c r="AA749" s="131"/>
      <c r="AB749" s="131"/>
      <c r="AC749" s="131"/>
    </row>
    <row r="750" spans="1:29" ht="15.75" customHeight="1" x14ac:dyDescent="0.15">
      <c r="A750" s="153">
        <f t="shared" si="10"/>
        <v>739</v>
      </c>
      <c r="B750" s="119" t="s">
        <v>4192</v>
      </c>
      <c r="C750" s="143" t="s">
        <v>1709</v>
      </c>
      <c r="D750" s="143" t="s">
        <v>1816</v>
      </c>
      <c r="E750" s="143"/>
      <c r="F750" s="143"/>
      <c r="G750" s="147">
        <v>12</v>
      </c>
      <c r="H750" s="148">
        <v>234</v>
      </c>
      <c r="I750" s="148">
        <v>218</v>
      </c>
      <c r="J750" s="149">
        <f t="shared" si="8"/>
        <v>452</v>
      </c>
      <c r="K750" s="150" t="s">
        <v>1859</v>
      </c>
      <c r="L750" s="152" t="s">
        <v>121</v>
      </c>
      <c r="M750" s="152" t="s">
        <v>163</v>
      </c>
      <c r="N750" s="152" t="s">
        <v>1860</v>
      </c>
      <c r="O750" s="152" t="s">
        <v>1859</v>
      </c>
      <c r="P750" s="152" t="s">
        <v>1861</v>
      </c>
      <c r="Q750" s="152" t="s">
        <v>1862</v>
      </c>
      <c r="R750" s="151" t="str">
        <f t="shared" si="9"/>
        <v/>
      </c>
      <c r="S750" s="103"/>
      <c r="T750" s="103"/>
      <c r="U750" s="131"/>
      <c r="V750" s="131"/>
      <c r="W750" s="131"/>
      <c r="X750" s="131"/>
      <c r="Y750" s="131"/>
      <c r="Z750" s="131"/>
      <c r="AA750" s="131"/>
      <c r="AB750" s="131"/>
      <c r="AC750" s="131"/>
    </row>
    <row r="751" spans="1:29" ht="15.75" customHeight="1" x14ac:dyDescent="0.15">
      <c r="A751" s="153">
        <f t="shared" si="10"/>
        <v>740</v>
      </c>
      <c r="B751" s="119" t="s">
        <v>4192</v>
      </c>
      <c r="C751" s="143" t="s">
        <v>1709</v>
      </c>
      <c r="D751" s="143" t="s">
        <v>2242</v>
      </c>
      <c r="E751" s="143"/>
      <c r="F751" s="143"/>
      <c r="G751" s="147">
        <v>1</v>
      </c>
      <c r="H751" s="148">
        <v>282</v>
      </c>
      <c r="I751" s="148">
        <v>261</v>
      </c>
      <c r="J751" s="149">
        <f t="shared" si="8"/>
        <v>543</v>
      </c>
      <c r="K751" s="150" t="s">
        <v>2243</v>
      </c>
      <c r="L751" s="152" t="s">
        <v>162</v>
      </c>
      <c r="M751" s="152" t="s">
        <v>162</v>
      </c>
      <c r="N751" s="152" t="s">
        <v>2244</v>
      </c>
      <c r="O751" s="152" t="s">
        <v>2243</v>
      </c>
      <c r="P751" s="152" t="s">
        <v>2245</v>
      </c>
      <c r="Q751" s="152" t="s">
        <v>2246</v>
      </c>
      <c r="R751" s="151" t="str">
        <f t="shared" si="9"/>
        <v/>
      </c>
      <c r="S751" s="103"/>
      <c r="T751" s="103"/>
      <c r="U751" s="131"/>
      <c r="V751" s="131"/>
      <c r="W751" s="131"/>
      <c r="X751" s="131"/>
      <c r="Y751" s="131"/>
      <c r="Z751" s="131"/>
      <c r="AA751" s="131"/>
      <c r="AB751" s="131"/>
      <c r="AC751" s="131"/>
    </row>
    <row r="752" spans="1:29" ht="15.75" customHeight="1" x14ac:dyDescent="0.15">
      <c r="A752" s="153">
        <f t="shared" si="10"/>
        <v>741</v>
      </c>
      <c r="B752" s="119" t="s">
        <v>4192</v>
      </c>
      <c r="C752" s="143" t="s">
        <v>1709</v>
      </c>
      <c r="D752" s="143" t="s">
        <v>2242</v>
      </c>
      <c r="E752" s="143"/>
      <c r="F752" s="143"/>
      <c r="G752" s="147">
        <v>2</v>
      </c>
      <c r="H752" s="148">
        <v>303</v>
      </c>
      <c r="I752" s="148">
        <v>282</v>
      </c>
      <c r="J752" s="149">
        <f t="shared" si="8"/>
        <v>585</v>
      </c>
      <c r="K752" s="150" t="s">
        <v>2247</v>
      </c>
      <c r="L752" s="152" t="s">
        <v>162</v>
      </c>
      <c r="M752" s="152" t="s">
        <v>121</v>
      </c>
      <c r="N752" s="152" t="s">
        <v>2248</v>
      </c>
      <c r="O752" s="152" t="s">
        <v>2247</v>
      </c>
      <c r="P752" s="152" t="s">
        <v>2249</v>
      </c>
      <c r="Q752" s="152" t="s">
        <v>2250</v>
      </c>
      <c r="R752" s="151" t="str">
        <f t="shared" si="9"/>
        <v/>
      </c>
      <c r="S752" s="103"/>
      <c r="T752" s="103"/>
      <c r="U752" s="131"/>
      <c r="V752" s="131"/>
      <c r="W752" s="131"/>
      <c r="X752" s="131"/>
      <c r="Y752" s="131"/>
      <c r="Z752" s="131"/>
      <c r="AA752" s="131"/>
      <c r="AB752" s="131"/>
      <c r="AC752" s="131"/>
    </row>
    <row r="753" spans="1:29" ht="15.75" customHeight="1" x14ac:dyDescent="0.15">
      <c r="A753" s="153">
        <f t="shared" si="10"/>
        <v>742</v>
      </c>
      <c r="B753" s="119" t="s">
        <v>4192</v>
      </c>
      <c r="C753" s="143" t="s">
        <v>1709</v>
      </c>
      <c r="D753" s="143" t="s">
        <v>2242</v>
      </c>
      <c r="E753" s="143"/>
      <c r="F753" s="143"/>
      <c r="G753" s="147">
        <v>3</v>
      </c>
      <c r="H753" s="148">
        <v>306</v>
      </c>
      <c r="I753" s="148">
        <v>287</v>
      </c>
      <c r="J753" s="149">
        <f t="shared" si="8"/>
        <v>593</v>
      </c>
      <c r="K753" s="150" t="s">
        <v>1424</v>
      </c>
      <c r="L753" s="152" t="s">
        <v>121</v>
      </c>
      <c r="M753" s="152" t="s">
        <v>127</v>
      </c>
      <c r="N753" s="152" t="s">
        <v>2251</v>
      </c>
      <c r="O753" s="152" t="s">
        <v>1424</v>
      </c>
      <c r="P753" s="152" t="s">
        <v>2252</v>
      </c>
      <c r="Q753" s="152" t="s">
        <v>1774</v>
      </c>
      <c r="R753" s="151" t="str">
        <f t="shared" si="9"/>
        <v/>
      </c>
      <c r="S753" s="103"/>
      <c r="T753" s="103"/>
      <c r="U753" s="131"/>
      <c r="V753" s="131"/>
      <c r="W753" s="131"/>
      <c r="X753" s="131"/>
      <c r="Y753" s="131"/>
      <c r="Z753" s="131"/>
      <c r="AA753" s="131"/>
      <c r="AB753" s="131"/>
      <c r="AC753" s="131"/>
    </row>
    <row r="754" spans="1:29" ht="15.75" customHeight="1" x14ac:dyDescent="0.15">
      <c r="A754" s="153">
        <f t="shared" si="10"/>
        <v>743</v>
      </c>
      <c r="B754" s="119" t="s">
        <v>4192</v>
      </c>
      <c r="C754" s="143" t="s">
        <v>1709</v>
      </c>
      <c r="D754" s="143" t="s">
        <v>2242</v>
      </c>
      <c r="E754" s="143"/>
      <c r="F754" s="143"/>
      <c r="G754" s="147">
        <v>4</v>
      </c>
      <c r="H754" s="148">
        <v>280</v>
      </c>
      <c r="I754" s="148">
        <v>298</v>
      </c>
      <c r="J754" s="149">
        <f t="shared" si="8"/>
        <v>578</v>
      </c>
      <c r="K754" s="150" t="s">
        <v>2253</v>
      </c>
      <c r="L754" s="152" t="s">
        <v>121</v>
      </c>
      <c r="M754" s="152" t="s">
        <v>134</v>
      </c>
      <c r="N754" s="152" t="s">
        <v>2254</v>
      </c>
      <c r="O754" s="152" t="s">
        <v>2253</v>
      </c>
      <c r="P754" s="152" t="s">
        <v>2255</v>
      </c>
      <c r="Q754" s="152" t="s">
        <v>2256</v>
      </c>
      <c r="R754" s="151" t="str">
        <f t="shared" si="9"/>
        <v/>
      </c>
      <c r="S754" s="103"/>
      <c r="T754" s="103"/>
      <c r="U754" s="131"/>
      <c r="V754" s="131"/>
      <c r="W754" s="131"/>
      <c r="X754" s="131"/>
      <c r="Y754" s="131"/>
      <c r="Z754" s="131"/>
      <c r="AA754" s="131"/>
      <c r="AB754" s="131"/>
      <c r="AC754" s="131"/>
    </row>
    <row r="755" spans="1:29" ht="15.75" customHeight="1" x14ac:dyDescent="0.15">
      <c r="A755" s="153">
        <f t="shared" si="10"/>
        <v>744</v>
      </c>
      <c r="B755" s="119" t="s">
        <v>4192</v>
      </c>
      <c r="C755" s="143" t="s">
        <v>1709</v>
      </c>
      <c r="D755" s="143" t="s">
        <v>2242</v>
      </c>
      <c r="E755" s="143"/>
      <c r="F755" s="143"/>
      <c r="G755" s="147">
        <v>5</v>
      </c>
      <c r="H755" s="148">
        <v>277</v>
      </c>
      <c r="I755" s="148">
        <v>305</v>
      </c>
      <c r="J755" s="149">
        <f t="shared" si="8"/>
        <v>582</v>
      </c>
      <c r="K755" s="150" t="s">
        <v>2257</v>
      </c>
      <c r="L755" s="152" t="s">
        <v>121</v>
      </c>
      <c r="M755" s="152" t="s">
        <v>200</v>
      </c>
      <c r="N755" s="152" t="s">
        <v>2258</v>
      </c>
      <c r="O755" s="152" t="s">
        <v>2257</v>
      </c>
      <c r="P755" s="152" t="s">
        <v>2259</v>
      </c>
      <c r="Q755" s="152" t="s">
        <v>2260</v>
      </c>
      <c r="R755" s="151" t="str">
        <f t="shared" si="9"/>
        <v/>
      </c>
      <c r="S755" s="103"/>
      <c r="T755" s="103"/>
      <c r="U755" s="131"/>
      <c r="V755" s="131"/>
      <c r="W755" s="131"/>
      <c r="X755" s="131"/>
      <c r="Y755" s="131"/>
      <c r="Z755" s="131"/>
      <c r="AA755" s="131"/>
      <c r="AB755" s="131"/>
      <c r="AC755" s="131"/>
    </row>
    <row r="756" spans="1:29" ht="15.75" customHeight="1" x14ac:dyDescent="0.15">
      <c r="A756" s="153">
        <f t="shared" si="10"/>
        <v>745</v>
      </c>
      <c r="B756" s="119" t="s">
        <v>4192</v>
      </c>
      <c r="C756" s="143" t="s">
        <v>1709</v>
      </c>
      <c r="D756" s="143" t="s">
        <v>2242</v>
      </c>
      <c r="E756" s="143"/>
      <c r="F756" s="143"/>
      <c r="G756" s="147">
        <v>6</v>
      </c>
      <c r="H756" s="148">
        <v>290</v>
      </c>
      <c r="I756" s="148">
        <v>265</v>
      </c>
      <c r="J756" s="149">
        <f t="shared" si="8"/>
        <v>555</v>
      </c>
      <c r="K756" s="150" t="s">
        <v>2261</v>
      </c>
      <c r="L756" s="152" t="s">
        <v>162</v>
      </c>
      <c r="M756" s="152" t="s">
        <v>120</v>
      </c>
      <c r="N756" s="152" t="s">
        <v>2262</v>
      </c>
      <c r="O756" s="152" t="s">
        <v>2261</v>
      </c>
      <c r="P756" s="152" t="s">
        <v>2263</v>
      </c>
      <c r="Q756" s="152" t="s">
        <v>2264</v>
      </c>
      <c r="R756" s="151" t="str">
        <f t="shared" si="9"/>
        <v/>
      </c>
      <c r="S756" s="103"/>
      <c r="T756" s="103"/>
      <c r="U756" s="131"/>
      <c r="V756" s="131"/>
      <c r="W756" s="131"/>
      <c r="X756" s="131"/>
      <c r="Y756" s="131"/>
      <c r="Z756" s="131"/>
      <c r="AA756" s="131"/>
      <c r="AB756" s="131"/>
      <c r="AC756" s="131"/>
    </row>
    <row r="757" spans="1:29" ht="15.75" customHeight="1" x14ac:dyDescent="0.15">
      <c r="A757" s="153">
        <f t="shared" si="10"/>
        <v>746</v>
      </c>
      <c r="B757" s="119" t="s">
        <v>4192</v>
      </c>
      <c r="C757" s="143" t="s">
        <v>1709</v>
      </c>
      <c r="D757" s="143" t="s">
        <v>2242</v>
      </c>
      <c r="E757" s="143"/>
      <c r="F757" s="143"/>
      <c r="G757" s="147">
        <v>7</v>
      </c>
      <c r="H757" s="148">
        <v>325</v>
      </c>
      <c r="I757" s="148">
        <v>253</v>
      </c>
      <c r="J757" s="149">
        <f t="shared" si="8"/>
        <v>578</v>
      </c>
      <c r="K757" s="150" t="s">
        <v>2265</v>
      </c>
      <c r="L757" s="152" t="s">
        <v>127</v>
      </c>
      <c r="M757" s="152" t="s">
        <v>151</v>
      </c>
      <c r="N757" s="152" t="s">
        <v>2266</v>
      </c>
      <c r="O757" s="152" t="s">
        <v>2265</v>
      </c>
      <c r="P757" s="152" t="s">
        <v>2267</v>
      </c>
      <c r="Q757" s="152" t="s">
        <v>2268</v>
      </c>
      <c r="R757" s="151" t="str">
        <f t="shared" si="9"/>
        <v/>
      </c>
      <c r="S757" s="103"/>
      <c r="T757" s="103"/>
      <c r="U757" s="131"/>
      <c r="V757" s="131"/>
      <c r="W757" s="131"/>
      <c r="X757" s="131"/>
      <c r="Y757" s="131"/>
      <c r="Z757" s="131"/>
      <c r="AA757" s="131"/>
      <c r="AB757" s="131"/>
      <c r="AC757" s="131"/>
    </row>
    <row r="758" spans="1:29" ht="15.75" customHeight="1" x14ac:dyDescent="0.15">
      <c r="A758" s="153">
        <f t="shared" si="10"/>
        <v>747</v>
      </c>
      <c r="B758" s="119" t="s">
        <v>4192</v>
      </c>
      <c r="C758" s="143" t="s">
        <v>1709</v>
      </c>
      <c r="D758" s="143" t="s">
        <v>2242</v>
      </c>
      <c r="E758" s="143"/>
      <c r="F758" s="143"/>
      <c r="G758" s="147">
        <v>8</v>
      </c>
      <c r="H758" s="148">
        <v>280</v>
      </c>
      <c r="I758" s="148">
        <v>297</v>
      </c>
      <c r="J758" s="149">
        <f t="shared" si="8"/>
        <v>577</v>
      </c>
      <c r="K758" s="150" t="s">
        <v>2269</v>
      </c>
      <c r="L758" s="152" t="s">
        <v>162</v>
      </c>
      <c r="M758" s="152" t="s">
        <v>156</v>
      </c>
      <c r="N758" s="152" t="s">
        <v>2270</v>
      </c>
      <c r="O758" s="152" t="s">
        <v>2269</v>
      </c>
      <c r="P758" s="152" t="s">
        <v>2271</v>
      </c>
      <c r="Q758" s="152" t="s">
        <v>2272</v>
      </c>
      <c r="R758" s="151" t="str">
        <f t="shared" si="9"/>
        <v/>
      </c>
      <c r="S758" s="103"/>
      <c r="T758" s="103"/>
      <c r="U758" s="131"/>
      <c r="V758" s="131"/>
      <c r="W758" s="131"/>
      <c r="X758" s="131"/>
      <c r="Y758" s="131"/>
      <c r="Z758" s="131"/>
      <c r="AA758" s="131"/>
      <c r="AB758" s="131"/>
      <c r="AC758" s="131"/>
    </row>
    <row r="759" spans="1:29" ht="15.75" customHeight="1" x14ac:dyDescent="0.15">
      <c r="A759" s="153">
        <f t="shared" si="10"/>
        <v>748</v>
      </c>
      <c r="B759" s="119" t="s">
        <v>4192</v>
      </c>
      <c r="C759" s="143" t="s">
        <v>1709</v>
      </c>
      <c r="D759" s="143" t="s">
        <v>2242</v>
      </c>
      <c r="E759" s="143"/>
      <c r="F759" s="143"/>
      <c r="G759" s="147">
        <v>9</v>
      </c>
      <c r="H759" s="148">
        <v>302</v>
      </c>
      <c r="I759" s="148">
        <v>294</v>
      </c>
      <c r="J759" s="149">
        <f t="shared" si="8"/>
        <v>596</v>
      </c>
      <c r="K759" s="150" t="s">
        <v>2273</v>
      </c>
      <c r="L759" s="152" t="s">
        <v>121</v>
      </c>
      <c r="M759" s="152" t="s">
        <v>180</v>
      </c>
      <c r="N759" s="152" t="s">
        <v>2274</v>
      </c>
      <c r="O759" s="152" t="s">
        <v>2273</v>
      </c>
      <c r="P759" s="152" t="s">
        <v>2275</v>
      </c>
      <c r="Q759" s="152" t="s">
        <v>2276</v>
      </c>
      <c r="R759" s="151" t="str">
        <f t="shared" si="9"/>
        <v/>
      </c>
      <c r="S759" s="103"/>
      <c r="T759" s="103"/>
      <c r="U759" s="131"/>
      <c r="V759" s="131"/>
      <c r="W759" s="131"/>
      <c r="X759" s="131"/>
      <c r="Y759" s="131"/>
      <c r="Z759" s="131"/>
      <c r="AA759" s="131"/>
      <c r="AB759" s="131"/>
      <c r="AC759" s="131"/>
    </row>
    <row r="760" spans="1:29" ht="15.75" customHeight="1" x14ac:dyDescent="0.15">
      <c r="A760" s="153">
        <f t="shared" si="10"/>
        <v>749</v>
      </c>
      <c r="B760" s="119" t="s">
        <v>4192</v>
      </c>
      <c r="C760" s="143" t="s">
        <v>1709</v>
      </c>
      <c r="D760" s="143" t="s">
        <v>2242</v>
      </c>
      <c r="E760" s="143"/>
      <c r="F760" s="143"/>
      <c r="G760" s="147">
        <v>10</v>
      </c>
      <c r="H760" s="148">
        <v>287</v>
      </c>
      <c r="I760" s="148">
        <v>282</v>
      </c>
      <c r="J760" s="149">
        <f t="shared" si="8"/>
        <v>569</v>
      </c>
      <c r="K760" s="150" t="s">
        <v>2277</v>
      </c>
      <c r="L760" s="152" t="s">
        <v>162</v>
      </c>
      <c r="M760" s="152" t="s">
        <v>151</v>
      </c>
      <c r="N760" s="152" t="s">
        <v>2278</v>
      </c>
      <c r="O760" s="152" t="s">
        <v>2277</v>
      </c>
      <c r="P760" s="152" t="s">
        <v>2279</v>
      </c>
      <c r="Q760" s="152" t="s">
        <v>2280</v>
      </c>
      <c r="R760" s="151" t="str">
        <f t="shared" si="9"/>
        <v/>
      </c>
      <c r="S760" s="103"/>
      <c r="T760" s="103"/>
      <c r="U760" s="131"/>
      <c r="V760" s="131"/>
      <c r="W760" s="131"/>
      <c r="X760" s="131"/>
      <c r="Y760" s="131"/>
      <c r="Z760" s="131"/>
      <c r="AA760" s="131"/>
      <c r="AB760" s="131"/>
      <c r="AC760" s="131"/>
    </row>
    <row r="761" spans="1:29" ht="15.75" customHeight="1" x14ac:dyDescent="0.15">
      <c r="A761" s="153">
        <f t="shared" si="10"/>
        <v>750</v>
      </c>
      <c r="B761" s="119" t="s">
        <v>4192</v>
      </c>
      <c r="C761" s="143" t="s">
        <v>1709</v>
      </c>
      <c r="D761" s="143" t="s">
        <v>2242</v>
      </c>
      <c r="E761" s="154" t="s">
        <v>4196</v>
      </c>
      <c r="F761" s="154" t="s">
        <v>2285</v>
      </c>
      <c r="G761" s="155">
        <v>11</v>
      </c>
      <c r="H761" s="148">
        <v>275</v>
      </c>
      <c r="I761" s="148">
        <v>240</v>
      </c>
      <c r="J761" s="149">
        <f t="shared" si="8"/>
        <v>515</v>
      </c>
      <c r="K761" s="150" t="s">
        <v>2281</v>
      </c>
      <c r="L761" s="152" t="s">
        <v>162</v>
      </c>
      <c r="M761" s="152" t="s">
        <v>140</v>
      </c>
      <c r="N761" s="152" t="s">
        <v>2282</v>
      </c>
      <c r="O761" s="152" t="s">
        <v>2281</v>
      </c>
      <c r="P761" s="152" t="s">
        <v>2283</v>
      </c>
      <c r="Q761" s="152" t="s">
        <v>2284</v>
      </c>
      <c r="R761" s="151" t="str">
        <f t="shared" si="9"/>
        <v/>
      </c>
      <c r="S761" s="103"/>
      <c r="T761" s="103"/>
      <c r="U761" s="131"/>
      <c r="V761" s="131"/>
      <c r="W761" s="131"/>
      <c r="X761" s="131"/>
      <c r="Y761" s="131"/>
      <c r="Z761" s="131"/>
      <c r="AA761" s="131"/>
      <c r="AB761" s="131"/>
      <c r="AC761" s="131"/>
    </row>
    <row r="762" spans="1:29" ht="15.75" customHeight="1" x14ac:dyDescent="0.15">
      <c r="A762" s="153">
        <f t="shared" si="10"/>
        <v>751</v>
      </c>
      <c r="B762" s="119" t="s">
        <v>4192</v>
      </c>
      <c r="C762" s="143" t="s">
        <v>1709</v>
      </c>
      <c r="D762" s="143" t="s">
        <v>2242</v>
      </c>
      <c r="E762" s="143"/>
      <c r="F762" s="143"/>
      <c r="G762" s="147">
        <v>12</v>
      </c>
      <c r="H762" s="148">
        <v>310</v>
      </c>
      <c r="I762" s="148">
        <v>280</v>
      </c>
      <c r="J762" s="149">
        <f t="shared" si="8"/>
        <v>590</v>
      </c>
      <c r="K762" s="150" t="s">
        <v>2286</v>
      </c>
      <c r="L762" s="152" t="s">
        <v>121</v>
      </c>
      <c r="M762" s="152" t="s">
        <v>146</v>
      </c>
      <c r="N762" s="152" t="s">
        <v>2287</v>
      </c>
      <c r="O762" s="152" t="s">
        <v>2286</v>
      </c>
      <c r="P762" s="152" t="s">
        <v>2288</v>
      </c>
      <c r="Q762" s="152" t="s">
        <v>2289</v>
      </c>
      <c r="R762" s="151" t="str">
        <f t="shared" si="9"/>
        <v/>
      </c>
      <c r="S762" s="103"/>
      <c r="T762" s="103"/>
      <c r="U762" s="131"/>
      <c r="V762" s="131"/>
      <c r="W762" s="131"/>
      <c r="X762" s="131"/>
      <c r="Y762" s="131"/>
      <c r="Z762" s="131"/>
      <c r="AA762" s="131"/>
      <c r="AB762" s="131"/>
      <c r="AC762" s="131"/>
    </row>
    <row r="763" spans="1:29" ht="15.75" customHeight="1" x14ac:dyDescent="0.15">
      <c r="A763" s="153">
        <f t="shared" si="10"/>
        <v>752</v>
      </c>
      <c r="B763" s="119" t="s">
        <v>4192</v>
      </c>
      <c r="C763" s="143" t="s">
        <v>1709</v>
      </c>
      <c r="D763" s="143" t="s">
        <v>1863</v>
      </c>
      <c r="E763" s="143"/>
      <c r="F763" s="143"/>
      <c r="G763" s="147">
        <v>1</v>
      </c>
      <c r="H763" s="148">
        <v>273</v>
      </c>
      <c r="I763" s="148">
        <v>285</v>
      </c>
      <c r="J763" s="149">
        <f t="shared" si="8"/>
        <v>558</v>
      </c>
      <c r="K763" s="150" t="s">
        <v>1864</v>
      </c>
      <c r="L763" s="152" t="s">
        <v>162</v>
      </c>
      <c r="M763" s="152" t="s">
        <v>162</v>
      </c>
      <c r="N763" s="152" t="s">
        <v>1865</v>
      </c>
      <c r="O763" s="152" t="s">
        <v>1864</v>
      </c>
      <c r="P763" s="152" t="s">
        <v>1866</v>
      </c>
      <c r="Q763" s="152" t="s">
        <v>1867</v>
      </c>
      <c r="R763" s="151" t="str">
        <f t="shared" si="9"/>
        <v/>
      </c>
      <c r="S763" s="103"/>
      <c r="T763" s="103"/>
      <c r="U763" s="131"/>
      <c r="V763" s="131"/>
      <c r="W763" s="131"/>
      <c r="X763" s="131"/>
      <c r="Y763" s="131"/>
      <c r="Z763" s="131"/>
      <c r="AA763" s="131"/>
      <c r="AB763" s="131"/>
      <c r="AC763" s="131"/>
    </row>
    <row r="764" spans="1:29" ht="15.75" customHeight="1" x14ac:dyDescent="0.15">
      <c r="A764" s="153">
        <f t="shared" si="10"/>
        <v>753</v>
      </c>
      <c r="B764" s="119" t="s">
        <v>4192</v>
      </c>
      <c r="C764" s="143" t="s">
        <v>1709</v>
      </c>
      <c r="D764" s="143" t="s">
        <v>1863</v>
      </c>
      <c r="E764" s="143"/>
      <c r="F764" s="143"/>
      <c r="G764" s="147">
        <v>2</v>
      </c>
      <c r="H764" s="148">
        <v>253</v>
      </c>
      <c r="I764" s="148">
        <v>301</v>
      </c>
      <c r="J764" s="149">
        <f t="shared" si="8"/>
        <v>554</v>
      </c>
      <c r="K764" s="150" t="s">
        <v>1868</v>
      </c>
      <c r="L764" s="152" t="s">
        <v>121</v>
      </c>
      <c r="M764" s="152" t="s">
        <v>180</v>
      </c>
      <c r="N764" s="152" t="s">
        <v>1869</v>
      </c>
      <c r="O764" s="152" t="s">
        <v>1868</v>
      </c>
      <c r="P764" s="152" t="s">
        <v>1870</v>
      </c>
      <c r="Q764" s="152" t="s">
        <v>1871</v>
      </c>
      <c r="R764" s="151" t="str">
        <f t="shared" si="9"/>
        <v/>
      </c>
      <c r="S764" s="103"/>
      <c r="T764" s="103"/>
      <c r="U764" s="131"/>
      <c r="V764" s="131"/>
      <c r="W764" s="131"/>
      <c r="X764" s="131"/>
      <c r="Y764" s="131"/>
      <c r="Z764" s="131"/>
      <c r="AA764" s="131"/>
      <c r="AB764" s="131"/>
      <c r="AC764" s="131"/>
    </row>
    <row r="765" spans="1:29" ht="15.75" customHeight="1" x14ac:dyDescent="0.15">
      <c r="A765" s="153">
        <f t="shared" si="10"/>
        <v>754</v>
      </c>
      <c r="B765" s="119" t="s">
        <v>4192</v>
      </c>
      <c r="C765" s="143" t="s">
        <v>1709</v>
      </c>
      <c r="D765" s="143" t="s">
        <v>1863</v>
      </c>
      <c r="E765" s="143"/>
      <c r="F765" s="143"/>
      <c r="G765" s="147">
        <v>3</v>
      </c>
      <c r="H765" s="148">
        <v>292</v>
      </c>
      <c r="I765" s="148">
        <v>294</v>
      </c>
      <c r="J765" s="149">
        <f t="shared" si="8"/>
        <v>586</v>
      </c>
      <c r="K765" s="150" t="s">
        <v>1872</v>
      </c>
      <c r="L765" s="152" t="s">
        <v>140</v>
      </c>
      <c r="M765" s="152" t="s">
        <v>140</v>
      </c>
      <c r="N765" s="152" t="s">
        <v>1873</v>
      </c>
      <c r="O765" s="152" t="s">
        <v>1872</v>
      </c>
      <c r="P765" s="152" t="s">
        <v>1874</v>
      </c>
      <c r="Q765" s="152" t="s">
        <v>1875</v>
      </c>
      <c r="R765" s="151" t="str">
        <f t="shared" si="9"/>
        <v/>
      </c>
      <c r="S765" s="103"/>
      <c r="T765" s="103"/>
      <c r="U765" s="131"/>
      <c r="V765" s="131"/>
      <c r="W765" s="131"/>
      <c r="X765" s="131"/>
      <c r="Y765" s="131"/>
      <c r="Z765" s="131"/>
      <c r="AA765" s="131"/>
      <c r="AB765" s="131"/>
      <c r="AC765" s="131"/>
    </row>
    <row r="766" spans="1:29" ht="15.75" customHeight="1" x14ac:dyDescent="0.15">
      <c r="A766" s="153">
        <f t="shared" si="10"/>
        <v>755</v>
      </c>
      <c r="B766" s="119" t="s">
        <v>4192</v>
      </c>
      <c r="C766" s="143" t="s">
        <v>1709</v>
      </c>
      <c r="D766" s="143" t="s">
        <v>1863</v>
      </c>
      <c r="E766" s="143"/>
      <c r="F766" s="143"/>
      <c r="G766" s="147">
        <v>4</v>
      </c>
      <c r="H766" s="148">
        <v>267</v>
      </c>
      <c r="I766" s="148">
        <v>258</v>
      </c>
      <c r="J766" s="149">
        <f t="shared" si="8"/>
        <v>525</v>
      </c>
      <c r="K766" s="150" t="s">
        <v>1876</v>
      </c>
      <c r="L766" s="152" t="s">
        <v>162</v>
      </c>
      <c r="M766" s="152" t="s">
        <v>162</v>
      </c>
      <c r="N766" s="152" t="s">
        <v>1877</v>
      </c>
      <c r="O766" s="152" t="s">
        <v>1876</v>
      </c>
      <c r="P766" s="152" t="s">
        <v>1878</v>
      </c>
      <c r="Q766" s="152" t="s">
        <v>1879</v>
      </c>
      <c r="R766" s="151" t="str">
        <f t="shared" si="9"/>
        <v/>
      </c>
      <c r="S766" s="103"/>
      <c r="T766" s="103"/>
      <c r="U766" s="131"/>
      <c r="V766" s="131"/>
      <c r="W766" s="131"/>
      <c r="X766" s="131"/>
      <c r="Y766" s="131"/>
      <c r="Z766" s="131"/>
      <c r="AA766" s="131"/>
      <c r="AB766" s="131"/>
      <c r="AC766" s="131"/>
    </row>
    <row r="767" spans="1:29" ht="15.75" customHeight="1" x14ac:dyDescent="0.15">
      <c r="A767" s="153">
        <f t="shared" si="10"/>
        <v>756</v>
      </c>
      <c r="B767" s="119" t="s">
        <v>4192</v>
      </c>
      <c r="C767" s="143" t="s">
        <v>1709</v>
      </c>
      <c r="D767" s="143" t="s">
        <v>1863</v>
      </c>
      <c r="E767" s="143"/>
      <c r="F767" s="143"/>
      <c r="G767" s="147">
        <v>5</v>
      </c>
      <c r="H767" s="148">
        <v>252</v>
      </c>
      <c r="I767" s="148">
        <v>270</v>
      </c>
      <c r="J767" s="149">
        <f t="shared" si="8"/>
        <v>522</v>
      </c>
      <c r="K767" s="150" t="s">
        <v>1880</v>
      </c>
      <c r="L767" s="152" t="s">
        <v>162</v>
      </c>
      <c r="M767" s="152" t="s">
        <v>615</v>
      </c>
      <c r="N767" s="152" t="s">
        <v>1881</v>
      </c>
      <c r="O767" s="152" t="s">
        <v>1880</v>
      </c>
      <c r="P767" s="152" t="s">
        <v>1882</v>
      </c>
      <c r="Q767" s="152" t="s">
        <v>1883</v>
      </c>
      <c r="R767" s="151" t="str">
        <f t="shared" si="9"/>
        <v/>
      </c>
      <c r="S767" s="103"/>
      <c r="T767" s="103"/>
      <c r="U767" s="131"/>
      <c r="V767" s="131"/>
      <c r="W767" s="131"/>
      <c r="X767" s="131"/>
      <c r="Y767" s="131"/>
      <c r="Z767" s="131"/>
      <c r="AA767" s="131"/>
      <c r="AB767" s="131"/>
      <c r="AC767" s="131"/>
    </row>
    <row r="768" spans="1:29" ht="15.75" customHeight="1" x14ac:dyDescent="0.15">
      <c r="A768" s="153">
        <f t="shared" si="10"/>
        <v>757</v>
      </c>
      <c r="B768" s="119" t="s">
        <v>4192</v>
      </c>
      <c r="C768" s="143" t="s">
        <v>1709</v>
      </c>
      <c r="D768" s="143" t="s">
        <v>1863</v>
      </c>
      <c r="E768" s="154" t="s">
        <v>4196</v>
      </c>
      <c r="F768" s="154" t="s">
        <v>1889</v>
      </c>
      <c r="G768" s="155">
        <v>6</v>
      </c>
      <c r="H768" s="148">
        <v>245</v>
      </c>
      <c r="I768" s="148">
        <v>247</v>
      </c>
      <c r="J768" s="149">
        <f t="shared" si="8"/>
        <v>492</v>
      </c>
      <c r="K768" s="150" t="s">
        <v>1884</v>
      </c>
      <c r="L768" s="152" t="s">
        <v>162</v>
      </c>
      <c r="M768" s="152" t="s">
        <v>121</v>
      </c>
      <c r="N768" s="152" t="s">
        <v>1885</v>
      </c>
      <c r="O768" s="152" t="s">
        <v>1886</v>
      </c>
      <c r="P768" s="152" t="s">
        <v>1887</v>
      </c>
      <c r="Q768" s="152" t="s">
        <v>1888</v>
      </c>
      <c r="R768" s="151" t="str">
        <f t="shared" si="9"/>
        <v/>
      </c>
      <c r="S768" s="103"/>
      <c r="T768" s="103"/>
      <c r="U768" s="131"/>
      <c r="V768" s="131"/>
      <c r="W768" s="131"/>
      <c r="X768" s="131"/>
      <c r="Y768" s="131"/>
      <c r="Z768" s="131"/>
      <c r="AA768" s="131"/>
      <c r="AB768" s="131"/>
      <c r="AC768" s="131"/>
    </row>
    <row r="769" spans="1:29" ht="15.75" customHeight="1" x14ac:dyDescent="0.15">
      <c r="A769" s="153">
        <f t="shared" si="10"/>
        <v>758</v>
      </c>
      <c r="B769" s="119" t="s">
        <v>4192</v>
      </c>
      <c r="C769" s="143" t="s">
        <v>1709</v>
      </c>
      <c r="D769" s="143" t="s">
        <v>1863</v>
      </c>
      <c r="E769" s="143"/>
      <c r="F769" s="143"/>
      <c r="G769" s="147">
        <v>7</v>
      </c>
      <c r="H769" s="148">
        <v>284</v>
      </c>
      <c r="I769" s="148">
        <v>274</v>
      </c>
      <c r="J769" s="149">
        <f t="shared" si="8"/>
        <v>558</v>
      </c>
      <c r="K769" s="150" t="s">
        <v>1890</v>
      </c>
      <c r="L769" s="152" t="s">
        <v>121</v>
      </c>
      <c r="M769" s="152" t="s">
        <v>151</v>
      </c>
      <c r="N769" s="152" t="s">
        <v>1891</v>
      </c>
      <c r="O769" s="152" t="s">
        <v>1892</v>
      </c>
      <c r="P769" s="152" t="s">
        <v>1893</v>
      </c>
      <c r="Q769" s="152" t="s">
        <v>1894</v>
      </c>
      <c r="R769" s="151" t="str">
        <f t="shared" si="9"/>
        <v/>
      </c>
      <c r="S769" s="103"/>
      <c r="T769" s="103"/>
      <c r="U769" s="131"/>
      <c r="V769" s="131"/>
      <c r="W769" s="131"/>
      <c r="X769" s="131"/>
      <c r="Y769" s="131"/>
      <c r="Z769" s="131"/>
      <c r="AA769" s="131"/>
      <c r="AB769" s="131"/>
      <c r="AC769" s="131"/>
    </row>
    <row r="770" spans="1:29" ht="15.75" customHeight="1" x14ac:dyDescent="0.15">
      <c r="A770" s="153">
        <f t="shared" si="10"/>
        <v>759</v>
      </c>
      <c r="B770" s="119" t="s">
        <v>4192</v>
      </c>
      <c r="C770" s="143" t="s">
        <v>1709</v>
      </c>
      <c r="D770" s="143" t="s">
        <v>1863</v>
      </c>
      <c r="E770" s="143"/>
      <c r="F770" s="143"/>
      <c r="G770" s="147">
        <v>8</v>
      </c>
      <c r="H770" s="148">
        <v>292</v>
      </c>
      <c r="I770" s="148">
        <v>263</v>
      </c>
      <c r="J770" s="149">
        <f t="shared" si="8"/>
        <v>555</v>
      </c>
      <c r="K770" s="150" t="s">
        <v>1895</v>
      </c>
      <c r="L770" s="152" t="s">
        <v>127</v>
      </c>
      <c r="M770" s="152" t="s">
        <v>200</v>
      </c>
      <c r="N770" s="152" t="s">
        <v>1896</v>
      </c>
      <c r="O770" s="152" t="s">
        <v>1895</v>
      </c>
      <c r="P770" s="152" t="s">
        <v>1897</v>
      </c>
      <c r="Q770" s="152" t="s">
        <v>1898</v>
      </c>
      <c r="R770" s="151" t="str">
        <f t="shared" si="9"/>
        <v/>
      </c>
      <c r="S770" s="103"/>
      <c r="T770" s="103"/>
      <c r="U770" s="131"/>
      <c r="V770" s="131"/>
      <c r="W770" s="131"/>
      <c r="X770" s="131"/>
      <c r="Y770" s="131"/>
      <c r="Z770" s="131"/>
      <c r="AA770" s="131"/>
      <c r="AB770" s="131"/>
      <c r="AC770" s="131"/>
    </row>
    <row r="771" spans="1:29" ht="15.75" customHeight="1" x14ac:dyDescent="0.15">
      <c r="A771" s="153">
        <f t="shared" si="10"/>
        <v>760</v>
      </c>
      <c r="B771" s="119" t="s">
        <v>4192</v>
      </c>
      <c r="C771" s="143" t="s">
        <v>1709</v>
      </c>
      <c r="D771" s="143" t="s">
        <v>1863</v>
      </c>
      <c r="E771" s="143"/>
      <c r="F771" s="143"/>
      <c r="G771" s="147">
        <v>9</v>
      </c>
      <c r="H771" s="148">
        <v>276</v>
      </c>
      <c r="I771" s="148">
        <v>254</v>
      </c>
      <c r="J771" s="149">
        <f t="shared" si="8"/>
        <v>530</v>
      </c>
      <c r="K771" s="150" t="s">
        <v>1899</v>
      </c>
      <c r="L771" s="152" t="s">
        <v>127</v>
      </c>
      <c r="M771" s="152" t="s">
        <v>156</v>
      </c>
      <c r="N771" s="152" t="s">
        <v>1900</v>
      </c>
      <c r="O771" s="152" t="s">
        <v>1899</v>
      </c>
      <c r="P771" s="152" t="s">
        <v>1901</v>
      </c>
      <c r="Q771" s="152" t="s">
        <v>1902</v>
      </c>
      <c r="R771" s="151" t="str">
        <f t="shared" si="9"/>
        <v/>
      </c>
      <c r="S771" s="103"/>
      <c r="T771" s="103"/>
      <c r="U771" s="131"/>
      <c r="V771" s="131"/>
      <c r="W771" s="131"/>
      <c r="X771" s="131"/>
      <c r="Y771" s="131"/>
      <c r="Z771" s="131"/>
      <c r="AA771" s="131"/>
      <c r="AB771" s="131"/>
      <c r="AC771" s="131"/>
    </row>
    <row r="772" spans="1:29" ht="15.75" customHeight="1" x14ac:dyDescent="0.15">
      <c r="A772" s="153">
        <f t="shared" si="10"/>
        <v>761</v>
      </c>
      <c r="B772" s="119" t="s">
        <v>4192</v>
      </c>
      <c r="C772" s="143" t="s">
        <v>1709</v>
      </c>
      <c r="D772" s="143" t="s">
        <v>1863</v>
      </c>
      <c r="E772" s="143"/>
      <c r="F772" s="143"/>
      <c r="G772" s="147">
        <v>10</v>
      </c>
      <c r="H772" s="148">
        <v>287</v>
      </c>
      <c r="I772" s="148">
        <v>285</v>
      </c>
      <c r="J772" s="149">
        <f t="shared" si="8"/>
        <v>572</v>
      </c>
      <c r="K772" s="150" t="s">
        <v>1903</v>
      </c>
      <c r="L772" s="152" t="s">
        <v>127</v>
      </c>
      <c r="M772" s="152" t="s">
        <v>209</v>
      </c>
      <c r="N772" s="152" t="s">
        <v>1904</v>
      </c>
      <c r="O772" s="152" t="s">
        <v>1903</v>
      </c>
      <c r="P772" s="152" t="s">
        <v>1905</v>
      </c>
      <c r="Q772" s="152" t="s">
        <v>1906</v>
      </c>
      <c r="R772" s="151" t="str">
        <f t="shared" si="9"/>
        <v/>
      </c>
      <c r="S772" s="103"/>
      <c r="T772" s="103"/>
      <c r="U772" s="131"/>
      <c r="V772" s="131"/>
      <c r="W772" s="131"/>
      <c r="X772" s="131"/>
      <c r="Y772" s="131"/>
      <c r="Z772" s="131"/>
      <c r="AA772" s="131"/>
      <c r="AB772" s="131"/>
      <c r="AC772" s="131"/>
    </row>
    <row r="773" spans="1:29" ht="15.75" customHeight="1" x14ac:dyDescent="0.15">
      <c r="A773" s="153">
        <f t="shared" si="10"/>
        <v>762</v>
      </c>
      <c r="B773" s="119" t="s">
        <v>4192</v>
      </c>
      <c r="C773" s="143" t="s">
        <v>1709</v>
      </c>
      <c r="D773" s="143" t="s">
        <v>1863</v>
      </c>
      <c r="E773" s="143"/>
      <c r="F773" s="143"/>
      <c r="G773" s="147">
        <v>11</v>
      </c>
      <c r="H773" s="148">
        <v>294</v>
      </c>
      <c r="I773" s="148">
        <v>261</v>
      </c>
      <c r="J773" s="149">
        <f t="shared" si="8"/>
        <v>555</v>
      </c>
      <c r="K773" s="150" t="s">
        <v>1899</v>
      </c>
      <c r="L773" s="152" t="s">
        <v>134</v>
      </c>
      <c r="M773" s="152" t="s">
        <v>156</v>
      </c>
      <c r="N773" s="152" t="s">
        <v>1907</v>
      </c>
      <c r="O773" s="152" t="s">
        <v>1899</v>
      </c>
      <c r="P773" s="152" t="s">
        <v>1908</v>
      </c>
      <c r="Q773" s="152" t="s">
        <v>1909</v>
      </c>
      <c r="R773" s="151" t="str">
        <f t="shared" si="9"/>
        <v/>
      </c>
      <c r="S773" s="103"/>
      <c r="T773" s="103"/>
      <c r="U773" s="131"/>
      <c r="V773" s="131"/>
      <c r="W773" s="131"/>
      <c r="X773" s="131"/>
      <c r="Y773" s="131"/>
      <c r="Z773" s="131"/>
      <c r="AA773" s="131"/>
      <c r="AB773" s="131"/>
      <c r="AC773" s="131"/>
    </row>
    <row r="774" spans="1:29" ht="15.75" customHeight="1" x14ac:dyDescent="0.15">
      <c r="A774" s="153">
        <f t="shared" si="10"/>
        <v>763</v>
      </c>
      <c r="B774" s="119" t="s">
        <v>4192</v>
      </c>
      <c r="C774" s="143" t="s">
        <v>1709</v>
      </c>
      <c r="D774" s="143" t="s">
        <v>1863</v>
      </c>
      <c r="E774" s="143"/>
      <c r="F774" s="143"/>
      <c r="G774" s="147">
        <v>12</v>
      </c>
      <c r="H774" s="148">
        <v>317</v>
      </c>
      <c r="I774" s="148">
        <v>276</v>
      </c>
      <c r="J774" s="149">
        <f t="shared" si="8"/>
        <v>593</v>
      </c>
      <c r="K774" s="150" t="s">
        <v>1910</v>
      </c>
      <c r="L774" s="152" t="s">
        <v>162</v>
      </c>
      <c r="M774" s="152" t="s">
        <v>169</v>
      </c>
      <c r="N774" s="152" t="s">
        <v>1911</v>
      </c>
      <c r="O774" s="152" t="s">
        <v>1910</v>
      </c>
      <c r="P774" s="152" t="s">
        <v>1912</v>
      </c>
      <c r="Q774" s="152" t="s">
        <v>1913</v>
      </c>
      <c r="R774" s="151" t="str">
        <f t="shared" si="9"/>
        <v/>
      </c>
      <c r="S774" s="103"/>
      <c r="T774" s="103"/>
      <c r="U774" s="131"/>
      <c r="V774" s="131"/>
      <c r="W774" s="131"/>
      <c r="X774" s="131"/>
      <c r="Y774" s="131"/>
      <c r="Z774" s="131"/>
      <c r="AA774" s="131"/>
      <c r="AB774" s="131"/>
      <c r="AC774" s="131"/>
    </row>
    <row r="775" spans="1:29" ht="15.75" customHeight="1" x14ac:dyDescent="0.15">
      <c r="A775" s="153">
        <f t="shared" si="10"/>
        <v>764</v>
      </c>
      <c r="B775" s="119" t="s">
        <v>4192</v>
      </c>
      <c r="C775" s="143" t="s">
        <v>1709</v>
      </c>
      <c r="D775" s="143" t="s">
        <v>1863</v>
      </c>
      <c r="E775" s="143"/>
      <c r="F775" s="143"/>
      <c r="G775" s="147">
        <v>13</v>
      </c>
      <c r="H775" s="148">
        <v>322</v>
      </c>
      <c r="I775" s="148">
        <v>275</v>
      </c>
      <c r="J775" s="149">
        <f t="shared" si="8"/>
        <v>597</v>
      </c>
      <c r="K775" s="150" t="s">
        <v>1914</v>
      </c>
      <c r="L775" s="152" t="s">
        <v>162</v>
      </c>
      <c r="M775" s="152" t="s">
        <v>120</v>
      </c>
      <c r="N775" s="152" t="s">
        <v>1915</v>
      </c>
      <c r="O775" s="152" t="s">
        <v>1914</v>
      </c>
      <c r="P775" s="152" t="s">
        <v>1916</v>
      </c>
      <c r="Q775" s="152" t="s">
        <v>1917</v>
      </c>
      <c r="R775" s="151" t="str">
        <f t="shared" si="9"/>
        <v/>
      </c>
      <c r="S775" s="103"/>
      <c r="T775" s="103"/>
      <c r="U775" s="131"/>
      <c r="V775" s="131"/>
      <c r="W775" s="131"/>
      <c r="X775" s="131"/>
      <c r="Y775" s="131"/>
      <c r="Z775" s="131"/>
      <c r="AA775" s="131"/>
      <c r="AB775" s="131"/>
      <c r="AC775" s="131"/>
    </row>
    <row r="776" spans="1:29" ht="15.75" customHeight="1" x14ac:dyDescent="0.15">
      <c r="A776" s="153">
        <f t="shared" si="10"/>
        <v>765</v>
      </c>
      <c r="B776" s="119" t="s">
        <v>4192</v>
      </c>
      <c r="C776" s="143" t="s">
        <v>1709</v>
      </c>
      <c r="D776" s="143" t="s">
        <v>1863</v>
      </c>
      <c r="E776" s="143"/>
      <c r="F776" s="143"/>
      <c r="G776" s="147">
        <v>14</v>
      </c>
      <c r="H776" s="148">
        <v>101</v>
      </c>
      <c r="I776" s="148">
        <v>96</v>
      </c>
      <c r="J776" s="149">
        <f t="shared" si="8"/>
        <v>197</v>
      </c>
      <c r="K776" s="150" t="s">
        <v>1918</v>
      </c>
      <c r="L776" s="152" t="s">
        <v>162</v>
      </c>
      <c r="M776" s="152" t="s">
        <v>189</v>
      </c>
      <c r="N776" s="152" t="s">
        <v>1919</v>
      </c>
      <c r="O776" s="152" t="s">
        <v>1918</v>
      </c>
      <c r="P776" s="152" t="s">
        <v>1920</v>
      </c>
      <c r="Q776" s="152" t="s">
        <v>1921</v>
      </c>
      <c r="R776" s="151" t="str">
        <f t="shared" si="9"/>
        <v/>
      </c>
      <c r="S776" s="103"/>
      <c r="T776" s="103"/>
      <c r="U776" s="131"/>
      <c r="V776" s="131"/>
      <c r="W776" s="131"/>
      <c r="X776" s="131"/>
      <c r="Y776" s="131"/>
      <c r="Z776" s="131"/>
      <c r="AA776" s="131"/>
      <c r="AB776" s="131"/>
      <c r="AC776" s="131"/>
    </row>
    <row r="777" spans="1:29" ht="15.75" customHeight="1" x14ac:dyDescent="0.15">
      <c r="A777" s="153">
        <f t="shared" si="10"/>
        <v>766</v>
      </c>
      <c r="B777" s="119" t="s">
        <v>4192</v>
      </c>
      <c r="C777" s="143" t="s">
        <v>1709</v>
      </c>
      <c r="D777" s="143" t="s">
        <v>1863</v>
      </c>
      <c r="E777" s="143"/>
      <c r="F777" s="143"/>
      <c r="G777" s="147">
        <v>15</v>
      </c>
      <c r="H777" s="148">
        <v>287</v>
      </c>
      <c r="I777" s="148">
        <v>272</v>
      </c>
      <c r="J777" s="149">
        <f t="shared" ref="J777:J996" si="11">SUM(H777:I777)</f>
        <v>559</v>
      </c>
      <c r="K777" s="150" t="s">
        <v>1922</v>
      </c>
      <c r="L777" s="152" t="s">
        <v>127</v>
      </c>
      <c r="M777" s="152" t="s">
        <v>163</v>
      </c>
      <c r="N777" s="152" t="s">
        <v>1923</v>
      </c>
      <c r="O777" s="152" t="s">
        <v>1922</v>
      </c>
      <c r="P777" s="152" t="s">
        <v>1924</v>
      </c>
      <c r="Q777" s="152" t="s">
        <v>1925</v>
      </c>
      <c r="R777" s="151" t="str">
        <f t="shared" ref="R777:R996" si="12">IF(COUNTBLANK(K777:Q777)=0,"","ISI LOKASI TPS")</f>
        <v/>
      </c>
      <c r="S777" s="103"/>
      <c r="T777" s="103"/>
      <c r="U777" s="131"/>
      <c r="V777" s="131"/>
      <c r="W777" s="131"/>
      <c r="X777" s="131"/>
      <c r="Y777" s="131"/>
      <c r="Z777" s="131"/>
      <c r="AA777" s="131"/>
      <c r="AB777" s="131"/>
      <c r="AC777" s="131"/>
    </row>
    <row r="778" spans="1:29" ht="15.75" customHeight="1" x14ac:dyDescent="0.15">
      <c r="A778" s="153">
        <f t="shared" ref="A778:A996" si="13">A777+1</f>
        <v>767</v>
      </c>
      <c r="B778" s="119" t="s">
        <v>4192</v>
      </c>
      <c r="C778" s="143" t="s">
        <v>1709</v>
      </c>
      <c r="D778" s="143" t="s">
        <v>2101</v>
      </c>
      <c r="E778" s="143"/>
      <c r="F778" s="143"/>
      <c r="G778" s="147">
        <v>1</v>
      </c>
      <c r="H778" s="148">
        <v>263</v>
      </c>
      <c r="I778" s="148">
        <v>260</v>
      </c>
      <c r="J778" s="149">
        <f t="shared" si="11"/>
        <v>523</v>
      </c>
      <c r="K778" s="150"/>
      <c r="L778" s="152"/>
      <c r="M778" s="152"/>
      <c r="N778" s="152" t="s">
        <v>2102</v>
      </c>
      <c r="O778" s="152" t="s">
        <v>2103</v>
      </c>
      <c r="P778" s="152" t="s">
        <v>2104</v>
      </c>
      <c r="Q778" s="152" t="s">
        <v>2105</v>
      </c>
      <c r="R778" s="151" t="str">
        <f t="shared" si="12"/>
        <v>ISI LOKASI TPS</v>
      </c>
      <c r="S778" s="103"/>
      <c r="T778" s="103"/>
      <c r="U778" s="131"/>
      <c r="V778" s="131"/>
      <c r="W778" s="131"/>
      <c r="X778" s="131"/>
      <c r="Y778" s="131"/>
      <c r="Z778" s="131"/>
      <c r="AA778" s="131"/>
      <c r="AB778" s="131"/>
      <c r="AC778" s="131"/>
    </row>
    <row r="779" spans="1:29" ht="15.75" customHeight="1" x14ac:dyDescent="0.15">
      <c r="A779" s="153">
        <f t="shared" si="13"/>
        <v>768</v>
      </c>
      <c r="B779" s="119" t="s">
        <v>4192</v>
      </c>
      <c r="C779" s="143" t="s">
        <v>1709</v>
      </c>
      <c r="D779" s="143" t="s">
        <v>2101</v>
      </c>
      <c r="E779" s="143"/>
      <c r="F779" s="143"/>
      <c r="G779" s="147">
        <v>2</v>
      </c>
      <c r="H779" s="148">
        <v>258</v>
      </c>
      <c r="I779" s="148">
        <v>259</v>
      </c>
      <c r="J779" s="149">
        <f t="shared" si="11"/>
        <v>517</v>
      </c>
      <c r="K779" s="150"/>
      <c r="L779" s="152"/>
      <c r="M779" s="152"/>
      <c r="N779" s="152" t="s">
        <v>2106</v>
      </c>
      <c r="O779" s="152" t="s">
        <v>2107</v>
      </c>
      <c r="P779" s="152" t="s">
        <v>2108</v>
      </c>
      <c r="Q779" s="152" t="s">
        <v>2109</v>
      </c>
      <c r="R779" s="151" t="str">
        <f t="shared" si="12"/>
        <v>ISI LOKASI TPS</v>
      </c>
      <c r="S779" s="103"/>
      <c r="T779" s="103"/>
      <c r="U779" s="131"/>
      <c r="V779" s="131"/>
      <c r="W779" s="131"/>
      <c r="X779" s="131"/>
      <c r="Y779" s="131"/>
      <c r="Z779" s="131"/>
      <c r="AA779" s="131"/>
      <c r="AB779" s="131"/>
      <c r="AC779" s="131"/>
    </row>
    <row r="780" spans="1:29" ht="15.75" customHeight="1" x14ac:dyDescent="0.15">
      <c r="A780" s="153">
        <f t="shared" si="13"/>
        <v>769</v>
      </c>
      <c r="B780" s="119" t="s">
        <v>4192</v>
      </c>
      <c r="C780" s="143" t="s">
        <v>1709</v>
      </c>
      <c r="D780" s="143" t="s">
        <v>2101</v>
      </c>
      <c r="E780" s="143"/>
      <c r="F780" s="143"/>
      <c r="G780" s="147">
        <v>3</v>
      </c>
      <c r="H780" s="148">
        <v>264</v>
      </c>
      <c r="I780" s="148">
        <v>260</v>
      </c>
      <c r="J780" s="149">
        <f t="shared" si="11"/>
        <v>524</v>
      </c>
      <c r="K780" s="150"/>
      <c r="L780" s="152"/>
      <c r="M780" s="152"/>
      <c r="N780" s="152" t="s">
        <v>2110</v>
      </c>
      <c r="O780" s="152" t="s">
        <v>2111</v>
      </c>
      <c r="P780" s="152" t="s">
        <v>2112</v>
      </c>
      <c r="Q780" s="152" t="s">
        <v>2113</v>
      </c>
      <c r="R780" s="151" t="str">
        <f t="shared" si="12"/>
        <v>ISI LOKASI TPS</v>
      </c>
      <c r="S780" s="103"/>
      <c r="T780" s="103"/>
      <c r="U780" s="131"/>
      <c r="V780" s="131"/>
      <c r="W780" s="131"/>
      <c r="X780" s="131"/>
      <c r="Y780" s="131"/>
      <c r="Z780" s="131"/>
      <c r="AA780" s="131"/>
      <c r="AB780" s="131"/>
      <c r="AC780" s="131"/>
    </row>
    <row r="781" spans="1:29" ht="15.75" customHeight="1" x14ac:dyDescent="0.15">
      <c r="A781" s="153">
        <f t="shared" si="13"/>
        <v>770</v>
      </c>
      <c r="B781" s="119" t="s">
        <v>4192</v>
      </c>
      <c r="C781" s="143" t="s">
        <v>1709</v>
      </c>
      <c r="D781" s="143" t="s">
        <v>2101</v>
      </c>
      <c r="E781" s="143"/>
      <c r="F781" s="143"/>
      <c r="G781" s="147">
        <v>4</v>
      </c>
      <c r="H781" s="148">
        <v>301</v>
      </c>
      <c r="I781" s="148">
        <v>289</v>
      </c>
      <c r="J781" s="149">
        <f t="shared" si="11"/>
        <v>590</v>
      </c>
      <c r="K781" s="150"/>
      <c r="L781" s="152"/>
      <c r="M781" s="152"/>
      <c r="N781" s="152" t="s">
        <v>2114</v>
      </c>
      <c r="O781" s="152" t="s">
        <v>2115</v>
      </c>
      <c r="P781" s="152" t="s">
        <v>2116</v>
      </c>
      <c r="Q781" s="152" t="s">
        <v>2117</v>
      </c>
      <c r="R781" s="151" t="str">
        <f t="shared" si="12"/>
        <v>ISI LOKASI TPS</v>
      </c>
      <c r="S781" s="103"/>
      <c r="T781" s="103"/>
      <c r="U781" s="131"/>
      <c r="V781" s="131"/>
      <c r="W781" s="131"/>
      <c r="X781" s="131"/>
      <c r="Y781" s="131"/>
      <c r="Z781" s="131"/>
      <c r="AA781" s="131"/>
      <c r="AB781" s="131"/>
      <c r="AC781" s="131"/>
    </row>
    <row r="782" spans="1:29" ht="15.75" customHeight="1" x14ac:dyDescent="0.15">
      <c r="A782" s="153">
        <f t="shared" si="13"/>
        <v>771</v>
      </c>
      <c r="B782" s="119" t="s">
        <v>4192</v>
      </c>
      <c r="C782" s="143" t="s">
        <v>1709</v>
      </c>
      <c r="D782" s="143" t="s">
        <v>2101</v>
      </c>
      <c r="E782" s="143"/>
      <c r="F782" s="143"/>
      <c r="G782" s="147">
        <v>5</v>
      </c>
      <c r="H782" s="148">
        <v>306</v>
      </c>
      <c r="I782" s="148">
        <v>285</v>
      </c>
      <c r="J782" s="149">
        <f t="shared" si="11"/>
        <v>591</v>
      </c>
      <c r="K782" s="150"/>
      <c r="L782" s="152"/>
      <c r="M782" s="152"/>
      <c r="N782" s="152" t="s">
        <v>2118</v>
      </c>
      <c r="O782" s="152" t="s">
        <v>2119</v>
      </c>
      <c r="P782" s="152" t="s">
        <v>2120</v>
      </c>
      <c r="Q782" s="152" t="s">
        <v>2121</v>
      </c>
      <c r="R782" s="151" t="str">
        <f t="shared" si="12"/>
        <v>ISI LOKASI TPS</v>
      </c>
      <c r="S782" s="103"/>
      <c r="T782" s="103"/>
      <c r="U782" s="131"/>
      <c r="V782" s="131"/>
      <c r="W782" s="131"/>
      <c r="X782" s="131"/>
      <c r="Y782" s="131"/>
      <c r="Z782" s="131"/>
      <c r="AA782" s="131"/>
      <c r="AB782" s="131"/>
      <c r="AC782" s="131"/>
    </row>
    <row r="783" spans="1:29" ht="15.75" customHeight="1" x14ac:dyDescent="0.15">
      <c r="A783" s="153">
        <f t="shared" si="13"/>
        <v>772</v>
      </c>
      <c r="B783" s="119" t="s">
        <v>4192</v>
      </c>
      <c r="C783" s="143" t="s">
        <v>1709</v>
      </c>
      <c r="D783" s="143" t="s">
        <v>2101</v>
      </c>
      <c r="E783" s="143"/>
      <c r="F783" s="143"/>
      <c r="G783" s="147">
        <v>6</v>
      </c>
      <c r="H783" s="148">
        <v>193</v>
      </c>
      <c r="I783" s="148">
        <v>189</v>
      </c>
      <c r="J783" s="149">
        <f t="shared" si="11"/>
        <v>382</v>
      </c>
      <c r="K783" s="150"/>
      <c r="L783" s="152"/>
      <c r="M783" s="152"/>
      <c r="N783" s="152" t="s">
        <v>2122</v>
      </c>
      <c r="O783" s="152" t="s">
        <v>2123</v>
      </c>
      <c r="P783" s="152" t="s">
        <v>2124</v>
      </c>
      <c r="Q783" s="152" t="s">
        <v>2125</v>
      </c>
      <c r="R783" s="151" t="str">
        <f t="shared" si="12"/>
        <v>ISI LOKASI TPS</v>
      </c>
      <c r="S783" s="103"/>
      <c r="T783" s="103"/>
      <c r="U783" s="131"/>
      <c r="V783" s="131"/>
      <c r="W783" s="131"/>
      <c r="X783" s="131"/>
      <c r="Y783" s="131"/>
      <c r="Z783" s="131"/>
      <c r="AA783" s="131"/>
      <c r="AB783" s="131"/>
      <c r="AC783" s="131"/>
    </row>
    <row r="784" spans="1:29" ht="15.75" customHeight="1" x14ac:dyDescent="0.15">
      <c r="A784" s="153">
        <f t="shared" si="13"/>
        <v>773</v>
      </c>
      <c r="B784" s="119" t="s">
        <v>4192</v>
      </c>
      <c r="C784" s="143" t="s">
        <v>1709</v>
      </c>
      <c r="D784" s="143" t="s">
        <v>2101</v>
      </c>
      <c r="E784" s="143"/>
      <c r="F784" s="143"/>
      <c r="G784" s="147">
        <v>7</v>
      </c>
      <c r="H784" s="148">
        <v>234</v>
      </c>
      <c r="I784" s="148">
        <v>221</v>
      </c>
      <c r="J784" s="149">
        <f t="shared" si="11"/>
        <v>455</v>
      </c>
      <c r="K784" s="150"/>
      <c r="L784" s="152"/>
      <c r="M784" s="152"/>
      <c r="N784" s="152" t="s">
        <v>2126</v>
      </c>
      <c r="O784" s="152" t="s">
        <v>2127</v>
      </c>
      <c r="P784" s="152" t="s">
        <v>2128</v>
      </c>
      <c r="Q784" s="152" t="s">
        <v>2129</v>
      </c>
      <c r="R784" s="151" t="str">
        <f t="shared" si="12"/>
        <v>ISI LOKASI TPS</v>
      </c>
      <c r="S784" s="103"/>
      <c r="T784" s="103"/>
      <c r="U784" s="131"/>
      <c r="V784" s="131"/>
      <c r="W784" s="131"/>
      <c r="X784" s="131"/>
      <c r="Y784" s="131"/>
      <c r="Z784" s="131"/>
      <c r="AA784" s="131"/>
      <c r="AB784" s="131"/>
      <c r="AC784" s="131"/>
    </row>
    <row r="785" spans="1:29" ht="15.75" customHeight="1" x14ac:dyDescent="0.15">
      <c r="A785" s="153">
        <f t="shared" si="13"/>
        <v>774</v>
      </c>
      <c r="B785" s="119" t="s">
        <v>4192</v>
      </c>
      <c r="C785" s="143" t="s">
        <v>1709</v>
      </c>
      <c r="D785" s="143" t="s">
        <v>2101</v>
      </c>
      <c r="E785" s="143"/>
      <c r="F785" s="143"/>
      <c r="G785" s="147">
        <v>8</v>
      </c>
      <c r="H785" s="148">
        <v>270</v>
      </c>
      <c r="I785" s="148">
        <v>246</v>
      </c>
      <c r="J785" s="149">
        <f t="shared" si="11"/>
        <v>516</v>
      </c>
      <c r="K785" s="150"/>
      <c r="L785" s="152"/>
      <c r="M785" s="152"/>
      <c r="N785" s="152" t="s">
        <v>2130</v>
      </c>
      <c r="O785" s="152" t="s">
        <v>2131</v>
      </c>
      <c r="P785" s="152" t="s">
        <v>2132</v>
      </c>
      <c r="Q785" s="152" t="s">
        <v>2133</v>
      </c>
      <c r="R785" s="151" t="str">
        <f t="shared" si="12"/>
        <v>ISI LOKASI TPS</v>
      </c>
      <c r="S785" s="103"/>
      <c r="T785" s="103"/>
      <c r="U785" s="131"/>
      <c r="V785" s="131"/>
      <c r="W785" s="131"/>
      <c r="X785" s="131"/>
      <c r="Y785" s="131"/>
      <c r="Z785" s="131"/>
      <c r="AA785" s="131"/>
      <c r="AB785" s="131"/>
      <c r="AC785" s="131"/>
    </row>
    <row r="786" spans="1:29" ht="15.75" customHeight="1" x14ac:dyDescent="0.15">
      <c r="A786" s="153">
        <f t="shared" si="13"/>
        <v>775</v>
      </c>
      <c r="B786" s="119" t="s">
        <v>4192</v>
      </c>
      <c r="C786" s="143" t="s">
        <v>1709</v>
      </c>
      <c r="D786" s="143" t="s">
        <v>2101</v>
      </c>
      <c r="E786" s="143"/>
      <c r="F786" s="143"/>
      <c r="G786" s="147">
        <v>9</v>
      </c>
      <c r="H786" s="148">
        <v>266</v>
      </c>
      <c r="I786" s="148">
        <v>245</v>
      </c>
      <c r="J786" s="149">
        <f t="shared" si="11"/>
        <v>511</v>
      </c>
      <c r="K786" s="150"/>
      <c r="L786" s="152"/>
      <c r="M786" s="152"/>
      <c r="N786" s="152" t="s">
        <v>2134</v>
      </c>
      <c r="O786" s="152" t="s">
        <v>2135</v>
      </c>
      <c r="P786" s="152" t="s">
        <v>2136</v>
      </c>
      <c r="Q786" s="152" t="s">
        <v>2137</v>
      </c>
      <c r="R786" s="151" t="str">
        <f t="shared" si="12"/>
        <v>ISI LOKASI TPS</v>
      </c>
      <c r="S786" s="103"/>
      <c r="T786" s="103"/>
      <c r="U786" s="131"/>
      <c r="V786" s="131"/>
      <c r="W786" s="131"/>
      <c r="X786" s="131"/>
      <c r="Y786" s="131"/>
      <c r="Z786" s="131"/>
      <c r="AA786" s="131"/>
      <c r="AB786" s="131"/>
      <c r="AC786" s="131"/>
    </row>
    <row r="787" spans="1:29" ht="15.75" customHeight="1" x14ac:dyDescent="0.15">
      <c r="A787" s="153">
        <f t="shared" si="13"/>
        <v>776</v>
      </c>
      <c r="B787" s="119" t="s">
        <v>4192</v>
      </c>
      <c r="C787" s="143" t="s">
        <v>1709</v>
      </c>
      <c r="D787" s="143" t="s">
        <v>2101</v>
      </c>
      <c r="E787" s="143"/>
      <c r="F787" s="143"/>
      <c r="G787" s="147">
        <v>10</v>
      </c>
      <c r="H787" s="148">
        <v>293</v>
      </c>
      <c r="I787" s="148">
        <v>260</v>
      </c>
      <c r="J787" s="149">
        <f t="shared" si="11"/>
        <v>553</v>
      </c>
      <c r="K787" s="150"/>
      <c r="L787" s="152"/>
      <c r="M787" s="152"/>
      <c r="N787" s="152" t="s">
        <v>2138</v>
      </c>
      <c r="O787" s="152" t="s">
        <v>2139</v>
      </c>
      <c r="P787" s="152" t="s">
        <v>2140</v>
      </c>
      <c r="Q787" s="152" t="s">
        <v>2141</v>
      </c>
      <c r="R787" s="151" t="str">
        <f t="shared" si="12"/>
        <v>ISI LOKASI TPS</v>
      </c>
      <c r="S787" s="103"/>
      <c r="T787" s="103"/>
      <c r="U787" s="131"/>
      <c r="V787" s="131"/>
      <c r="W787" s="131"/>
      <c r="X787" s="131"/>
      <c r="Y787" s="131"/>
      <c r="Z787" s="131"/>
      <c r="AA787" s="131"/>
      <c r="AB787" s="131"/>
      <c r="AC787" s="131"/>
    </row>
    <row r="788" spans="1:29" ht="15.75" customHeight="1" x14ac:dyDescent="0.15">
      <c r="A788" s="153">
        <f t="shared" si="13"/>
        <v>777</v>
      </c>
      <c r="B788" s="119" t="s">
        <v>4192</v>
      </c>
      <c r="C788" s="143" t="s">
        <v>1709</v>
      </c>
      <c r="D788" s="143" t="s">
        <v>2101</v>
      </c>
      <c r="E788" s="143"/>
      <c r="F788" s="143"/>
      <c r="G788" s="147">
        <v>11</v>
      </c>
      <c r="H788" s="148">
        <v>282</v>
      </c>
      <c r="I788" s="148">
        <v>254</v>
      </c>
      <c r="J788" s="149">
        <f t="shared" si="11"/>
        <v>536</v>
      </c>
      <c r="K788" s="150"/>
      <c r="L788" s="152"/>
      <c r="M788" s="152"/>
      <c r="N788" s="152" t="s">
        <v>2142</v>
      </c>
      <c r="O788" s="152" t="s">
        <v>2143</v>
      </c>
      <c r="P788" s="152" t="s">
        <v>2144</v>
      </c>
      <c r="Q788" s="152" t="s">
        <v>2145</v>
      </c>
      <c r="R788" s="151" t="str">
        <f t="shared" si="12"/>
        <v>ISI LOKASI TPS</v>
      </c>
      <c r="S788" s="103"/>
      <c r="T788" s="103"/>
      <c r="U788" s="131"/>
      <c r="V788" s="131"/>
      <c r="W788" s="131"/>
      <c r="X788" s="131"/>
      <c r="Y788" s="131"/>
      <c r="Z788" s="131"/>
      <c r="AA788" s="131"/>
      <c r="AB788" s="131"/>
      <c r="AC788" s="131"/>
    </row>
    <row r="789" spans="1:29" ht="15.75" customHeight="1" x14ac:dyDescent="0.15">
      <c r="A789" s="153">
        <f t="shared" si="13"/>
        <v>778</v>
      </c>
      <c r="B789" s="119" t="s">
        <v>4192</v>
      </c>
      <c r="C789" s="143" t="s">
        <v>1709</v>
      </c>
      <c r="D789" s="143" t="s">
        <v>2101</v>
      </c>
      <c r="E789" s="143"/>
      <c r="F789" s="143"/>
      <c r="G789" s="147">
        <v>12</v>
      </c>
      <c r="H789" s="148">
        <v>307</v>
      </c>
      <c r="I789" s="148">
        <v>261</v>
      </c>
      <c r="J789" s="149">
        <f t="shared" si="11"/>
        <v>568</v>
      </c>
      <c r="K789" s="150"/>
      <c r="L789" s="152"/>
      <c r="M789" s="152"/>
      <c r="N789" s="152" t="s">
        <v>1618</v>
      </c>
      <c r="O789" s="152" t="s">
        <v>2146</v>
      </c>
      <c r="P789" s="152" t="s">
        <v>2147</v>
      </c>
      <c r="Q789" s="152" t="s">
        <v>2148</v>
      </c>
      <c r="R789" s="151" t="str">
        <f t="shared" si="12"/>
        <v>ISI LOKASI TPS</v>
      </c>
      <c r="S789" s="103"/>
      <c r="T789" s="103"/>
      <c r="U789" s="131"/>
      <c r="V789" s="131"/>
      <c r="W789" s="131"/>
      <c r="X789" s="131"/>
      <c r="Y789" s="131"/>
      <c r="Z789" s="131"/>
      <c r="AA789" s="131"/>
      <c r="AB789" s="131"/>
      <c r="AC789" s="131"/>
    </row>
    <row r="790" spans="1:29" ht="15.75" customHeight="1" x14ac:dyDescent="0.15">
      <c r="A790" s="153">
        <f t="shared" si="13"/>
        <v>779</v>
      </c>
      <c r="B790" s="119" t="s">
        <v>4192</v>
      </c>
      <c r="C790" s="143" t="s">
        <v>1709</v>
      </c>
      <c r="D790" s="143" t="s">
        <v>2101</v>
      </c>
      <c r="E790" s="143"/>
      <c r="F790" s="143"/>
      <c r="G790" s="147">
        <v>13</v>
      </c>
      <c r="H790" s="148">
        <v>300</v>
      </c>
      <c r="I790" s="148">
        <v>272</v>
      </c>
      <c r="J790" s="149">
        <f t="shared" si="11"/>
        <v>572</v>
      </c>
      <c r="K790" s="150"/>
      <c r="L790" s="152"/>
      <c r="M790" s="152"/>
      <c r="N790" s="152" t="s">
        <v>2149</v>
      </c>
      <c r="O790" s="152" t="s">
        <v>2150</v>
      </c>
      <c r="P790" s="152" t="s">
        <v>2151</v>
      </c>
      <c r="Q790" s="152" t="s">
        <v>2008</v>
      </c>
      <c r="R790" s="151" t="str">
        <f t="shared" si="12"/>
        <v>ISI LOKASI TPS</v>
      </c>
      <c r="S790" s="103"/>
      <c r="T790" s="103"/>
      <c r="U790" s="131"/>
      <c r="V790" s="131"/>
      <c r="W790" s="131"/>
      <c r="X790" s="131"/>
      <c r="Y790" s="131"/>
      <c r="Z790" s="131"/>
      <c r="AA790" s="131"/>
      <c r="AB790" s="131"/>
      <c r="AC790" s="131"/>
    </row>
    <row r="791" spans="1:29" ht="15.75" customHeight="1" x14ac:dyDescent="0.15">
      <c r="A791" s="153">
        <f t="shared" si="13"/>
        <v>780</v>
      </c>
      <c r="B791" s="119" t="s">
        <v>4192</v>
      </c>
      <c r="C791" s="143" t="s">
        <v>1709</v>
      </c>
      <c r="D791" s="143" t="s">
        <v>2101</v>
      </c>
      <c r="E791" s="143"/>
      <c r="F791" s="143"/>
      <c r="G791" s="147">
        <v>14</v>
      </c>
      <c r="H791" s="148">
        <v>254</v>
      </c>
      <c r="I791" s="148">
        <v>225</v>
      </c>
      <c r="J791" s="149">
        <f t="shared" si="11"/>
        <v>479</v>
      </c>
      <c r="K791" s="150"/>
      <c r="L791" s="152"/>
      <c r="M791" s="152"/>
      <c r="N791" s="152" t="s">
        <v>1784</v>
      </c>
      <c r="O791" s="152" t="s">
        <v>2152</v>
      </c>
      <c r="P791" s="152" t="s">
        <v>2153</v>
      </c>
      <c r="Q791" s="152" t="s">
        <v>2154</v>
      </c>
      <c r="R791" s="151" t="str">
        <f t="shared" si="12"/>
        <v>ISI LOKASI TPS</v>
      </c>
      <c r="S791" s="103"/>
      <c r="T791" s="103"/>
      <c r="U791" s="131"/>
      <c r="V791" s="131"/>
      <c r="W791" s="131"/>
      <c r="X791" s="131"/>
      <c r="Y791" s="131"/>
      <c r="Z791" s="131"/>
      <c r="AA791" s="131"/>
      <c r="AB791" s="131"/>
      <c r="AC791" s="131"/>
    </row>
    <row r="792" spans="1:29" ht="15.75" customHeight="1" x14ac:dyDescent="0.15">
      <c r="A792" s="153">
        <f t="shared" si="13"/>
        <v>781</v>
      </c>
      <c r="B792" s="119" t="s">
        <v>4192</v>
      </c>
      <c r="C792" s="143" t="s">
        <v>1709</v>
      </c>
      <c r="D792" s="143" t="s">
        <v>2101</v>
      </c>
      <c r="E792" s="154" t="s">
        <v>4196</v>
      </c>
      <c r="F792" s="154" t="s">
        <v>2159</v>
      </c>
      <c r="G792" s="155">
        <v>15</v>
      </c>
      <c r="H792" s="148">
        <v>295</v>
      </c>
      <c r="I792" s="148">
        <v>272</v>
      </c>
      <c r="J792" s="149">
        <f t="shared" si="11"/>
        <v>567</v>
      </c>
      <c r="K792" s="150"/>
      <c r="L792" s="152"/>
      <c r="M792" s="152"/>
      <c r="N792" s="152" t="s">
        <v>2155</v>
      </c>
      <c r="O792" s="152" t="s">
        <v>2156</v>
      </c>
      <c r="P792" s="152" t="s">
        <v>2157</v>
      </c>
      <c r="Q792" s="152" t="s">
        <v>2158</v>
      </c>
      <c r="R792" s="151" t="str">
        <f t="shared" si="12"/>
        <v>ISI LOKASI TPS</v>
      </c>
      <c r="S792" s="103"/>
      <c r="T792" s="103"/>
      <c r="U792" s="131"/>
      <c r="V792" s="131"/>
      <c r="W792" s="131"/>
      <c r="X792" s="131"/>
      <c r="Y792" s="131"/>
      <c r="Z792" s="131"/>
      <c r="AA792" s="131"/>
      <c r="AB792" s="131"/>
      <c r="AC792" s="131"/>
    </row>
    <row r="793" spans="1:29" ht="15.75" customHeight="1" x14ac:dyDescent="0.15">
      <c r="A793" s="153">
        <f t="shared" si="13"/>
        <v>782</v>
      </c>
      <c r="B793" s="119" t="s">
        <v>4192</v>
      </c>
      <c r="C793" s="143" t="s">
        <v>1709</v>
      </c>
      <c r="D793" s="143" t="s">
        <v>1710</v>
      </c>
      <c r="E793" s="143"/>
      <c r="F793" s="143"/>
      <c r="G793" s="147">
        <v>1</v>
      </c>
      <c r="H793" s="148">
        <v>181</v>
      </c>
      <c r="I793" s="148">
        <v>176</v>
      </c>
      <c r="J793" s="149">
        <f t="shared" si="11"/>
        <v>357</v>
      </c>
      <c r="K793" s="150" t="s">
        <v>1711</v>
      </c>
      <c r="L793" s="152" t="s">
        <v>121</v>
      </c>
      <c r="M793" s="152" t="s">
        <v>162</v>
      </c>
      <c r="N793" s="152" t="s">
        <v>1712</v>
      </c>
      <c r="O793" s="152" t="s">
        <v>1711</v>
      </c>
      <c r="P793" s="152" t="s">
        <v>1713</v>
      </c>
      <c r="Q793" s="152" t="s">
        <v>1714</v>
      </c>
      <c r="R793" s="151" t="str">
        <f t="shared" si="12"/>
        <v/>
      </c>
      <c r="S793" s="103"/>
      <c r="T793" s="103"/>
      <c r="U793" s="131"/>
      <c r="V793" s="131"/>
      <c r="W793" s="131"/>
      <c r="X793" s="131"/>
      <c r="Y793" s="131"/>
      <c r="Z793" s="131"/>
      <c r="AA793" s="131"/>
      <c r="AB793" s="131"/>
      <c r="AC793" s="131"/>
    </row>
    <row r="794" spans="1:29" ht="15.75" customHeight="1" x14ac:dyDescent="0.15">
      <c r="A794" s="153">
        <f t="shared" si="13"/>
        <v>783</v>
      </c>
      <c r="B794" s="119" t="s">
        <v>4192</v>
      </c>
      <c r="C794" s="143" t="s">
        <v>1709</v>
      </c>
      <c r="D794" s="143" t="s">
        <v>1710</v>
      </c>
      <c r="E794" s="143"/>
      <c r="F794" s="143"/>
      <c r="G794" s="147">
        <v>2</v>
      </c>
      <c r="H794" s="148">
        <v>196</v>
      </c>
      <c r="I794" s="148">
        <v>187</v>
      </c>
      <c r="J794" s="149">
        <f t="shared" si="11"/>
        <v>383</v>
      </c>
      <c r="K794" s="150" t="s">
        <v>1715</v>
      </c>
      <c r="L794" s="152" t="s">
        <v>121</v>
      </c>
      <c r="M794" s="152" t="s">
        <v>162</v>
      </c>
      <c r="N794" s="152" t="s">
        <v>1716</v>
      </c>
      <c r="O794" s="152" t="s">
        <v>1715</v>
      </c>
      <c r="P794" s="152" t="s">
        <v>1717</v>
      </c>
      <c r="Q794" s="152" t="s">
        <v>1718</v>
      </c>
      <c r="R794" s="151" t="str">
        <f t="shared" si="12"/>
        <v/>
      </c>
      <c r="S794" s="103"/>
      <c r="T794" s="103"/>
      <c r="U794" s="131"/>
      <c r="V794" s="131"/>
      <c r="W794" s="131"/>
      <c r="X794" s="131"/>
      <c r="Y794" s="131"/>
      <c r="Z794" s="131"/>
      <c r="AA794" s="131"/>
      <c r="AB794" s="131"/>
      <c r="AC794" s="131"/>
    </row>
    <row r="795" spans="1:29" ht="15.75" customHeight="1" x14ac:dyDescent="0.15">
      <c r="A795" s="153">
        <f t="shared" si="13"/>
        <v>784</v>
      </c>
      <c r="B795" s="119" t="s">
        <v>4192</v>
      </c>
      <c r="C795" s="143" t="s">
        <v>1709</v>
      </c>
      <c r="D795" s="143" t="s">
        <v>1710</v>
      </c>
      <c r="E795" s="143"/>
      <c r="F795" s="143"/>
      <c r="G795" s="147">
        <v>3</v>
      </c>
      <c r="H795" s="148">
        <v>245</v>
      </c>
      <c r="I795" s="148">
        <v>291</v>
      </c>
      <c r="J795" s="149">
        <f t="shared" si="11"/>
        <v>536</v>
      </c>
      <c r="K795" s="150" t="s">
        <v>1719</v>
      </c>
      <c r="L795" s="152" t="s">
        <v>134</v>
      </c>
      <c r="M795" s="152" t="s">
        <v>169</v>
      </c>
      <c r="N795" s="152" t="s">
        <v>1720</v>
      </c>
      <c r="O795" s="152" t="s">
        <v>1719</v>
      </c>
      <c r="P795" s="152" t="s">
        <v>1721</v>
      </c>
      <c r="Q795" s="152" t="s">
        <v>1722</v>
      </c>
      <c r="R795" s="151" t="str">
        <f t="shared" si="12"/>
        <v/>
      </c>
      <c r="S795" s="103"/>
      <c r="T795" s="103"/>
      <c r="U795" s="131"/>
      <c r="V795" s="131"/>
      <c r="W795" s="131"/>
      <c r="X795" s="131"/>
      <c r="Y795" s="131"/>
      <c r="Z795" s="131"/>
      <c r="AA795" s="131"/>
      <c r="AB795" s="131"/>
      <c r="AC795" s="131"/>
    </row>
    <row r="796" spans="1:29" ht="15.75" customHeight="1" x14ac:dyDescent="0.15">
      <c r="A796" s="153">
        <f t="shared" si="13"/>
        <v>785</v>
      </c>
      <c r="B796" s="119" t="s">
        <v>4192</v>
      </c>
      <c r="C796" s="143" t="s">
        <v>1709</v>
      </c>
      <c r="D796" s="143" t="s">
        <v>1710</v>
      </c>
      <c r="E796" s="143"/>
      <c r="F796" s="143"/>
      <c r="G796" s="147">
        <v>4</v>
      </c>
      <c r="H796" s="148">
        <v>292</v>
      </c>
      <c r="I796" s="148">
        <v>279</v>
      </c>
      <c r="J796" s="149">
        <f t="shared" si="11"/>
        <v>571</v>
      </c>
      <c r="K796" s="150" t="s">
        <v>1723</v>
      </c>
      <c r="L796" s="152" t="s">
        <v>120</v>
      </c>
      <c r="M796" s="152" t="s">
        <v>121</v>
      </c>
      <c r="N796" s="152" t="s">
        <v>1724</v>
      </c>
      <c r="O796" s="152" t="s">
        <v>1723</v>
      </c>
      <c r="P796" s="152" t="s">
        <v>1725</v>
      </c>
      <c r="Q796" s="152" t="s">
        <v>1726</v>
      </c>
      <c r="R796" s="151" t="str">
        <f t="shared" si="12"/>
        <v/>
      </c>
      <c r="S796" s="103"/>
      <c r="T796" s="103"/>
      <c r="U796" s="131"/>
      <c r="V796" s="131"/>
      <c r="W796" s="131"/>
      <c r="X796" s="131"/>
      <c r="Y796" s="131"/>
      <c r="Z796" s="131"/>
      <c r="AA796" s="131"/>
      <c r="AB796" s="131"/>
      <c r="AC796" s="131"/>
    </row>
    <row r="797" spans="1:29" ht="15.75" customHeight="1" x14ac:dyDescent="0.15">
      <c r="A797" s="153">
        <f t="shared" si="13"/>
        <v>786</v>
      </c>
      <c r="B797" s="119" t="s">
        <v>4192</v>
      </c>
      <c r="C797" s="143" t="s">
        <v>1709</v>
      </c>
      <c r="D797" s="143" t="s">
        <v>1710</v>
      </c>
      <c r="E797" s="143"/>
      <c r="F797" s="143"/>
      <c r="G797" s="147">
        <v>5</v>
      </c>
      <c r="H797" s="148">
        <v>209</v>
      </c>
      <c r="I797" s="148">
        <v>202</v>
      </c>
      <c r="J797" s="149">
        <f t="shared" si="11"/>
        <v>411</v>
      </c>
      <c r="K797" s="150" t="s">
        <v>1727</v>
      </c>
      <c r="L797" s="152" t="s">
        <v>127</v>
      </c>
      <c r="M797" s="152" t="s">
        <v>121</v>
      </c>
      <c r="N797" s="152" t="s">
        <v>1728</v>
      </c>
      <c r="O797" s="152" t="s">
        <v>1727</v>
      </c>
      <c r="P797" s="152" t="s">
        <v>1729</v>
      </c>
      <c r="Q797" s="152" t="s">
        <v>1730</v>
      </c>
      <c r="R797" s="151" t="str">
        <f t="shared" si="12"/>
        <v/>
      </c>
      <c r="S797" s="103"/>
      <c r="T797" s="103"/>
      <c r="U797" s="131"/>
      <c r="V797" s="131"/>
      <c r="W797" s="131"/>
      <c r="X797" s="131"/>
      <c r="Y797" s="131"/>
      <c r="Z797" s="131"/>
      <c r="AA797" s="131"/>
      <c r="AB797" s="131"/>
      <c r="AC797" s="131"/>
    </row>
    <row r="798" spans="1:29" ht="15.75" customHeight="1" x14ac:dyDescent="0.15">
      <c r="A798" s="153">
        <f t="shared" si="13"/>
        <v>787</v>
      </c>
      <c r="B798" s="119" t="s">
        <v>4192</v>
      </c>
      <c r="C798" s="143" t="s">
        <v>1709</v>
      </c>
      <c r="D798" s="143" t="s">
        <v>1710</v>
      </c>
      <c r="E798" s="154" t="s">
        <v>4196</v>
      </c>
      <c r="F798" s="154" t="s">
        <v>1735</v>
      </c>
      <c r="G798" s="155">
        <v>6</v>
      </c>
      <c r="H798" s="148">
        <v>277</v>
      </c>
      <c r="I798" s="148">
        <v>271</v>
      </c>
      <c r="J798" s="149">
        <f t="shared" si="11"/>
        <v>548</v>
      </c>
      <c r="K798" s="150" t="s">
        <v>1731</v>
      </c>
      <c r="L798" s="152" t="s">
        <v>162</v>
      </c>
      <c r="M798" s="152" t="s">
        <v>200</v>
      </c>
      <c r="N798" s="152" t="s">
        <v>1732</v>
      </c>
      <c r="O798" s="152" t="s">
        <v>1731</v>
      </c>
      <c r="P798" s="152" t="s">
        <v>1733</v>
      </c>
      <c r="Q798" s="152" t="s">
        <v>1734</v>
      </c>
      <c r="R798" s="151" t="str">
        <f t="shared" si="12"/>
        <v/>
      </c>
      <c r="S798" s="103"/>
      <c r="T798" s="103"/>
      <c r="U798" s="131"/>
      <c r="V798" s="131"/>
      <c r="W798" s="131"/>
      <c r="X798" s="131"/>
      <c r="Y798" s="131"/>
      <c r="Z798" s="131"/>
      <c r="AA798" s="131"/>
      <c r="AB798" s="131"/>
      <c r="AC798" s="131"/>
    </row>
    <row r="799" spans="1:29" ht="15.75" customHeight="1" x14ac:dyDescent="0.15">
      <c r="A799" s="153">
        <f t="shared" si="13"/>
        <v>788</v>
      </c>
      <c r="B799" s="119" t="s">
        <v>4192</v>
      </c>
      <c r="C799" s="143" t="s">
        <v>1709</v>
      </c>
      <c r="D799" s="143" t="s">
        <v>1710</v>
      </c>
      <c r="E799" s="143"/>
      <c r="F799" s="143"/>
      <c r="G799" s="147">
        <v>7</v>
      </c>
      <c r="H799" s="148">
        <v>297</v>
      </c>
      <c r="I799" s="148">
        <v>287</v>
      </c>
      <c r="J799" s="149">
        <f t="shared" si="11"/>
        <v>584</v>
      </c>
      <c r="K799" s="150" t="s">
        <v>1736</v>
      </c>
      <c r="L799" s="152" t="s">
        <v>127</v>
      </c>
      <c r="M799" s="152" t="s">
        <v>189</v>
      </c>
      <c r="N799" s="152" t="s">
        <v>1737</v>
      </c>
      <c r="O799" s="152" t="s">
        <v>1736</v>
      </c>
      <c r="P799" s="152" t="s">
        <v>1738</v>
      </c>
      <c r="Q799" s="152" t="s">
        <v>1739</v>
      </c>
      <c r="R799" s="151" t="str">
        <f t="shared" si="12"/>
        <v/>
      </c>
      <c r="S799" s="103"/>
      <c r="T799" s="103"/>
      <c r="U799" s="131"/>
      <c r="V799" s="131"/>
      <c r="W799" s="131"/>
      <c r="X799" s="131"/>
      <c r="Y799" s="131"/>
      <c r="Z799" s="131"/>
      <c r="AA799" s="131"/>
      <c r="AB799" s="131"/>
      <c r="AC799" s="131"/>
    </row>
    <row r="800" spans="1:29" ht="15.75" customHeight="1" x14ac:dyDescent="0.15">
      <c r="A800" s="153">
        <f t="shared" si="13"/>
        <v>789</v>
      </c>
      <c r="B800" s="119" t="s">
        <v>4192</v>
      </c>
      <c r="C800" s="143" t="s">
        <v>1709</v>
      </c>
      <c r="D800" s="143" t="s">
        <v>1710</v>
      </c>
      <c r="E800" s="143"/>
      <c r="F800" s="143"/>
      <c r="G800" s="147">
        <v>8</v>
      </c>
      <c r="H800" s="148">
        <v>249</v>
      </c>
      <c r="I800" s="148">
        <v>236</v>
      </c>
      <c r="J800" s="149">
        <f t="shared" si="11"/>
        <v>485</v>
      </c>
      <c r="K800" s="150" t="s">
        <v>1740</v>
      </c>
      <c r="L800" s="152" t="s">
        <v>162</v>
      </c>
      <c r="M800" s="152" t="s">
        <v>189</v>
      </c>
      <c r="N800" s="152" t="s">
        <v>1741</v>
      </c>
      <c r="O800" s="152" t="s">
        <v>1740</v>
      </c>
      <c r="P800" s="152" t="s">
        <v>1742</v>
      </c>
      <c r="Q800" s="152" t="s">
        <v>1743</v>
      </c>
      <c r="R800" s="151" t="str">
        <f t="shared" si="12"/>
        <v/>
      </c>
      <c r="S800" s="103"/>
      <c r="T800" s="103"/>
      <c r="U800" s="131"/>
      <c r="V800" s="131"/>
      <c r="W800" s="131"/>
      <c r="X800" s="131"/>
      <c r="Y800" s="131"/>
      <c r="Z800" s="131"/>
      <c r="AA800" s="131"/>
      <c r="AB800" s="131"/>
      <c r="AC800" s="131"/>
    </row>
    <row r="801" spans="1:29" ht="15.75" customHeight="1" x14ac:dyDescent="0.15">
      <c r="A801" s="153">
        <f t="shared" si="13"/>
        <v>790</v>
      </c>
      <c r="B801" s="119" t="s">
        <v>4192</v>
      </c>
      <c r="C801" s="143" t="s">
        <v>1709</v>
      </c>
      <c r="D801" s="143" t="s">
        <v>1710</v>
      </c>
      <c r="E801" s="143"/>
      <c r="F801" s="143"/>
      <c r="G801" s="147">
        <v>9</v>
      </c>
      <c r="H801" s="148">
        <v>285</v>
      </c>
      <c r="I801" s="148">
        <v>279</v>
      </c>
      <c r="J801" s="149">
        <f t="shared" si="11"/>
        <v>564</v>
      </c>
      <c r="K801" s="150" t="s">
        <v>1744</v>
      </c>
      <c r="L801" s="152" t="s">
        <v>134</v>
      </c>
      <c r="M801" s="152" t="s">
        <v>127</v>
      </c>
      <c r="N801" s="152" t="s">
        <v>1745</v>
      </c>
      <c r="O801" s="152" t="s">
        <v>1746</v>
      </c>
      <c r="P801" s="152" t="s">
        <v>1747</v>
      </c>
      <c r="Q801" s="152" t="s">
        <v>1748</v>
      </c>
      <c r="R801" s="151" t="str">
        <f t="shared" si="12"/>
        <v/>
      </c>
      <c r="S801" s="103"/>
      <c r="T801" s="103"/>
      <c r="U801" s="131"/>
      <c r="V801" s="131"/>
      <c r="W801" s="131"/>
      <c r="X801" s="131"/>
      <c r="Y801" s="131"/>
      <c r="Z801" s="131"/>
      <c r="AA801" s="131"/>
      <c r="AB801" s="131"/>
      <c r="AC801" s="131"/>
    </row>
    <row r="802" spans="1:29" ht="15.75" customHeight="1" x14ac:dyDescent="0.15">
      <c r="A802" s="153">
        <f t="shared" si="13"/>
        <v>791</v>
      </c>
      <c r="B802" s="119" t="s">
        <v>4192</v>
      </c>
      <c r="C802" s="143" t="s">
        <v>1709</v>
      </c>
      <c r="D802" s="143" t="s">
        <v>1710</v>
      </c>
      <c r="E802" s="143"/>
      <c r="F802" s="143"/>
      <c r="G802" s="147">
        <v>10</v>
      </c>
      <c r="H802" s="148">
        <v>216</v>
      </c>
      <c r="I802" s="148">
        <v>246</v>
      </c>
      <c r="J802" s="149">
        <f t="shared" si="11"/>
        <v>462</v>
      </c>
      <c r="K802" s="150" t="s">
        <v>1749</v>
      </c>
      <c r="L802" s="152" t="s">
        <v>121</v>
      </c>
      <c r="M802" s="152" t="s">
        <v>180</v>
      </c>
      <c r="N802" s="152" t="s">
        <v>1750</v>
      </c>
      <c r="O802" s="152" t="s">
        <v>1751</v>
      </c>
      <c r="P802" s="152" t="s">
        <v>1752</v>
      </c>
      <c r="Q802" s="152" t="s">
        <v>1753</v>
      </c>
      <c r="R802" s="151" t="str">
        <f t="shared" si="12"/>
        <v/>
      </c>
      <c r="S802" s="103"/>
      <c r="T802" s="103"/>
      <c r="U802" s="131"/>
      <c r="V802" s="131"/>
      <c r="W802" s="131"/>
      <c r="X802" s="131"/>
      <c r="Y802" s="131"/>
      <c r="Z802" s="131"/>
      <c r="AA802" s="131"/>
      <c r="AB802" s="131"/>
      <c r="AC802" s="131"/>
    </row>
    <row r="803" spans="1:29" ht="15.75" customHeight="1" x14ac:dyDescent="0.15">
      <c r="A803" s="153">
        <f t="shared" si="13"/>
        <v>792</v>
      </c>
      <c r="B803" s="119" t="s">
        <v>4192</v>
      </c>
      <c r="C803" s="143" t="s">
        <v>1709</v>
      </c>
      <c r="D803" s="143" t="s">
        <v>1710</v>
      </c>
      <c r="E803" s="143"/>
      <c r="F803" s="143"/>
      <c r="G803" s="147">
        <v>11</v>
      </c>
      <c r="H803" s="148">
        <v>244</v>
      </c>
      <c r="I803" s="148">
        <v>244</v>
      </c>
      <c r="J803" s="149">
        <f t="shared" si="11"/>
        <v>488</v>
      </c>
      <c r="K803" s="150" t="s">
        <v>1754</v>
      </c>
      <c r="L803" s="152" t="s">
        <v>146</v>
      </c>
      <c r="M803" s="152" t="s">
        <v>134</v>
      </c>
      <c r="N803" s="152" t="s">
        <v>1755</v>
      </c>
      <c r="O803" s="152" t="s">
        <v>1754</v>
      </c>
      <c r="P803" s="152" t="s">
        <v>1756</v>
      </c>
      <c r="Q803" s="152" t="s">
        <v>1757</v>
      </c>
      <c r="R803" s="151" t="str">
        <f t="shared" si="12"/>
        <v/>
      </c>
      <c r="S803" s="103"/>
      <c r="T803" s="103"/>
      <c r="U803" s="131"/>
      <c r="V803" s="131"/>
      <c r="W803" s="131"/>
      <c r="X803" s="131"/>
      <c r="Y803" s="131"/>
      <c r="Z803" s="131"/>
      <c r="AA803" s="131"/>
      <c r="AB803" s="131"/>
      <c r="AC803" s="131"/>
    </row>
    <row r="804" spans="1:29" ht="15.75" customHeight="1" x14ac:dyDescent="0.15">
      <c r="A804" s="153">
        <f t="shared" si="13"/>
        <v>793</v>
      </c>
      <c r="B804" s="119" t="s">
        <v>4192</v>
      </c>
      <c r="C804" s="143" t="s">
        <v>1709</v>
      </c>
      <c r="D804" s="143" t="s">
        <v>1710</v>
      </c>
      <c r="E804" s="143"/>
      <c r="F804" s="143"/>
      <c r="G804" s="147">
        <v>12</v>
      </c>
      <c r="H804" s="148">
        <v>300</v>
      </c>
      <c r="I804" s="148">
        <v>273</v>
      </c>
      <c r="J804" s="149">
        <f t="shared" si="11"/>
        <v>573</v>
      </c>
      <c r="K804" s="150" t="s">
        <v>1758</v>
      </c>
      <c r="L804" s="152" t="s">
        <v>146</v>
      </c>
      <c r="M804" s="152" t="s">
        <v>134</v>
      </c>
      <c r="N804" s="152" t="s">
        <v>1759</v>
      </c>
      <c r="O804" s="152" t="s">
        <v>1758</v>
      </c>
      <c r="P804" s="152" t="s">
        <v>1760</v>
      </c>
      <c r="Q804" s="152" t="s">
        <v>1761</v>
      </c>
      <c r="R804" s="151" t="str">
        <f t="shared" si="12"/>
        <v/>
      </c>
      <c r="S804" s="103"/>
      <c r="T804" s="103"/>
      <c r="U804" s="131"/>
      <c r="V804" s="131"/>
      <c r="W804" s="131"/>
      <c r="X804" s="131"/>
      <c r="Y804" s="131"/>
      <c r="Z804" s="131"/>
      <c r="AA804" s="131"/>
      <c r="AB804" s="131"/>
      <c r="AC804" s="131"/>
    </row>
    <row r="805" spans="1:29" ht="15.75" customHeight="1" x14ac:dyDescent="0.15">
      <c r="A805" s="153">
        <f t="shared" si="13"/>
        <v>794</v>
      </c>
      <c r="B805" s="119" t="s">
        <v>4192</v>
      </c>
      <c r="C805" s="143" t="s">
        <v>1709</v>
      </c>
      <c r="D805" s="143" t="s">
        <v>1710</v>
      </c>
      <c r="E805" s="143"/>
      <c r="F805" s="143"/>
      <c r="G805" s="147">
        <v>13</v>
      </c>
      <c r="H805" s="148">
        <v>291</v>
      </c>
      <c r="I805" s="148">
        <v>305</v>
      </c>
      <c r="J805" s="149">
        <f t="shared" si="11"/>
        <v>596</v>
      </c>
      <c r="K805" s="150" t="s">
        <v>1762</v>
      </c>
      <c r="L805" s="152" t="s">
        <v>162</v>
      </c>
      <c r="M805" s="152" t="s">
        <v>615</v>
      </c>
      <c r="N805" s="152" t="s">
        <v>1763</v>
      </c>
      <c r="O805" s="152" t="s">
        <v>1762</v>
      </c>
      <c r="P805" s="152" t="s">
        <v>1764</v>
      </c>
      <c r="Q805" s="152" t="s">
        <v>1765</v>
      </c>
      <c r="R805" s="151" t="str">
        <f t="shared" si="12"/>
        <v/>
      </c>
      <c r="S805" s="103"/>
      <c r="T805" s="103"/>
      <c r="U805" s="131"/>
      <c r="V805" s="131"/>
      <c r="W805" s="131"/>
      <c r="X805" s="131"/>
      <c r="Y805" s="131"/>
      <c r="Z805" s="131"/>
      <c r="AA805" s="131"/>
      <c r="AB805" s="131"/>
      <c r="AC805" s="131"/>
    </row>
    <row r="806" spans="1:29" ht="15.75" customHeight="1" x14ac:dyDescent="0.15">
      <c r="A806" s="153">
        <f t="shared" si="13"/>
        <v>795</v>
      </c>
      <c r="B806" s="119" t="s">
        <v>4192</v>
      </c>
      <c r="C806" s="143" t="s">
        <v>1709</v>
      </c>
      <c r="D806" s="143" t="s">
        <v>1710</v>
      </c>
      <c r="E806" s="143"/>
      <c r="F806" s="143"/>
      <c r="G806" s="147">
        <v>14</v>
      </c>
      <c r="H806" s="148">
        <v>293</v>
      </c>
      <c r="I806" s="148">
        <v>278</v>
      </c>
      <c r="J806" s="149">
        <f t="shared" si="11"/>
        <v>571</v>
      </c>
      <c r="K806" s="150" t="s">
        <v>1766</v>
      </c>
      <c r="L806" s="152" t="s">
        <v>121</v>
      </c>
      <c r="M806" s="152" t="s">
        <v>146</v>
      </c>
      <c r="N806" s="152" t="s">
        <v>1767</v>
      </c>
      <c r="O806" s="152" t="s">
        <v>1768</v>
      </c>
      <c r="P806" s="152" t="s">
        <v>1769</v>
      </c>
      <c r="Q806" s="152" t="s">
        <v>1770</v>
      </c>
      <c r="R806" s="151" t="str">
        <f t="shared" si="12"/>
        <v/>
      </c>
      <c r="S806" s="103"/>
      <c r="T806" s="103"/>
      <c r="U806" s="131"/>
      <c r="V806" s="131"/>
      <c r="W806" s="131"/>
      <c r="X806" s="131"/>
      <c r="Y806" s="131"/>
      <c r="Z806" s="131"/>
      <c r="AA806" s="131"/>
      <c r="AB806" s="131"/>
      <c r="AC806" s="131"/>
    </row>
    <row r="807" spans="1:29" ht="15.75" customHeight="1" x14ac:dyDescent="0.15">
      <c r="A807" s="153">
        <f t="shared" si="13"/>
        <v>796</v>
      </c>
      <c r="B807" s="119" t="s">
        <v>4192</v>
      </c>
      <c r="C807" s="143" t="s">
        <v>1709</v>
      </c>
      <c r="D807" s="143" t="s">
        <v>1710</v>
      </c>
      <c r="E807" s="143"/>
      <c r="F807" s="143"/>
      <c r="G807" s="147">
        <v>15</v>
      </c>
      <c r="H807" s="148">
        <v>294</v>
      </c>
      <c r="I807" s="148">
        <v>302</v>
      </c>
      <c r="J807" s="149">
        <f t="shared" si="11"/>
        <v>596</v>
      </c>
      <c r="K807" s="150" t="s">
        <v>1771</v>
      </c>
      <c r="L807" s="152" t="s">
        <v>162</v>
      </c>
      <c r="M807" s="152" t="s">
        <v>632</v>
      </c>
      <c r="N807" s="152" t="s">
        <v>1772</v>
      </c>
      <c r="O807" s="152" t="s">
        <v>1771</v>
      </c>
      <c r="P807" s="152" t="s">
        <v>1773</v>
      </c>
      <c r="Q807" s="152" t="s">
        <v>1774</v>
      </c>
      <c r="R807" s="151" t="str">
        <f t="shared" si="12"/>
        <v/>
      </c>
      <c r="S807" s="103"/>
      <c r="T807" s="103"/>
      <c r="U807" s="131"/>
      <c r="V807" s="131"/>
      <c r="W807" s="131"/>
      <c r="X807" s="131"/>
      <c r="Y807" s="131"/>
      <c r="Z807" s="131"/>
      <c r="AA807" s="131"/>
      <c r="AB807" s="131"/>
      <c r="AC807" s="131"/>
    </row>
    <row r="808" spans="1:29" ht="15.75" customHeight="1" x14ac:dyDescent="0.15">
      <c r="A808" s="153">
        <f t="shared" si="13"/>
        <v>797</v>
      </c>
      <c r="B808" s="119" t="s">
        <v>4192</v>
      </c>
      <c r="C808" s="143" t="s">
        <v>1709</v>
      </c>
      <c r="D808" s="143" t="s">
        <v>1710</v>
      </c>
      <c r="E808" s="143"/>
      <c r="F808" s="143"/>
      <c r="G808" s="147">
        <v>16</v>
      </c>
      <c r="H808" s="148">
        <v>296</v>
      </c>
      <c r="I808" s="148">
        <v>286</v>
      </c>
      <c r="J808" s="149">
        <f t="shared" si="11"/>
        <v>582</v>
      </c>
      <c r="K808" s="150" t="s">
        <v>1775</v>
      </c>
      <c r="L808" s="152" t="s">
        <v>121</v>
      </c>
      <c r="M808" s="152" t="s">
        <v>209</v>
      </c>
      <c r="N808" s="152" t="s">
        <v>1776</v>
      </c>
      <c r="O808" s="152" t="s">
        <v>1775</v>
      </c>
      <c r="P808" s="152" t="s">
        <v>1777</v>
      </c>
      <c r="Q808" s="152" t="s">
        <v>1778</v>
      </c>
      <c r="R808" s="151" t="str">
        <f t="shared" si="12"/>
        <v/>
      </c>
      <c r="S808" s="103"/>
      <c r="T808" s="103"/>
      <c r="U808" s="131"/>
      <c r="V808" s="131"/>
      <c r="W808" s="131"/>
      <c r="X808" s="131"/>
      <c r="Y808" s="131"/>
      <c r="Z808" s="131"/>
      <c r="AA808" s="131"/>
      <c r="AB808" s="131"/>
      <c r="AC808" s="131"/>
    </row>
    <row r="809" spans="1:29" ht="15.75" customHeight="1" x14ac:dyDescent="0.15">
      <c r="A809" s="153">
        <f t="shared" si="13"/>
        <v>798</v>
      </c>
      <c r="B809" s="119" t="s">
        <v>4192</v>
      </c>
      <c r="C809" s="143" t="s">
        <v>1709</v>
      </c>
      <c r="D809" s="143" t="s">
        <v>1710</v>
      </c>
      <c r="E809" s="143"/>
      <c r="F809" s="143"/>
      <c r="G809" s="147">
        <v>17</v>
      </c>
      <c r="H809" s="148">
        <v>240</v>
      </c>
      <c r="I809" s="148">
        <v>235</v>
      </c>
      <c r="J809" s="149">
        <f t="shared" si="11"/>
        <v>475</v>
      </c>
      <c r="K809" s="150" t="s">
        <v>1779</v>
      </c>
      <c r="L809" s="152" t="s">
        <v>127</v>
      </c>
      <c r="M809" s="152" t="s">
        <v>120</v>
      </c>
      <c r="N809" s="152" t="s">
        <v>1780</v>
      </c>
      <c r="O809" s="152" t="s">
        <v>1779</v>
      </c>
      <c r="P809" s="152" t="s">
        <v>1781</v>
      </c>
      <c r="Q809" s="152" t="s">
        <v>1782</v>
      </c>
      <c r="R809" s="151" t="str">
        <f t="shared" si="12"/>
        <v/>
      </c>
      <c r="S809" s="103"/>
      <c r="T809" s="103"/>
      <c r="U809" s="131"/>
      <c r="V809" s="131"/>
      <c r="W809" s="131"/>
      <c r="X809" s="131"/>
      <c r="Y809" s="131"/>
      <c r="Z809" s="131"/>
      <c r="AA809" s="131"/>
      <c r="AB809" s="131"/>
      <c r="AC809" s="131"/>
    </row>
    <row r="810" spans="1:29" ht="15.75" customHeight="1" x14ac:dyDescent="0.15">
      <c r="A810" s="153">
        <f t="shared" si="13"/>
        <v>799</v>
      </c>
      <c r="B810" s="119" t="s">
        <v>4192</v>
      </c>
      <c r="C810" s="143" t="s">
        <v>1709</v>
      </c>
      <c r="D810" s="143" t="s">
        <v>1710</v>
      </c>
      <c r="E810" s="143"/>
      <c r="F810" s="143"/>
      <c r="G810" s="147">
        <v>18</v>
      </c>
      <c r="H810" s="148">
        <v>280</v>
      </c>
      <c r="I810" s="148">
        <v>271</v>
      </c>
      <c r="J810" s="149">
        <f t="shared" si="11"/>
        <v>551</v>
      </c>
      <c r="K810" s="150" t="s">
        <v>1783</v>
      </c>
      <c r="L810" s="152" t="s">
        <v>162</v>
      </c>
      <c r="M810" s="152" t="s">
        <v>140</v>
      </c>
      <c r="N810" s="152" t="s">
        <v>1784</v>
      </c>
      <c r="O810" s="152" t="s">
        <v>1783</v>
      </c>
      <c r="P810" s="152" t="s">
        <v>1785</v>
      </c>
      <c r="Q810" s="152" t="s">
        <v>1786</v>
      </c>
      <c r="R810" s="151" t="str">
        <f t="shared" si="12"/>
        <v/>
      </c>
      <c r="S810" s="103"/>
      <c r="T810" s="103"/>
      <c r="U810" s="131"/>
      <c r="V810" s="131"/>
      <c r="W810" s="131"/>
      <c r="X810" s="131"/>
      <c r="Y810" s="131"/>
      <c r="Z810" s="131"/>
      <c r="AA810" s="131"/>
      <c r="AB810" s="131"/>
      <c r="AC810" s="131"/>
    </row>
    <row r="811" spans="1:29" ht="15.75" customHeight="1" x14ac:dyDescent="0.15">
      <c r="A811" s="153">
        <f t="shared" si="13"/>
        <v>800</v>
      </c>
      <c r="B811" s="119" t="s">
        <v>4192</v>
      </c>
      <c r="C811" s="143" t="s">
        <v>1709</v>
      </c>
      <c r="D811" s="143" t="s">
        <v>1710</v>
      </c>
      <c r="E811" s="143"/>
      <c r="F811" s="143"/>
      <c r="G811" s="147">
        <v>19</v>
      </c>
      <c r="H811" s="148">
        <v>189</v>
      </c>
      <c r="I811" s="148">
        <v>201</v>
      </c>
      <c r="J811" s="149">
        <f t="shared" si="11"/>
        <v>390</v>
      </c>
      <c r="K811" s="150" t="s">
        <v>1787</v>
      </c>
      <c r="L811" s="152" t="s">
        <v>121</v>
      </c>
      <c r="M811" s="152" t="s">
        <v>174</v>
      </c>
      <c r="N811" s="152" t="s">
        <v>1788</v>
      </c>
      <c r="O811" s="152" t="s">
        <v>1787</v>
      </c>
      <c r="P811" s="152" t="s">
        <v>1789</v>
      </c>
      <c r="Q811" s="152" t="s">
        <v>1790</v>
      </c>
      <c r="R811" s="151" t="str">
        <f t="shared" si="12"/>
        <v/>
      </c>
      <c r="S811" s="103"/>
      <c r="T811" s="103"/>
      <c r="U811" s="131"/>
      <c r="V811" s="131"/>
      <c r="W811" s="131"/>
      <c r="X811" s="131"/>
      <c r="Y811" s="131"/>
      <c r="Z811" s="131"/>
      <c r="AA811" s="131"/>
      <c r="AB811" s="131"/>
      <c r="AC811" s="131"/>
    </row>
    <row r="812" spans="1:29" ht="15.75" customHeight="1" x14ac:dyDescent="0.15">
      <c r="A812" s="153">
        <f t="shared" si="13"/>
        <v>801</v>
      </c>
      <c r="B812" s="119" t="s">
        <v>4192</v>
      </c>
      <c r="C812" s="143" t="s">
        <v>1709</v>
      </c>
      <c r="D812" s="143" t="s">
        <v>1710</v>
      </c>
      <c r="E812" s="143"/>
      <c r="F812" s="143"/>
      <c r="G812" s="147">
        <v>20</v>
      </c>
      <c r="H812" s="148">
        <v>235</v>
      </c>
      <c r="I812" s="148">
        <v>224</v>
      </c>
      <c r="J812" s="149">
        <f t="shared" si="11"/>
        <v>459</v>
      </c>
      <c r="K812" s="150" t="s">
        <v>1791</v>
      </c>
      <c r="L812" s="152" t="s">
        <v>127</v>
      </c>
      <c r="M812" s="152" t="s">
        <v>151</v>
      </c>
      <c r="N812" s="152" t="s">
        <v>1792</v>
      </c>
      <c r="O812" s="152" t="s">
        <v>1791</v>
      </c>
      <c r="P812" s="152" t="s">
        <v>1793</v>
      </c>
      <c r="Q812" s="152" t="s">
        <v>1794</v>
      </c>
      <c r="R812" s="151" t="str">
        <f t="shared" si="12"/>
        <v/>
      </c>
      <c r="S812" s="103"/>
      <c r="T812" s="103"/>
      <c r="U812" s="131"/>
      <c r="V812" s="131"/>
      <c r="W812" s="131"/>
      <c r="X812" s="131"/>
      <c r="Y812" s="131"/>
      <c r="Z812" s="131"/>
      <c r="AA812" s="131"/>
      <c r="AB812" s="131"/>
      <c r="AC812" s="131"/>
    </row>
    <row r="813" spans="1:29" ht="15.75" customHeight="1" x14ac:dyDescent="0.15">
      <c r="A813" s="153">
        <f t="shared" si="13"/>
        <v>802</v>
      </c>
      <c r="B813" s="119" t="s">
        <v>4192</v>
      </c>
      <c r="C813" s="143" t="s">
        <v>1709</v>
      </c>
      <c r="D813" s="143" t="s">
        <v>1710</v>
      </c>
      <c r="E813" s="143"/>
      <c r="F813" s="143"/>
      <c r="G813" s="147">
        <v>21</v>
      </c>
      <c r="H813" s="148">
        <v>227</v>
      </c>
      <c r="I813" s="148">
        <v>211</v>
      </c>
      <c r="J813" s="149">
        <f t="shared" si="11"/>
        <v>438</v>
      </c>
      <c r="K813" s="150" t="s">
        <v>1795</v>
      </c>
      <c r="L813" s="152" t="s">
        <v>127</v>
      </c>
      <c r="M813" s="152" t="s">
        <v>200</v>
      </c>
      <c r="N813" s="152" t="s">
        <v>1796</v>
      </c>
      <c r="O813" s="152" t="s">
        <v>1795</v>
      </c>
      <c r="P813" s="152" t="s">
        <v>1797</v>
      </c>
      <c r="Q813" s="152" t="s">
        <v>1798</v>
      </c>
      <c r="R813" s="151" t="str">
        <f t="shared" si="12"/>
        <v/>
      </c>
      <c r="S813" s="103"/>
      <c r="T813" s="103"/>
      <c r="U813" s="131"/>
      <c r="V813" s="131"/>
      <c r="W813" s="131"/>
      <c r="X813" s="131"/>
      <c r="Y813" s="131"/>
      <c r="Z813" s="131"/>
      <c r="AA813" s="131"/>
      <c r="AB813" s="131"/>
      <c r="AC813" s="131"/>
    </row>
    <row r="814" spans="1:29" ht="15.75" customHeight="1" x14ac:dyDescent="0.15">
      <c r="A814" s="153">
        <f t="shared" si="13"/>
        <v>803</v>
      </c>
      <c r="B814" s="119" t="s">
        <v>4192</v>
      </c>
      <c r="C814" s="143" t="s">
        <v>1709</v>
      </c>
      <c r="D814" s="143" t="s">
        <v>1710</v>
      </c>
      <c r="E814" s="143"/>
      <c r="F814" s="143"/>
      <c r="G814" s="147">
        <v>22</v>
      </c>
      <c r="H814" s="148">
        <v>290</v>
      </c>
      <c r="I814" s="148">
        <v>290</v>
      </c>
      <c r="J814" s="149">
        <f t="shared" si="11"/>
        <v>580</v>
      </c>
      <c r="K814" s="150" t="s">
        <v>1799</v>
      </c>
      <c r="L814" s="152" t="s">
        <v>134</v>
      </c>
      <c r="M814" s="152" t="s">
        <v>215</v>
      </c>
      <c r="N814" s="152" t="s">
        <v>1800</v>
      </c>
      <c r="O814" s="152" t="s">
        <v>1799</v>
      </c>
      <c r="P814" s="152" t="s">
        <v>1801</v>
      </c>
      <c r="Q814" s="152" t="s">
        <v>1802</v>
      </c>
      <c r="R814" s="151" t="str">
        <f t="shared" si="12"/>
        <v/>
      </c>
      <c r="S814" s="103"/>
      <c r="T814" s="103"/>
      <c r="U814" s="131"/>
      <c r="V814" s="131"/>
      <c r="W814" s="131"/>
      <c r="X814" s="131"/>
      <c r="Y814" s="131"/>
      <c r="Z814" s="131"/>
      <c r="AA814" s="131"/>
      <c r="AB814" s="131"/>
      <c r="AC814" s="131"/>
    </row>
    <row r="815" spans="1:29" ht="15.75" customHeight="1" x14ac:dyDescent="0.15">
      <c r="A815" s="153">
        <f t="shared" si="13"/>
        <v>804</v>
      </c>
      <c r="B815" s="119" t="s">
        <v>4192</v>
      </c>
      <c r="C815" s="143" t="s">
        <v>1709</v>
      </c>
      <c r="D815" s="143" t="s">
        <v>1710</v>
      </c>
      <c r="E815" s="143"/>
      <c r="F815" s="143"/>
      <c r="G815" s="147">
        <v>23</v>
      </c>
      <c r="H815" s="148">
        <v>291</v>
      </c>
      <c r="I815" s="148">
        <v>293</v>
      </c>
      <c r="J815" s="149">
        <f t="shared" si="11"/>
        <v>584</v>
      </c>
      <c r="K815" s="150" t="s">
        <v>1803</v>
      </c>
      <c r="L815" s="152" t="s">
        <v>162</v>
      </c>
      <c r="M815" s="152" t="s">
        <v>156</v>
      </c>
      <c r="N815" s="152" t="s">
        <v>1804</v>
      </c>
      <c r="O815" s="152" t="s">
        <v>1803</v>
      </c>
      <c r="P815" s="152" t="s">
        <v>1805</v>
      </c>
      <c r="Q815" s="152" t="s">
        <v>1806</v>
      </c>
      <c r="R815" s="151" t="str">
        <f t="shared" si="12"/>
        <v/>
      </c>
      <c r="S815" s="103"/>
      <c r="T815" s="103"/>
      <c r="U815" s="131"/>
      <c r="V815" s="131"/>
      <c r="W815" s="131"/>
      <c r="X815" s="131"/>
      <c r="Y815" s="131"/>
      <c r="Z815" s="131"/>
      <c r="AA815" s="131"/>
      <c r="AB815" s="131"/>
      <c r="AC815" s="131"/>
    </row>
    <row r="816" spans="1:29" ht="15.75" customHeight="1" x14ac:dyDescent="0.15">
      <c r="A816" s="153">
        <f t="shared" si="13"/>
        <v>805</v>
      </c>
      <c r="B816" s="119" t="s">
        <v>4192</v>
      </c>
      <c r="C816" s="143" t="s">
        <v>1709</v>
      </c>
      <c r="D816" s="143" t="s">
        <v>1710</v>
      </c>
      <c r="E816" s="143"/>
      <c r="F816" s="143"/>
      <c r="G816" s="147">
        <v>24</v>
      </c>
      <c r="H816" s="148">
        <v>270</v>
      </c>
      <c r="I816" s="148">
        <v>236</v>
      </c>
      <c r="J816" s="149">
        <f t="shared" si="11"/>
        <v>506</v>
      </c>
      <c r="K816" s="150" t="s">
        <v>1807</v>
      </c>
      <c r="L816" s="152" t="s">
        <v>162</v>
      </c>
      <c r="M816" s="152" t="s">
        <v>1808</v>
      </c>
      <c r="N816" s="152" t="s">
        <v>1809</v>
      </c>
      <c r="O816" s="152" t="s">
        <v>1807</v>
      </c>
      <c r="P816" s="152" t="s">
        <v>1810</v>
      </c>
      <c r="Q816" s="152" t="s">
        <v>1811</v>
      </c>
      <c r="R816" s="151" t="str">
        <f t="shared" si="12"/>
        <v/>
      </c>
      <c r="S816" s="103"/>
      <c r="T816" s="103"/>
      <c r="U816" s="131"/>
      <c r="V816" s="131"/>
      <c r="W816" s="131"/>
      <c r="X816" s="131"/>
      <c r="Y816" s="131"/>
      <c r="Z816" s="131"/>
      <c r="AA816" s="131"/>
      <c r="AB816" s="131"/>
      <c r="AC816" s="131"/>
    </row>
    <row r="817" spans="1:29" ht="15.75" customHeight="1" x14ac:dyDescent="0.15">
      <c r="A817" s="153">
        <f t="shared" si="13"/>
        <v>806</v>
      </c>
      <c r="B817" s="119" t="s">
        <v>4192</v>
      </c>
      <c r="C817" s="143" t="s">
        <v>1709</v>
      </c>
      <c r="D817" s="143" t="s">
        <v>1710</v>
      </c>
      <c r="E817" s="143"/>
      <c r="F817" s="143"/>
      <c r="G817" s="147">
        <v>25</v>
      </c>
      <c r="H817" s="148">
        <v>292</v>
      </c>
      <c r="I817" s="148">
        <v>280</v>
      </c>
      <c r="J817" s="149">
        <f t="shared" si="11"/>
        <v>572</v>
      </c>
      <c r="K817" s="150" t="s">
        <v>1812</v>
      </c>
      <c r="L817" s="152" t="s">
        <v>134</v>
      </c>
      <c r="M817" s="152" t="s">
        <v>163</v>
      </c>
      <c r="N817" s="152" t="s">
        <v>1813</v>
      </c>
      <c r="O817" s="152" t="s">
        <v>1812</v>
      </c>
      <c r="P817" s="152" t="s">
        <v>1814</v>
      </c>
      <c r="Q817" s="152" t="s">
        <v>1815</v>
      </c>
      <c r="R817" s="151" t="str">
        <f t="shared" si="12"/>
        <v/>
      </c>
      <c r="S817" s="103"/>
      <c r="T817" s="103"/>
      <c r="U817" s="131"/>
      <c r="V817" s="131"/>
      <c r="W817" s="131"/>
      <c r="X817" s="131"/>
      <c r="Y817" s="131"/>
      <c r="Z817" s="131"/>
      <c r="AA817" s="131"/>
      <c r="AB817" s="131"/>
      <c r="AC817" s="131"/>
    </row>
    <row r="818" spans="1:29" ht="15.75" customHeight="1" x14ac:dyDescent="0.15">
      <c r="A818" s="153">
        <f t="shared" si="13"/>
        <v>807</v>
      </c>
      <c r="B818" s="119" t="s">
        <v>4192</v>
      </c>
      <c r="C818" s="143" t="s">
        <v>1709</v>
      </c>
      <c r="D818" s="143" t="s">
        <v>2205</v>
      </c>
      <c r="E818" s="143"/>
      <c r="F818" s="143"/>
      <c r="G818" s="147">
        <v>1</v>
      </c>
      <c r="H818" s="148">
        <v>289</v>
      </c>
      <c r="I818" s="148">
        <v>285</v>
      </c>
      <c r="J818" s="149">
        <f t="shared" si="11"/>
        <v>574</v>
      </c>
      <c r="K818" s="150" t="s">
        <v>2206</v>
      </c>
      <c r="L818" s="152" t="s">
        <v>127</v>
      </c>
      <c r="M818" s="152" t="s">
        <v>162</v>
      </c>
      <c r="N818" s="152" t="s">
        <v>2207</v>
      </c>
      <c r="O818" s="152" t="s">
        <v>2206</v>
      </c>
      <c r="P818" s="152" t="s">
        <v>2208</v>
      </c>
      <c r="Q818" s="152" t="s">
        <v>2209</v>
      </c>
      <c r="R818" s="151" t="str">
        <f t="shared" si="12"/>
        <v/>
      </c>
      <c r="S818" s="103"/>
      <c r="T818" s="103"/>
      <c r="U818" s="131"/>
      <c r="V818" s="131"/>
      <c r="W818" s="131"/>
      <c r="X818" s="131"/>
      <c r="Y818" s="131"/>
      <c r="Z818" s="131"/>
      <c r="AA818" s="131"/>
      <c r="AB818" s="131"/>
      <c r="AC818" s="131"/>
    </row>
    <row r="819" spans="1:29" ht="15.75" customHeight="1" x14ac:dyDescent="0.15">
      <c r="A819" s="153">
        <f t="shared" si="13"/>
        <v>808</v>
      </c>
      <c r="B819" s="119" t="s">
        <v>4192</v>
      </c>
      <c r="C819" s="143" t="s">
        <v>1709</v>
      </c>
      <c r="D819" s="143" t="s">
        <v>2205</v>
      </c>
      <c r="E819" s="143"/>
      <c r="F819" s="143"/>
      <c r="G819" s="147">
        <v>2</v>
      </c>
      <c r="H819" s="148">
        <v>279</v>
      </c>
      <c r="I819" s="148">
        <v>271</v>
      </c>
      <c r="J819" s="149">
        <f t="shared" si="11"/>
        <v>550</v>
      </c>
      <c r="K819" s="150" t="s">
        <v>2210</v>
      </c>
      <c r="L819" s="152" t="s">
        <v>162</v>
      </c>
      <c r="M819" s="152" t="s">
        <v>121</v>
      </c>
      <c r="N819" s="152" t="s">
        <v>2211</v>
      </c>
      <c r="O819" s="152" t="s">
        <v>2210</v>
      </c>
      <c r="P819" s="152" t="s">
        <v>2212</v>
      </c>
      <c r="Q819" s="152" t="s">
        <v>2213</v>
      </c>
      <c r="R819" s="151" t="str">
        <f t="shared" si="12"/>
        <v/>
      </c>
      <c r="S819" s="103"/>
      <c r="T819" s="103"/>
      <c r="U819" s="131"/>
      <c r="V819" s="131"/>
      <c r="W819" s="131"/>
      <c r="X819" s="131"/>
      <c r="Y819" s="131"/>
      <c r="Z819" s="131"/>
      <c r="AA819" s="131"/>
      <c r="AB819" s="131"/>
      <c r="AC819" s="131"/>
    </row>
    <row r="820" spans="1:29" ht="15.75" customHeight="1" x14ac:dyDescent="0.15">
      <c r="A820" s="153">
        <f t="shared" si="13"/>
        <v>809</v>
      </c>
      <c r="B820" s="119" t="s">
        <v>4192</v>
      </c>
      <c r="C820" s="143" t="s">
        <v>1709</v>
      </c>
      <c r="D820" s="143" t="s">
        <v>2205</v>
      </c>
      <c r="E820" s="143"/>
      <c r="F820" s="143"/>
      <c r="G820" s="147">
        <v>3</v>
      </c>
      <c r="H820" s="148">
        <v>300</v>
      </c>
      <c r="I820" s="148">
        <v>282</v>
      </c>
      <c r="J820" s="149">
        <f t="shared" si="11"/>
        <v>582</v>
      </c>
      <c r="K820" s="150" t="s">
        <v>2214</v>
      </c>
      <c r="L820" s="152" t="s">
        <v>162</v>
      </c>
      <c r="M820" s="152" t="s">
        <v>127</v>
      </c>
      <c r="N820" s="152" t="s">
        <v>2215</v>
      </c>
      <c r="O820" s="152" t="s">
        <v>2214</v>
      </c>
      <c r="P820" s="152" t="s">
        <v>2216</v>
      </c>
      <c r="Q820" s="152" t="s">
        <v>2217</v>
      </c>
      <c r="R820" s="151" t="str">
        <f t="shared" si="12"/>
        <v/>
      </c>
      <c r="S820" s="103"/>
      <c r="T820" s="103"/>
      <c r="U820" s="131"/>
      <c r="V820" s="131"/>
      <c r="W820" s="131"/>
      <c r="X820" s="131"/>
      <c r="Y820" s="131"/>
      <c r="Z820" s="131"/>
      <c r="AA820" s="131"/>
      <c r="AB820" s="131"/>
      <c r="AC820" s="131"/>
    </row>
    <row r="821" spans="1:29" ht="15.75" customHeight="1" x14ac:dyDescent="0.15">
      <c r="A821" s="153">
        <f t="shared" si="13"/>
        <v>810</v>
      </c>
      <c r="B821" s="119" t="s">
        <v>4192</v>
      </c>
      <c r="C821" s="143" t="s">
        <v>1709</v>
      </c>
      <c r="D821" s="143" t="s">
        <v>2205</v>
      </c>
      <c r="E821" s="143"/>
      <c r="F821" s="143"/>
      <c r="G821" s="147">
        <v>4</v>
      </c>
      <c r="H821" s="148">
        <v>308</v>
      </c>
      <c r="I821" s="148">
        <v>281</v>
      </c>
      <c r="J821" s="149">
        <f t="shared" si="11"/>
        <v>589</v>
      </c>
      <c r="K821" s="150" t="s">
        <v>2218</v>
      </c>
      <c r="L821" s="152" t="s">
        <v>127</v>
      </c>
      <c r="M821" s="152" t="s">
        <v>134</v>
      </c>
      <c r="N821" s="152" t="s">
        <v>2219</v>
      </c>
      <c r="O821" s="152" t="s">
        <v>2218</v>
      </c>
      <c r="P821" s="152" t="s">
        <v>2220</v>
      </c>
      <c r="Q821" s="152" t="s">
        <v>2221</v>
      </c>
      <c r="R821" s="151" t="str">
        <f t="shared" si="12"/>
        <v/>
      </c>
      <c r="S821" s="103"/>
      <c r="T821" s="103"/>
      <c r="U821" s="131"/>
      <c r="V821" s="131"/>
      <c r="W821" s="131"/>
      <c r="X821" s="131"/>
      <c r="Y821" s="131"/>
      <c r="Z821" s="131"/>
      <c r="AA821" s="131"/>
      <c r="AB821" s="131"/>
      <c r="AC821" s="131"/>
    </row>
    <row r="822" spans="1:29" ht="15.75" customHeight="1" x14ac:dyDescent="0.15">
      <c r="A822" s="153">
        <f t="shared" si="13"/>
        <v>811</v>
      </c>
      <c r="B822" s="119" t="s">
        <v>4192</v>
      </c>
      <c r="C822" s="143" t="s">
        <v>1709</v>
      </c>
      <c r="D822" s="143" t="s">
        <v>2205</v>
      </c>
      <c r="E822" s="143"/>
      <c r="F822" s="143"/>
      <c r="G822" s="147">
        <v>5</v>
      </c>
      <c r="H822" s="148">
        <v>285</v>
      </c>
      <c r="I822" s="148">
        <v>248</v>
      </c>
      <c r="J822" s="149">
        <f t="shared" si="11"/>
        <v>533</v>
      </c>
      <c r="K822" s="150" t="s">
        <v>2222</v>
      </c>
      <c r="L822" s="152" t="s">
        <v>121</v>
      </c>
      <c r="M822" s="152" t="s">
        <v>120</v>
      </c>
      <c r="N822" s="152" t="s">
        <v>2223</v>
      </c>
      <c r="O822" s="152" t="s">
        <v>2222</v>
      </c>
      <c r="P822" s="152" t="s">
        <v>2224</v>
      </c>
      <c r="Q822" s="152" t="s">
        <v>2225</v>
      </c>
      <c r="R822" s="151" t="str">
        <f t="shared" si="12"/>
        <v/>
      </c>
      <c r="S822" s="103"/>
      <c r="T822" s="103"/>
      <c r="U822" s="131"/>
      <c r="V822" s="131"/>
      <c r="W822" s="131"/>
      <c r="X822" s="131"/>
      <c r="Y822" s="131"/>
      <c r="Z822" s="131"/>
      <c r="AA822" s="131"/>
      <c r="AB822" s="131"/>
      <c r="AC822" s="131"/>
    </row>
    <row r="823" spans="1:29" ht="15.75" customHeight="1" x14ac:dyDescent="0.15">
      <c r="A823" s="153">
        <f t="shared" si="13"/>
        <v>812</v>
      </c>
      <c r="B823" s="119" t="s">
        <v>4192</v>
      </c>
      <c r="C823" s="143" t="s">
        <v>1709</v>
      </c>
      <c r="D823" s="143" t="s">
        <v>2205</v>
      </c>
      <c r="E823" s="143"/>
      <c r="F823" s="143"/>
      <c r="G823" s="147">
        <v>6</v>
      </c>
      <c r="H823" s="148">
        <v>303</v>
      </c>
      <c r="I823" s="148">
        <v>279</v>
      </c>
      <c r="J823" s="149">
        <f t="shared" si="11"/>
        <v>582</v>
      </c>
      <c r="K823" s="150" t="s">
        <v>2226</v>
      </c>
      <c r="L823" s="152" t="s">
        <v>134</v>
      </c>
      <c r="M823" s="152" t="s">
        <v>120</v>
      </c>
      <c r="N823" s="152" t="s">
        <v>2227</v>
      </c>
      <c r="O823" s="152" t="s">
        <v>2226</v>
      </c>
      <c r="P823" s="152" t="s">
        <v>2228</v>
      </c>
      <c r="Q823" s="152" t="s">
        <v>2229</v>
      </c>
      <c r="R823" s="151" t="str">
        <f t="shared" si="12"/>
        <v/>
      </c>
      <c r="S823" s="103"/>
      <c r="T823" s="103"/>
      <c r="U823" s="131"/>
      <c r="V823" s="131"/>
      <c r="W823" s="131"/>
      <c r="X823" s="131"/>
      <c r="Y823" s="131"/>
      <c r="Z823" s="131"/>
      <c r="AA823" s="131"/>
      <c r="AB823" s="131"/>
      <c r="AC823" s="131"/>
    </row>
    <row r="824" spans="1:29" ht="15.75" customHeight="1" x14ac:dyDescent="0.15">
      <c r="A824" s="153">
        <f t="shared" si="13"/>
        <v>813</v>
      </c>
      <c r="B824" s="119" t="s">
        <v>4192</v>
      </c>
      <c r="C824" s="143" t="s">
        <v>1709</v>
      </c>
      <c r="D824" s="143" t="s">
        <v>2205</v>
      </c>
      <c r="E824" s="143"/>
      <c r="F824" s="143"/>
      <c r="G824" s="147">
        <v>7</v>
      </c>
      <c r="H824" s="148">
        <v>299</v>
      </c>
      <c r="I824" s="148">
        <v>286</v>
      </c>
      <c r="J824" s="149">
        <f t="shared" si="11"/>
        <v>585</v>
      </c>
      <c r="K824" s="150" t="s">
        <v>2230</v>
      </c>
      <c r="L824" s="152" t="s">
        <v>120</v>
      </c>
      <c r="M824" s="152" t="s">
        <v>146</v>
      </c>
      <c r="N824" s="152" t="s">
        <v>2231</v>
      </c>
      <c r="O824" s="152" t="s">
        <v>2230</v>
      </c>
      <c r="P824" s="152" t="s">
        <v>2232</v>
      </c>
      <c r="Q824" s="152" t="s">
        <v>2233</v>
      </c>
      <c r="R824" s="151" t="str">
        <f t="shared" si="12"/>
        <v/>
      </c>
      <c r="S824" s="103"/>
      <c r="T824" s="103"/>
      <c r="U824" s="131"/>
      <c r="V824" s="131"/>
      <c r="W824" s="131"/>
      <c r="X824" s="131"/>
      <c r="Y824" s="131"/>
      <c r="Z824" s="131"/>
      <c r="AA824" s="131"/>
      <c r="AB824" s="131"/>
      <c r="AC824" s="131"/>
    </row>
    <row r="825" spans="1:29" ht="15.75" customHeight="1" x14ac:dyDescent="0.15">
      <c r="A825" s="153">
        <f t="shared" si="13"/>
        <v>814</v>
      </c>
      <c r="B825" s="119" t="s">
        <v>4192</v>
      </c>
      <c r="C825" s="143" t="s">
        <v>1709</v>
      </c>
      <c r="D825" s="143" t="s">
        <v>2205</v>
      </c>
      <c r="E825" s="143"/>
      <c r="F825" s="143"/>
      <c r="G825" s="147">
        <v>8</v>
      </c>
      <c r="H825" s="148">
        <v>240</v>
      </c>
      <c r="I825" s="148">
        <v>205</v>
      </c>
      <c r="J825" s="149">
        <f t="shared" si="11"/>
        <v>445</v>
      </c>
      <c r="K825" s="150" t="s">
        <v>2234</v>
      </c>
      <c r="L825" s="152" t="s">
        <v>127</v>
      </c>
      <c r="M825" s="152" t="s">
        <v>140</v>
      </c>
      <c r="N825" s="152" t="s">
        <v>2235</v>
      </c>
      <c r="O825" s="152" t="s">
        <v>2234</v>
      </c>
      <c r="P825" s="152" t="s">
        <v>2236</v>
      </c>
      <c r="Q825" s="152" t="s">
        <v>2237</v>
      </c>
      <c r="R825" s="151" t="str">
        <f t="shared" si="12"/>
        <v/>
      </c>
      <c r="S825" s="103"/>
      <c r="T825" s="103"/>
      <c r="U825" s="131"/>
      <c r="V825" s="131"/>
      <c r="W825" s="131"/>
      <c r="X825" s="131"/>
      <c r="Y825" s="131"/>
      <c r="Z825" s="131"/>
      <c r="AA825" s="131"/>
      <c r="AB825" s="131"/>
      <c r="AC825" s="131"/>
    </row>
    <row r="826" spans="1:29" ht="15.75" customHeight="1" x14ac:dyDescent="0.15">
      <c r="A826" s="153">
        <f t="shared" si="13"/>
        <v>815</v>
      </c>
      <c r="B826" s="119" t="s">
        <v>4192</v>
      </c>
      <c r="C826" s="143" t="s">
        <v>1709</v>
      </c>
      <c r="D826" s="143" t="s">
        <v>2205</v>
      </c>
      <c r="E826" s="143"/>
      <c r="F826" s="143"/>
      <c r="G826" s="147">
        <v>9</v>
      </c>
      <c r="H826" s="148">
        <v>214</v>
      </c>
      <c r="I826" s="148">
        <v>206</v>
      </c>
      <c r="J826" s="149">
        <f t="shared" si="11"/>
        <v>420</v>
      </c>
      <c r="K826" s="150" t="s">
        <v>2238</v>
      </c>
      <c r="L826" s="152" t="s">
        <v>120</v>
      </c>
      <c r="M826" s="152" t="s">
        <v>140</v>
      </c>
      <c r="N826" s="152" t="s">
        <v>2239</v>
      </c>
      <c r="O826" s="152" t="s">
        <v>2238</v>
      </c>
      <c r="P826" s="152" t="s">
        <v>2240</v>
      </c>
      <c r="Q826" s="152" t="s">
        <v>2241</v>
      </c>
      <c r="R826" s="151" t="str">
        <f t="shared" si="12"/>
        <v/>
      </c>
      <c r="S826" s="103"/>
      <c r="T826" s="103"/>
      <c r="U826" s="131"/>
      <c r="V826" s="131"/>
      <c r="W826" s="131"/>
      <c r="X826" s="131"/>
      <c r="Y826" s="131"/>
      <c r="Z826" s="131"/>
      <c r="AA826" s="131"/>
      <c r="AB826" s="131"/>
      <c r="AC826" s="131"/>
    </row>
    <row r="827" spans="1:29" ht="15.75" customHeight="1" x14ac:dyDescent="0.15">
      <c r="A827" s="153">
        <f t="shared" si="13"/>
        <v>816</v>
      </c>
      <c r="B827" s="119" t="s">
        <v>4192</v>
      </c>
      <c r="C827" s="143" t="s">
        <v>1709</v>
      </c>
      <c r="D827" s="143" t="s">
        <v>2160</v>
      </c>
      <c r="E827" s="143"/>
      <c r="F827" s="143"/>
      <c r="G827" s="147">
        <v>1</v>
      </c>
      <c r="H827" s="148">
        <v>303</v>
      </c>
      <c r="I827" s="148">
        <v>265</v>
      </c>
      <c r="J827" s="149">
        <f t="shared" si="11"/>
        <v>568</v>
      </c>
      <c r="K827" s="150" t="s">
        <v>2161</v>
      </c>
      <c r="L827" s="152" t="s">
        <v>127</v>
      </c>
      <c r="M827" s="152" t="s">
        <v>162</v>
      </c>
      <c r="N827" s="152" t="s">
        <v>2162</v>
      </c>
      <c r="O827" s="152" t="s">
        <v>2161</v>
      </c>
      <c r="P827" s="152" t="s">
        <v>2163</v>
      </c>
      <c r="Q827" s="152" t="s">
        <v>2164</v>
      </c>
      <c r="R827" s="151" t="str">
        <f t="shared" si="12"/>
        <v/>
      </c>
      <c r="S827" s="103"/>
      <c r="T827" s="103"/>
      <c r="U827" s="131"/>
      <c r="V827" s="131"/>
      <c r="W827" s="131"/>
      <c r="X827" s="131"/>
      <c r="Y827" s="131"/>
      <c r="Z827" s="131"/>
      <c r="AA827" s="131"/>
      <c r="AB827" s="131"/>
      <c r="AC827" s="131"/>
    </row>
    <row r="828" spans="1:29" ht="15.75" customHeight="1" x14ac:dyDescent="0.15">
      <c r="A828" s="153">
        <f t="shared" si="13"/>
        <v>817</v>
      </c>
      <c r="B828" s="119" t="s">
        <v>4192</v>
      </c>
      <c r="C828" s="143" t="s">
        <v>1709</v>
      </c>
      <c r="D828" s="143" t="s">
        <v>2160</v>
      </c>
      <c r="E828" s="143"/>
      <c r="F828" s="143"/>
      <c r="G828" s="147">
        <v>2</v>
      </c>
      <c r="H828" s="148">
        <v>240</v>
      </c>
      <c r="I828" s="148">
        <v>223</v>
      </c>
      <c r="J828" s="149">
        <f t="shared" si="11"/>
        <v>463</v>
      </c>
      <c r="K828" s="150" t="s">
        <v>2165</v>
      </c>
      <c r="L828" s="152" t="s">
        <v>162</v>
      </c>
      <c r="M828" s="152" t="s">
        <v>162</v>
      </c>
      <c r="N828" s="152" t="s">
        <v>2166</v>
      </c>
      <c r="O828" s="152" t="s">
        <v>2165</v>
      </c>
      <c r="P828" s="152" t="s">
        <v>2167</v>
      </c>
      <c r="Q828" s="152" t="s">
        <v>2168</v>
      </c>
      <c r="R828" s="151" t="str">
        <f t="shared" si="12"/>
        <v/>
      </c>
      <c r="S828" s="103"/>
      <c r="T828" s="103"/>
      <c r="U828" s="131"/>
      <c r="V828" s="131"/>
      <c r="W828" s="131"/>
      <c r="X828" s="131"/>
      <c r="Y828" s="131"/>
      <c r="Z828" s="131"/>
      <c r="AA828" s="131"/>
      <c r="AB828" s="131"/>
      <c r="AC828" s="131"/>
    </row>
    <row r="829" spans="1:29" ht="15.75" customHeight="1" x14ac:dyDescent="0.15">
      <c r="A829" s="153">
        <f t="shared" si="13"/>
        <v>818</v>
      </c>
      <c r="B829" s="119" t="s">
        <v>4192</v>
      </c>
      <c r="C829" s="143" t="s">
        <v>1709</v>
      </c>
      <c r="D829" s="143" t="s">
        <v>2160</v>
      </c>
      <c r="E829" s="143"/>
      <c r="F829" s="143"/>
      <c r="G829" s="147">
        <v>3</v>
      </c>
      <c r="H829" s="148">
        <v>311</v>
      </c>
      <c r="I829" s="148">
        <v>266</v>
      </c>
      <c r="J829" s="149">
        <f t="shared" si="11"/>
        <v>577</v>
      </c>
      <c r="K829" s="150" t="s">
        <v>2169</v>
      </c>
      <c r="L829" s="152" t="s">
        <v>134</v>
      </c>
      <c r="M829" s="152" t="s">
        <v>127</v>
      </c>
      <c r="N829" s="152" t="s">
        <v>2170</v>
      </c>
      <c r="O829" s="152" t="s">
        <v>2169</v>
      </c>
      <c r="P829" s="152" t="s">
        <v>2171</v>
      </c>
      <c r="Q829" s="152" t="s">
        <v>2172</v>
      </c>
      <c r="R829" s="151" t="str">
        <f t="shared" si="12"/>
        <v/>
      </c>
      <c r="S829" s="103"/>
      <c r="T829" s="103"/>
      <c r="U829" s="131"/>
      <c r="V829" s="131"/>
      <c r="W829" s="131"/>
      <c r="X829" s="131"/>
      <c r="Y829" s="131"/>
      <c r="Z829" s="131"/>
      <c r="AA829" s="131"/>
      <c r="AB829" s="131"/>
      <c r="AC829" s="131"/>
    </row>
    <row r="830" spans="1:29" ht="15.75" customHeight="1" x14ac:dyDescent="0.15">
      <c r="A830" s="153">
        <f t="shared" si="13"/>
        <v>819</v>
      </c>
      <c r="B830" s="119" t="s">
        <v>4192</v>
      </c>
      <c r="C830" s="143" t="s">
        <v>1709</v>
      </c>
      <c r="D830" s="143" t="s">
        <v>2160</v>
      </c>
      <c r="E830" s="143"/>
      <c r="F830" s="143"/>
      <c r="G830" s="147">
        <v>4</v>
      </c>
      <c r="H830" s="148">
        <v>306</v>
      </c>
      <c r="I830" s="148">
        <v>287</v>
      </c>
      <c r="J830" s="149">
        <f t="shared" si="11"/>
        <v>593</v>
      </c>
      <c r="K830" s="150" t="s">
        <v>2173</v>
      </c>
      <c r="L830" s="152" t="s">
        <v>127</v>
      </c>
      <c r="M830" s="152" t="s">
        <v>127</v>
      </c>
      <c r="N830" s="152" t="s">
        <v>2174</v>
      </c>
      <c r="O830" s="152" t="s">
        <v>2173</v>
      </c>
      <c r="P830" s="152" t="s">
        <v>2175</v>
      </c>
      <c r="Q830" s="152" t="s">
        <v>2176</v>
      </c>
      <c r="R830" s="151" t="str">
        <f t="shared" si="12"/>
        <v/>
      </c>
      <c r="S830" s="103"/>
      <c r="T830" s="103"/>
      <c r="U830" s="131"/>
      <c r="V830" s="131"/>
      <c r="W830" s="131"/>
      <c r="X830" s="131"/>
      <c r="Y830" s="131"/>
      <c r="Z830" s="131"/>
      <c r="AA830" s="131"/>
      <c r="AB830" s="131"/>
      <c r="AC830" s="131"/>
    </row>
    <row r="831" spans="1:29" ht="15.75" customHeight="1" x14ac:dyDescent="0.15">
      <c r="A831" s="153">
        <f t="shared" si="13"/>
        <v>820</v>
      </c>
      <c r="B831" s="119" t="s">
        <v>4192</v>
      </c>
      <c r="C831" s="143" t="s">
        <v>1709</v>
      </c>
      <c r="D831" s="143" t="s">
        <v>2160</v>
      </c>
      <c r="E831" s="143"/>
      <c r="F831" s="143"/>
      <c r="G831" s="147">
        <v>5</v>
      </c>
      <c r="H831" s="148">
        <v>303</v>
      </c>
      <c r="I831" s="148">
        <v>293</v>
      </c>
      <c r="J831" s="149">
        <f t="shared" si="11"/>
        <v>596</v>
      </c>
      <c r="K831" s="150" t="s">
        <v>2177</v>
      </c>
      <c r="L831" s="152" t="s">
        <v>121</v>
      </c>
      <c r="M831" s="152" t="s">
        <v>134</v>
      </c>
      <c r="N831" s="152" t="s">
        <v>2178</v>
      </c>
      <c r="O831" s="152" t="s">
        <v>2177</v>
      </c>
      <c r="P831" s="152" t="s">
        <v>2179</v>
      </c>
      <c r="Q831" s="152" t="s">
        <v>2180</v>
      </c>
      <c r="R831" s="151" t="str">
        <f t="shared" si="12"/>
        <v/>
      </c>
      <c r="S831" s="103"/>
      <c r="T831" s="103"/>
      <c r="U831" s="131"/>
      <c r="V831" s="131"/>
      <c r="W831" s="131"/>
      <c r="X831" s="131"/>
      <c r="Y831" s="131"/>
      <c r="Z831" s="131"/>
      <c r="AA831" s="131"/>
      <c r="AB831" s="131"/>
      <c r="AC831" s="131"/>
    </row>
    <row r="832" spans="1:29" ht="15.75" customHeight="1" x14ac:dyDescent="0.15">
      <c r="A832" s="153">
        <f t="shared" si="13"/>
        <v>821</v>
      </c>
      <c r="B832" s="119" t="s">
        <v>4192</v>
      </c>
      <c r="C832" s="143" t="s">
        <v>1709</v>
      </c>
      <c r="D832" s="143" t="s">
        <v>2160</v>
      </c>
      <c r="E832" s="143"/>
      <c r="F832" s="143"/>
      <c r="G832" s="147">
        <v>6</v>
      </c>
      <c r="H832" s="148">
        <v>249</v>
      </c>
      <c r="I832" s="148">
        <v>226</v>
      </c>
      <c r="J832" s="149">
        <f t="shared" si="11"/>
        <v>475</v>
      </c>
      <c r="K832" s="150" t="s">
        <v>1515</v>
      </c>
      <c r="L832" s="152" t="s">
        <v>134</v>
      </c>
      <c r="M832" s="152" t="s">
        <v>134</v>
      </c>
      <c r="N832" s="152" t="s">
        <v>2181</v>
      </c>
      <c r="O832" s="152" t="s">
        <v>1515</v>
      </c>
      <c r="P832" s="152" t="s">
        <v>2182</v>
      </c>
      <c r="Q832" s="152" t="s">
        <v>2183</v>
      </c>
      <c r="R832" s="151" t="str">
        <f t="shared" si="12"/>
        <v/>
      </c>
      <c r="S832" s="103"/>
      <c r="T832" s="103"/>
      <c r="U832" s="131"/>
      <c r="V832" s="131"/>
      <c r="W832" s="131"/>
      <c r="X832" s="131"/>
      <c r="Y832" s="131"/>
      <c r="Z832" s="131"/>
      <c r="AA832" s="131"/>
      <c r="AB832" s="131"/>
      <c r="AC832" s="131"/>
    </row>
    <row r="833" spans="1:29" ht="15.75" customHeight="1" x14ac:dyDescent="0.15">
      <c r="A833" s="153">
        <f t="shared" si="13"/>
        <v>822</v>
      </c>
      <c r="B833" s="119" t="s">
        <v>4192</v>
      </c>
      <c r="C833" s="143" t="s">
        <v>1709</v>
      </c>
      <c r="D833" s="143" t="s">
        <v>2160</v>
      </c>
      <c r="E833" s="154" t="s">
        <v>4196</v>
      </c>
      <c r="F833" s="154" t="s">
        <v>2188</v>
      </c>
      <c r="G833" s="155">
        <v>7</v>
      </c>
      <c r="H833" s="148">
        <v>290</v>
      </c>
      <c r="I833" s="148">
        <v>272</v>
      </c>
      <c r="J833" s="149">
        <f t="shared" si="11"/>
        <v>562</v>
      </c>
      <c r="K833" s="150" t="s">
        <v>2184</v>
      </c>
      <c r="L833" s="152" t="s">
        <v>162</v>
      </c>
      <c r="M833" s="152" t="s">
        <v>120</v>
      </c>
      <c r="N833" s="152" t="s">
        <v>2185</v>
      </c>
      <c r="O833" s="152" t="s">
        <v>2184</v>
      </c>
      <c r="P833" s="152" t="s">
        <v>2186</v>
      </c>
      <c r="Q833" s="152" t="s">
        <v>2187</v>
      </c>
      <c r="R833" s="151" t="str">
        <f t="shared" si="12"/>
        <v/>
      </c>
      <c r="S833" s="103"/>
      <c r="T833" s="103"/>
      <c r="U833" s="131"/>
      <c r="V833" s="131"/>
      <c r="W833" s="131"/>
      <c r="X833" s="131"/>
      <c r="Y833" s="131"/>
      <c r="Z833" s="131"/>
      <c r="AA833" s="131"/>
      <c r="AB833" s="131"/>
      <c r="AC833" s="131"/>
    </row>
    <row r="834" spans="1:29" ht="15.75" customHeight="1" x14ac:dyDescent="0.15">
      <c r="A834" s="153">
        <f t="shared" si="13"/>
        <v>823</v>
      </c>
      <c r="B834" s="119" t="s">
        <v>4192</v>
      </c>
      <c r="C834" s="143" t="s">
        <v>1709</v>
      </c>
      <c r="D834" s="143" t="s">
        <v>2160</v>
      </c>
      <c r="E834" s="143"/>
      <c r="F834" s="143"/>
      <c r="G834" s="147">
        <v>8</v>
      </c>
      <c r="H834" s="148">
        <v>267</v>
      </c>
      <c r="I834" s="148">
        <v>263</v>
      </c>
      <c r="J834" s="149">
        <f t="shared" si="11"/>
        <v>530</v>
      </c>
      <c r="K834" s="150" t="s">
        <v>2189</v>
      </c>
      <c r="L834" s="152" t="s">
        <v>162</v>
      </c>
      <c r="M834" s="152" t="s">
        <v>146</v>
      </c>
      <c r="N834" s="152" t="s">
        <v>2190</v>
      </c>
      <c r="O834" s="152" t="s">
        <v>2191</v>
      </c>
      <c r="P834" s="152" t="s">
        <v>2192</v>
      </c>
      <c r="Q834" s="152" t="s">
        <v>2193</v>
      </c>
      <c r="R834" s="151" t="str">
        <f t="shared" si="12"/>
        <v/>
      </c>
      <c r="S834" s="103"/>
      <c r="T834" s="103"/>
      <c r="U834" s="131"/>
      <c r="V834" s="131"/>
      <c r="W834" s="131"/>
      <c r="X834" s="131"/>
      <c r="Y834" s="131"/>
      <c r="Z834" s="131"/>
      <c r="AA834" s="131"/>
      <c r="AB834" s="131"/>
      <c r="AC834" s="131"/>
    </row>
    <row r="835" spans="1:29" ht="15.75" customHeight="1" x14ac:dyDescent="0.15">
      <c r="A835" s="153">
        <f t="shared" si="13"/>
        <v>824</v>
      </c>
      <c r="B835" s="119" t="s">
        <v>4192</v>
      </c>
      <c r="C835" s="143" t="s">
        <v>1709</v>
      </c>
      <c r="D835" s="143" t="s">
        <v>2160</v>
      </c>
      <c r="E835" s="143"/>
      <c r="F835" s="143"/>
      <c r="G835" s="147">
        <v>9</v>
      </c>
      <c r="H835" s="148">
        <v>235</v>
      </c>
      <c r="I835" s="148">
        <v>244</v>
      </c>
      <c r="J835" s="149">
        <f t="shared" si="11"/>
        <v>479</v>
      </c>
      <c r="K835" s="150" t="s">
        <v>2194</v>
      </c>
      <c r="L835" s="152" t="s">
        <v>121</v>
      </c>
      <c r="M835" s="152" t="s">
        <v>146</v>
      </c>
      <c r="N835" s="152" t="s">
        <v>2195</v>
      </c>
      <c r="O835" s="152" t="s">
        <v>2194</v>
      </c>
      <c r="P835" s="152" t="s">
        <v>2196</v>
      </c>
      <c r="Q835" s="152" t="s">
        <v>2197</v>
      </c>
      <c r="R835" s="151" t="str">
        <f t="shared" si="12"/>
        <v/>
      </c>
      <c r="S835" s="103"/>
      <c r="T835" s="103"/>
      <c r="U835" s="131"/>
      <c r="V835" s="131"/>
      <c r="W835" s="131"/>
      <c r="X835" s="131"/>
      <c r="Y835" s="131"/>
      <c r="Z835" s="131"/>
      <c r="AA835" s="131"/>
      <c r="AB835" s="131"/>
      <c r="AC835" s="131"/>
    </row>
    <row r="836" spans="1:29" ht="15.75" customHeight="1" x14ac:dyDescent="0.15">
      <c r="A836" s="153">
        <f t="shared" si="13"/>
        <v>825</v>
      </c>
      <c r="B836" s="119" t="s">
        <v>4192</v>
      </c>
      <c r="C836" s="143" t="s">
        <v>1709</v>
      </c>
      <c r="D836" s="143" t="s">
        <v>2160</v>
      </c>
      <c r="E836" s="143"/>
      <c r="F836" s="143"/>
      <c r="G836" s="147">
        <v>10</v>
      </c>
      <c r="H836" s="148">
        <v>230</v>
      </c>
      <c r="I836" s="148">
        <v>207</v>
      </c>
      <c r="J836" s="149">
        <f t="shared" si="11"/>
        <v>437</v>
      </c>
      <c r="K836" s="150" t="s">
        <v>2198</v>
      </c>
      <c r="L836" s="152" t="s">
        <v>121</v>
      </c>
      <c r="M836" s="152" t="s">
        <v>140</v>
      </c>
      <c r="N836" s="152" t="s">
        <v>2199</v>
      </c>
      <c r="O836" s="152" t="s">
        <v>2198</v>
      </c>
      <c r="P836" s="152" t="s">
        <v>2200</v>
      </c>
      <c r="Q836" s="152" t="s">
        <v>2201</v>
      </c>
      <c r="R836" s="151" t="str">
        <f t="shared" si="12"/>
        <v/>
      </c>
      <c r="S836" s="103"/>
      <c r="T836" s="103"/>
      <c r="U836" s="131"/>
      <c r="V836" s="131"/>
      <c r="W836" s="131"/>
      <c r="X836" s="131"/>
      <c r="Y836" s="131"/>
      <c r="Z836" s="131"/>
      <c r="AA836" s="131"/>
      <c r="AB836" s="131"/>
      <c r="AC836" s="131"/>
    </row>
    <row r="837" spans="1:29" ht="15.75" customHeight="1" x14ac:dyDescent="0.15">
      <c r="A837" s="153">
        <f t="shared" si="13"/>
        <v>826</v>
      </c>
      <c r="B837" s="119" t="s">
        <v>4192</v>
      </c>
      <c r="C837" s="143" t="s">
        <v>1709</v>
      </c>
      <c r="D837" s="143" t="s">
        <v>2160</v>
      </c>
      <c r="E837" s="143"/>
      <c r="F837" s="143"/>
      <c r="G837" s="147">
        <v>11</v>
      </c>
      <c r="H837" s="148">
        <v>113</v>
      </c>
      <c r="I837" s="148">
        <v>114</v>
      </c>
      <c r="J837" s="149">
        <f t="shared" si="11"/>
        <v>227</v>
      </c>
      <c r="K837" s="150" t="s">
        <v>1709</v>
      </c>
      <c r="L837" s="152" t="s">
        <v>127</v>
      </c>
      <c r="M837" s="152" t="s">
        <v>140</v>
      </c>
      <c r="N837" s="152" t="s">
        <v>2202</v>
      </c>
      <c r="O837" s="152" t="s">
        <v>1709</v>
      </c>
      <c r="P837" s="152" t="s">
        <v>2203</v>
      </c>
      <c r="Q837" s="152" t="s">
        <v>2204</v>
      </c>
      <c r="R837" s="151" t="str">
        <f t="shared" si="12"/>
        <v/>
      </c>
      <c r="S837" s="103"/>
      <c r="T837" s="103"/>
      <c r="U837" s="131"/>
      <c r="V837" s="131"/>
      <c r="W837" s="131"/>
      <c r="X837" s="131"/>
      <c r="Y837" s="131"/>
      <c r="Z837" s="131"/>
      <c r="AA837" s="131"/>
      <c r="AB837" s="131"/>
      <c r="AC837" s="131"/>
    </row>
    <row r="838" spans="1:29" ht="15.75" customHeight="1" x14ac:dyDescent="0.15">
      <c r="A838" s="153">
        <f t="shared" si="13"/>
        <v>827</v>
      </c>
      <c r="B838" s="119" t="s">
        <v>4192</v>
      </c>
      <c r="C838" s="143" t="s">
        <v>1709</v>
      </c>
      <c r="D838" s="143" t="s">
        <v>1992</v>
      </c>
      <c r="E838" s="143"/>
      <c r="F838" s="143"/>
      <c r="G838" s="147">
        <v>1</v>
      </c>
      <c r="H838" s="148">
        <v>303</v>
      </c>
      <c r="I838" s="148">
        <v>271</v>
      </c>
      <c r="J838" s="149">
        <f t="shared" si="11"/>
        <v>574</v>
      </c>
      <c r="K838" s="150" t="s">
        <v>1993</v>
      </c>
      <c r="L838" s="152" t="s">
        <v>162</v>
      </c>
      <c r="M838" s="152" t="s">
        <v>162</v>
      </c>
      <c r="N838" s="152" t="s">
        <v>1994</v>
      </c>
      <c r="O838" s="152" t="s">
        <v>1993</v>
      </c>
      <c r="P838" s="152" t="s">
        <v>1995</v>
      </c>
      <c r="Q838" s="152" t="s">
        <v>1996</v>
      </c>
      <c r="R838" s="151" t="str">
        <f t="shared" si="12"/>
        <v/>
      </c>
      <c r="S838" s="103"/>
      <c r="T838" s="103"/>
      <c r="U838" s="131"/>
      <c r="V838" s="131"/>
      <c r="W838" s="131"/>
      <c r="X838" s="131"/>
      <c r="Y838" s="131"/>
      <c r="Z838" s="131"/>
      <c r="AA838" s="131"/>
      <c r="AB838" s="131"/>
      <c r="AC838" s="131"/>
    </row>
    <row r="839" spans="1:29" ht="15.75" customHeight="1" x14ac:dyDescent="0.15">
      <c r="A839" s="153">
        <f t="shared" si="13"/>
        <v>828</v>
      </c>
      <c r="B839" s="119" t="s">
        <v>4192</v>
      </c>
      <c r="C839" s="143" t="s">
        <v>1709</v>
      </c>
      <c r="D839" s="143" t="s">
        <v>1992</v>
      </c>
      <c r="E839" s="143"/>
      <c r="F839" s="143"/>
      <c r="G839" s="147">
        <v>2</v>
      </c>
      <c r="H839" s="148">
        <v>298</v>
      </c>
      <c r="I839" s="148">
        <v>267</v>
      </c>
      <c r="J839" s="149">
        <f t="shared" si="11"/>
        <v>565</v>
      </c>
      <c r="K839" s="150" t="s">
        <v>1997</v>
      </c>
      <c r="L839" s="152" t="s">
        <v>127</v>
      </c>
      <c r="M839" s="152" t="s">
        <v>162</v>
      </c>
      <c r="N839" s="152" t="s">
        <v>1998</v>
      </c>
      <c r="O839" s="152" t="s">
        <v>1997</v>
      </c>
      <c r="P839" s="152" t="s">
        <v>1999</v>
      </c>
      <c r="Q839" s="152" t="s">
        <v>2000</v>
      </c>
      <c r="R839" s="151" t="str">
        <f t="shared" si="12"/>
        <v/>
      </c>
      <c r="S839" s="103"/>
      <c r="T839" s="103"/>
      <c r="U839" s="131"/>
      <c r="V839" s="131"/>
      <c r="W839" s="131"/>
      <c r="X839" s="131"/>
      <c r="Y839" s="131"/>
      <c r="Z839" s="131"/>
      <c r="AA839" s="131"/>
      <c r="AB839" s="131"/>
      <c r="AC839" s="131"/>
    </row>
    <row r="840" spans="1:29" ht="15.75" customHeight="1" x14ac:dyDescent="0.15">
      <c r="A840" s="153">
        <f t="shared" si="13"/>
        <v>829</v>
      </c>
      <c r="B840" s="119" t="s">
        <v>4192</v>
      </c>
      <c r="C840" s="143" t="s">
        <v>1709</v>
      </c>
      <c r="D840" s="143" t="s">
        <v>1992</v>
      </c>
      <c r="E840" s="143"/>
      <c r="F840" s="143"/>
      <c r="G840" s="147">
        <v>3</v>
      </c>
      <c r="H840" s="148">
        <v>297</v>
      </c>
      <c r="I840" s="148">
        <v>271</v>
      </c>
      <c r="J840" s="149">
        <f t="shared" si="11"/>
        <v>568</v>
      </c>
      <c r="K840" s="150" t="s">
        <v>2001</v>
      </c>
      <c r="L840" s="152" t="s">
        <v>127</v>
      </c>
      <c r="M840" s="152" t="s">
        <v>121</v>
      </c>
      <c r="N840" s="152" t="s">
        <v>2002</v>
      </c>
      <c r="O840" s="152" t="s">
        <v>2001</v>
      </c>
      <c r="P840" s="152" t="s">
        <v>2003</v>
      </c>
      <c r="Q840" s="152" t="s">
        <v>2004</v>
      </c>
      <c r="R840" s="151" t="str">
        <f t="shared" si="12"/>
        <v/>
      </c>
      <c r="S840" s="103"/>
      <c r="T840" s="103"/>
      <c r="U840" s="131"/>
      <c r="V840" s="131"/>
      <c r="W840" s="131"/>
      <c r="X840" s="131"/>
      <c r="Y840" s="131"/>
      <c r="Z840" s="131"/>
      <c r="AA840" s="131"/>
      <c r="AB840" s="131"/>
      <c r="AC840" s="131"/>
    </row>
    <row r="841" spans="1:29" ht="15.75" customHeight="1" x14ac:dyDescent="0.15">
      <c r="A841" s="153">
        <f t="shared" si="13"/>
        <v>830</v>
      </c>
      <c r="B841" s="119" t="s">
        <v>4192</v>
      </c>
      <c r="C841" s="143" t="s">
        <v>1709</v>
      </c>
      <c r="D841" s="143" t="s">
        <v>1992</v>
      </c>
      <c r="E841" s="143"/>
      <c r="F841" s="143"/>
      <c r="G841" s="147">
        <v>4</v>
      </c>
      <c r="H841" s="148">
        <v>297</v>
      </c>
      <c r="I841" s="148">
        <v>279</v>
      </c>
      <c r="J841" s="149">
        <f t="shared" si="11"/>
        <v>576</v>
      </c>
      <c r="K841" s="150" t="s">
        <v>2005</v>
      </c>
      <c r="L841" s="152" t="s">
        <v>162</v>
      </c>
      <c r="M841" s="152" t="s">
        <v>127</v>
      </c>
      <c r="N841" s="152" t="s">
        <v>2006</v>
      </c>
      <c r="O841" s="152" t="s">
        <v>2005</v>
      </c>
      <c r="P841" s="152" t="s">
        <v>2007</v>
      </c>
      <c r="Q841" s="152" t="s">
        <v>2008</v>
      </c>
      <c r="R841" s="151" t="str">
        <f t="shared" si="12"/>
        <v/>
      </c>
      <c r="S841" s="103"/>
      <c r="T841" s="103"/>
      <c r="U841" s="131"/>
      <c r="V841" s="131"/>
      <c r="W841" s="131"/>
      <c r="X841" s="131"/>
      <c r="Y841" s="131"/>
      <c r="Z841" s="131"/>
      <c r="AA841" s="131"/>
      <c r="AB841" s="131"/>
      <c r="AC841" s="131"/>
    </row>
    <row r="842" spans="1:29" ht="15.75" customHeight="1" x14ac:dyDescent="0.15">
      <c r="A842" s="153">
        <f t="shared" si="13"/>
        <v>831</v>
      </c>
      <c r="B842" s="119" t="s">
        <v>4192</v>
      </c>
      <c r="C842" s="143" t="s">
        <v>1709</v>
      </c>
      <c r="D842" s="143" t="s">
        <v>1992</v>
      </c>
      <c r="E842" s="143"/>
      <c r="F842" s="143"/>
      <c r="G842" s="147">
        <v>5</v>
      </c>
      <c r="H842" s="148">
        <v>299</v>
      </c>
      <c r="I842" s="148">
        <v>282</v>
      </c>
      <c r="J842" s="149">
        <f t="shared" si="11"/>
        <v>581</v>
      </c>
      <c r="K842" s="150" t="s">
        <v>2009</v>
      </c>
      <c r="L842" s="152" t="s">
        <v>127</v>
      </c>
      <c r="M842" s="152" t="s">
        <v>127</v>
      </c>
      <c r="N842" s="152" t="s">
        <v>2010</v>
      </c>
      <c r="O842" s="152" t="s">
        <v>2009</v>
      </c>
      <c r="P842" s="152" t="s">
        <v>2011</v>
      </c>
      <c r="Q842" s="152" t="s">
        <v>2012</v>
      </c>
      <c r="R842" s="151" t="str">
        <f t="shared" si="12"/>
        <v/>
      </c>
      <c r="S842" s="103"/>
      <c r="T842" s="103"/>
      <c r="U842" s="131"/>
      <c r="V842" s="131"/>
      <c r="W842" s="131"/>
      <c r="X842" s="131"/>
      <c r="Y842" s="131"/>
      <c r="Z842" s="131"/>
      <c r="AA842" s="131"/>
      <c r="AB842" s="131"/>
      <c r="AC842" s="131"/>
    </row>
    <row r="843" spans="1:29" ht="15.75" customHeight="1" x14ac:dyDescent="0.15">
      <c r="A843" s="153">
        <f t="shared" si="13"/>
        <v>832</v>
      </c>
      <c r="B843" s="119" t="s">
        <v>4192</v>
      </c>
      <c r="C843" s="143" t="s">
        <v>1709</v>
      </c>
      <c r="D843" s="143" t="s">
        <v>1992</v>
      </c>
      <c r="E843" s="143"/>
      <c r="F843" s="143"/>
      <c r="G843" s="147">
        <v>6</v>
      </c>
      <c r="H843" s="148">
        <v>291</v>
      </c>
      <c r="I843" s="148">
        <v>283</v>
      </c>
      <c r="J843" s="149">
        <f t="shared" si="11"/>
        <v>574</v>
      </c>
      <c r="K843" s="150" t="s">
        <v>2009</v>
      </c>
      <c r="L843" s="152" t="s">
        <v>127</v>
      </c>
      <c r="M843" s="152" t="s">
        <v>127</v>
      </c>
      <c r="N843" s="152" t="s">
        <v>2013</v>
      </c>
      <c r="O843" s="152" t="s">
        <v>2009</v>
      </c>
      <c r="P843" s="152" t="s">
        <v>2014</v>
      </c>
      <c r="Q843" s="152" t="s">
        <v>2015</v>
      </c>
      <c r="R843" s="151" t="str">
        <f t="shared" si="12"/>
        <v/>
      </c>
      <c r="S843" s="103"/>
      <c r="T843" s="103"/>
      <c r="U843" s="131"/>
      <c r="V843" s="131"/>
      <c r="W843" s="131"/>
      <c r="X843" s="131"/>
      <c r="Y843" s="131"/>
      <c r="Z843" s="131"/>
      <c r="AA843" s="131"/>
      <c r="AB843" s="131"/>
      <c r="AC843" s="131"/>
    </row>
    <row r="844" spans="1:29" ht="15.75" customHeight="1" x14ac:dyDescent="0.15">
      <c r="A844" s="153">
        <f t="shared" si="13"/>
        <v>833</v>
      </c>
      <c r="B844" s="119" t="s">
        <v>4192</v>
      </c>
      <c r="C844" s="143" t="s">
        <v>1709</v>
      </c>
      <c r="D844" s="143" t="s">
        <v>1992</v>
      </c>
      <c r="E844" s="143"/>
      <c r="F844" s="143"/>
      <c r="G844" s="147">
        <v>7</v>
      </c>
      <c r="H844" s="148">
        <v>288</v>
      </c>
      <c r="I844" s="148">
        <v>284</v>
      </c>
      <c r="J844" s="149">
        <f t="shared" si="11"/>
        <v>572</v>
      </c>
      <c r="K844" s="150" t="s">
        <v>2016</v>
      </c>
      <c r="L844" s="152" t="s">
        <v>121</v>
      </c>
      <c r="M844" s="152" t="s">
        <v>120</v>
      </c>
      <c r="N844" s="152" t="s">
        <v>2017</v>
      </c>
      <c r="O844" s="152" t="s">
        <v>2016</v>
      </c>
      <c r="P844" s="152" t="s">
        <v>2018</v>
      </c>
      <c r="Q844" s="152" t="s">
        <v>2019</v>
      </c>
      <c r="R844" s="151" t="str">
        <f t="shared" si="12"/>
        <v/>
      </c>
      <c r="S844" s="103"/>
      <c r="T844" s="103"/>
      <c r="U844" s="131"/>
      <c r="V844" s="131"/>
      <c r="W844" s="131"/>
      <c r="X844" s="131"/>
      <c r="Y844" s="131"/>
      <c r="Z844" s="131"/>
      <c r="AA844" s="131"/>
      <c r="AB844" s="131"/>
      <c r="AC844" s="131"/>
    </row>
    <row r="845" spans="1:29" ht="15.75" customHeight="1" x14ac:dyDescent="0.15">
      <c r="A845" s="153">
        <f t="shared" si="13"/>
        <v>834</v>
      </c>
      <c r="B845" s="119" t="s">
        <v>4192</v>
      </c>
      <c r="C845" s="143" t="s">
        <v>1709</v>
      </c>
      <c r="D845" s="143" t="s">
        <v>1992</v>
      </c>
      <c r="E845" s="143"/>
      <c r="F845" s="143"/>
      <c r="G845" s="147">
        <v>8</v>
      </c>
      <c r="H845" s="148">
        <v>274</v>
      </c>
      <c r="I845" s="148">
        <v>259</v>
      </c>
      <c r="J845" s="149">
        <f t="shared" si="11"/>
        <v>533</v>
      </c>
      <c r="K845" s="150" t="s">
        <v>2020</v>
      </c>
      <c r="L845" s="152" t="s">
        <v>134</v>
      </c>
      <c r="M845" s="152" t="s">
        <v>146</v>
      </c>
      <c r="N845" s="152" t="s">
        <v>2021</v>
      </c>
      <c r="O845" s="152" t="s">
        <v>2020</v>
      </c>
      <c r="P845" s="152" t="s">
        <v>2022</v>
      </c>
      <c r="Q845" s="152" t="s">
        <v>2023</v>
      </c>
      <c r="R845" s="151" t="str">
        <f t="shared" si="12"/>
        <v/>
      </c>
      <c r="S845" s="103"/>
      <c r="T845" s="103"/>
      <c r="U845" s="131"/>
      <c r="V845" s="131"/>
      <c r="W845" s="131"/>
      <c r="X845" s="131"/>
      <c r="Y845" s="131"/>
      <c r="Z845" s="131"/>
      <c r="AA845" s="131"/>
      <c r="AB845" s="131"/>
      <c r="AC845" s="131"/>
    </row>
    <row r="846" spans="1:29" ht="15.75" customHeight="1" x14ac:dyDescent="0.15">
      <c r="A846" s="153">
        <f t="shared" si="13"/>
        <v>835</v>
      </c>
      <c r="B846" s="119" t="s">
        <v>4192</v>
      </c>
      <c r="C846" s="143" t="s">
        <v>1709</v>
      </c>
      <c r="D846" s="143" t="s">
        <v>1992</v>
      </c>
      <c r="E846" s="143"/>
      <c r="F846" s="143"/>
      <c r="G846" s="147">
        <v>9</v>
      </c>
      <c r="H846" s="148">
        <v>279</v>
      </c>
      <c r="I846" s="148">
        <v>272</v>
      </c>
      <c r="J846" s="149">
        <f t="shared" si="11"/>
        <v>551</v>
      </c>
      <c r="K846" s="150" t="s">
        <v>2024</v>
      </c>
      <c r="L846" s="152" t="s">
        <v>127</v>
      </c>
      <c r="M846" s="152" t="s">
        <v>140</v>
      </c>
      <c r="N846" s="152" t="s">
        <v>2025</v>
      </c>
      <c r="O846" s="152" t="s">
        <v>2024</v>
      </c>
      <c r="P846" s="152" t="s">
        <v>2026</v>
      </c>
      <c r="Q846" s="152" t="s">
        <v>2027</v>
      </c>
      <c r="R846" s="151" t="str">
        <f t="shared" si="12"/>
        <v/>
      </c>
      <c r="S846" s="103"/>
      <c r="T846" s="103"/>
      <c r="U846" s="131"/>
      <c r="V846" s="131"/>
      <c r="W846" s="131"/>
      <c r="X846" s="131"/>
      <c r="Y846" s="131"/>
      <c r="Z846" s="131"/>
      <c r="AA846" s="131"/>
      <c r="AB846" s="131"/>
      <c r="AC846" s="131"/>
    </row>
    <row r="847" spans="1:29" ht="15.75" customHeight="1" x14ac:dyDescent="0.15">
      <c r="A847" s="153">
        <f t="shared" si="13"/>
        <v>836</v>
      </c>
      <c r="B847" s="119" t="s">
        <v>4192</v>
      </c>
      <c r="C847" s="143" t="s">
        <v>1709</v>
      </c>
      <c r="D847" s="143" t="s">
        <v>1992</v>
      </c>
      <c r="E847" s="143"/>
      <c r="F847" s="143"/>
      <c r="G847" s="147">
        <v>10</v>
      </c>
      <c r="H847" s="148">
        <v>215</v>
      </c>
      <c r="I847" s="148">
        <v>182</v>
      </c>
      <c r="J847" s="149">
        <f t="shared" si="11"/>
        <v>397</v>
      </c>
      <c r="K847" s="150" t="s">
        <v>2028</v>
      </c>
      <c r="L847" s="152" t="s">
        <v>127</v>
      </c>
      <c r="M847" s="152" t="s">
        <v>140</v>
      </c>
      <c r="N847" s="152" t="s">
        <v>2029</v>
      </c>
      <c r="O847" s="152" t="s">
        <v>2030</v>
      </c>
      <c r="P847" s="152" t="s">
        <v>2031</v>
      </c>
      <c r="Q847" s="152" t="s">
        <v>2032</v>
      </c>
      <c r="R847" s="151" t="str">
        <f t="shared" si="12"/>
        <v/>
      </c>
      <c r="S847" s="103"/>
      <c r="T847" s="103"/>
      <c r="U847" s="131"/>
      <c r="V847" s="131"/>
      <c r="W847" s="131"/>
      <c r="X847" s="131"/>
      <c r="Y847" s="131"/>
      <c r="Z847" s="131"/>
      <c r="AA847" s="131"/>
      <c r="AB847" s="131"/>
      <c r="AC847" s="131"/>
    </row>
    <row r="848" spans="1:29" ht="15.75" customHeight="1" x14ac:dyDescent="0.15">
      <c r="A848" s="153">
        <f t="shared" si="13"/>
        <v>837</v>
      </c>
      <c r="B848" s="119" t="s">
        <v>4192</v>
      </c>
      <c r="C848" s="143" t="s">
        <v>1709</v>
      </c>
      <c r="D848" s="143" t="s">
        <v>1992</v>
      </c>
      <c r="E848" s="143"/>
      <c r="F848" s="143"/>
      <c r="G848" s="147">
        <v>11</v>
      </c>
      <c r="H848" s="148">
        <v>238</v>
      </c>
      <c r="I848" s="148">
        <v>229</v>
      </c>
      <c r="J848" s="149">
        <f t="shared" si="11"/>
        <v>467</v>
      </c>
      <c r="K848" s="150" t="s">
        <v>2033</v>
      </c>
      <c r="L848" s="152" t="s">
        <v>121</v>
      </c>
      <c r="M848" s="152" t="s">
        <v>151</v>
      </c>
      <c r="N848" s="152" t="s">
        <v>2034</v>
      </c>
      <c r="O848" s="152" t="s">
        <v>2033</v>
      </c>
      <c r="P848" s="152" t="s">
        <v>2035</v>
      </c>
      <c r="Q848" s="152" t="s">
        <v>2036</v>
      </c>
      <c r="R848" s="151" t="str">
        <f t="shared" si="12"/>
        <v/>
      </c>
      <c r="S848" s="103"/>
      <c r="T848" s="103"/>
      <c r="U848" s="131"/>
      <c r="V848" s="131"/>
      <c r="W848" s="131"/>
      <c r="X848" s="131"/>
      <c r="Y848" s="131"/>
      <c r="Z848" s="131"/>
      <c r="AA848" s="131"/>
      <c r="AB848" s="131"/>
      <c r="AC848" s="131"/>
    </row>
    <row r="849" spans="1:29" ht="15.75" customHeight="1" x14ac:dyDescent="0.15">
      <c r="A849" s="153">
        <f t="shared" si="13"/>
        <v>838</v>
      </c>
      <c r="B849" s="119" t="s">
        <v>4192</v>
      </c>
      <c r="C849" s="143" t="s">
        <v>1709</v>
      </c>
      <c r="D849" s="143" t="s">
        <v>1992</v>
      </c>
      <c r="E849" s="143"/>
      <c r="F849" s="143"/>
      <c r="G849" s="147">
        <v>12</v>
      </c>
      <c r="H849" s="148">
        <v>297</v>
      </c>
      <c r="I849" s="148">
        <v>264</v>
      </c>
      <c r="J849" s="149">
        <f t="shared" si="11"/>
        <v>561</v>
      </c>
      <c r="K849" s="150" t="s">
        <v>2037</v>
      </c>
      <c r="L849" s="152" t="s">
        <v>146</v>
      </c>
      <c r="M849" s="152" t="s">
        <v>151</v>
      </c>
      <c r="N849" s="152" t="s">
        <v>2038</v>
      </c>
      <c r="O849" s="152" t="s">
        <v>2037</v>
      </c>
      <c r="P849" s="152" t="s">
        <v>2039</v>
      </c>
      <c r="Q849" s="152" t="s">
        <v>2040</v>
      </c>
      <c r="R849" s="151" t="str">
        <f t="shared" si="12"/>
        <v/>
      </c>
      <c r="S849" s="103"/>
      <c r="T849" s="103"/>
      <c r="U849" s="131"/>
      <c r="V849" s="131"/>
      <c r="W849" s="131"/>
      <c r="X849" s="131"/>
      <c r="Y849" s="131"/>
      <c r="Z849" s="131"/>
      <c r="AA849" s="131"/>
      <c r="AB849" s="131"/>
      <c r="AC849" s="131"/>
    </row>
    <row r="850" spans="1:29" ht="15.75" customHeight="1" x14ac:dyDescent="0.15">
      <c r="A850" s="153">
        <f t="shared" si="13"/>
        <v>839</v>
      </c>
      <c r="B850" s="119" t="s">
        <v>4192</v>
      </c>
      <c r="C850" s="143" t="s">
        <v>1709</v>
      </c>
      <c r="D850" s="143" t="s">
        <v>1926</v>
      </c>
      <c r="E850" s="143"/>
      <c r="F850" s="143"/>
      <c r="G850" s="147">
        <v>1</v>
      </c>
      <c r="H850" s="148">
        <v>250</v>
      </c>
      <c r="I850" s="148">
        <v>254</v>
      </c>
      <c r="J850" s="149">
        <f t="shared" si="11"/>
        <v>504</v>
      </c>
      <c r="K850" s="150" t="s">
        <v>1927</v>
      </c>
      <c r="L850" s="152" t="s">
        <v>162</v>
      </c>
      <c r="M850" s="152" t="s">
        <v>162</v>
      </c>
      <c r="N850" s="152" t="s">
        <v>1928</v>
      </c>
      <c r="O850" s="152" t="s">
        <v>1929</v>
      </c>
      <c r="P850" s="152" t="s">
        <v>1930</v>
      </c>
      <c r="Q850" s="152" t="s">
        <v>1931</v>
      </c>
      <c r="R850" s="151" t="str">
        <f t="shared" si="12"/>
        <v/>
      </c>
      <c r="S850" s="103"/>
      <c r="T850" s="103"/>
      <c r="U850" s="131"/>
      <c r="V850" s="131"/>
      <c r="W850" s="131"/>
      <c r="X850" s="131"/>
      <c r="Y850" s="131"/>
      <c r="Z850" s="131"/>
      <c r="AA850" s="131"/>
      <c r="AB850" s="131"/>
      <c r="AC850" s="131"/>
    </row>
    <row r="851" spans="1:29" ht="15.75" customHeight="1" x14ac:dyDescent="0.15">
      <c r="A851" s="153">
        <f t="shared" si="13"/>
        <v>840</v>
      </c>
      <c r="B851" s="119" t="s">
        <v>4192</v>
      </c>
      <c r="C851" s="143" t="s">
        <v>1709</v>
      </c>
      <c r="D851" s="143" t="s">
        <v>1926</v>
      </c>
      <c r="E851" s="143"/>
      <c r="F851" s="143"/>
      <c r="G851" s="147">
        <v>2</v>
      </c>
      <c r="H851" s="148">
        <v>304</v>
      </c>
      <c r="I851" s="148">
        <v>272</v>
      </c>
      <c r="J851" s="149">
        <f t="shared" si="11"/>
        <v>576</v>
      </c>
      <c r="K851" s="150" t="s">
        <v>1932</v>
      </c>
      <c r="L851" s="152" t="s">
        <v>134</v>
      </c>
      <c r="M851" s="152" t="s">
        <v>162</v>
      </c>
      <c r="N851" s="152" t="s">
        <v>1933</v>
      </c>
      <c r="O851" s="152" t="s">
        <v>1932</v>
      </c>
      <c r="P851" s="152" t="s">
        <v>1934</v>
      </c>
      <c r="Q851" s="152" t="s">
        <v>1935</v>
      </c>
      <c r="R851" s="151" t="str">
        <f t="shared" si="12"/>
        <v/>
      </c>
      <c r="S851" s="103"/>
      <c r="T851" s="103"/>
      <c r="U851" s="131"/>
      <c r="V851" s="131"/>
      <c r="W851" s="131"/>
      <c r="X851" s="131"/>
      <c r="Y851" s="131"/>
      <c r="Z851" s="131"/>
      <c r="AA851" s="131"/>
      <c r="AB851" s="131"/>
      <c r="AC851" s="131"/>
    </row>
    <row r="852" spans="1:29" ht="15.75" customHeight="1" x14ac:dyDescent="0.15">
      <c r="A852" s="153">
        <f t="shared" si="13"/>
        <v>841</v>
      </c>
      <c r="B852" s="119" t="s">
        <v>4192</v>
      </c>
      <c r="C852" s="143" t="s">
        <v>1709</v>
      </c>
      <c r="D852" s="143" t="s">
        <v>1926</v>
      </c>
      <c r="E852" s="143"/>
      <c r="F852" s="143"/>
      <c r="G852" s="147">
        <v>3</v>
      </c>
      <c r="H852" s="148">
        <v>148</v>
      </c>
      <c r="I852" s="148">
        <v>143</v>
      </c>
      <c r="J852" s="149">
        <f t="shared" si="11"/>
        <v>291</v>
      </c>
      <c r="K852" s="150" t="s">
        <v>1936</v>
      </c>
      <c r="L852" s="152" t="s">
        <v>162</v>
      </c>
      <c r="M852" s="152" t="s">
        <v>180</v>
      </c>
      <c r="N852" s="152" t="s">
        <v>1937</v>
      </c>
      <c r="O852" s="152" t="s">
        <v>1938</v>
      </c>
      <c r="P852" s="152" t="s">
        <v>1939</v>
      </c>
      <c r="Q852" s="152" t="s">
        <v>1940</v>
      </c>
      <c r="R852" s="151" t="str">
        <f t="shared" si="12"/>
        <v/>
      </c>
      <c r="S852" s="103"/>
      <c r="T852" s="103"/>
      <c r="U852" s="131"/>
      <c r="V852" s="131"/>
      <c r="W852" s="131"/>
      <c r="X852" s="131"/>
      <c r="Y852" s="131"/>
      <c r="Z852" s="131"/>
      <c r="AA852" s="131"/>
      <c r="AB852" s="131"/>
      <c r="AC852" s="131"/>
    </row>
    <row r="853" spans="1:29" ht="15.75" customHeight="1" x14ac:dyDescent="0.15">
      <c r="A853" s="153">
        <f t="shared" si="13"/>
        <v>842</v>
      </c>
      <c r="B853" s="119" t="s">
        <v>4192</v>
      </c>
      <c r="C853" s="143" t="s">
        <v>1709</v>
      </c>
      <c r="D853" s="143" t="s">
        <v>1926</v>
      </c>
      <c r="E853" s="143"/>
      <c r="F853" s="143"/>
      <c r="G853" s="147">
        <v>4</v>
      </c>
      <c r="H853" s="148">
        <v>308</v>
      </c>
      <c r="I853" s="148">
        <v>281</v>
      </c>
      <c r="J853" s="149">
        <f t="shared" si="11"/>
        <v>589</v>
      </c>
      <c r="K853" s="150" t="s">
        <v>1941</v>
      </c>
      <c r="L853" s="152" t="s">
        <v>162</v>
      </c>
      <c r="M853" s="152" t="s">
        <v>121</v>
      </c>
      <c r="N853" s="152" t="s">
        <v>1942</v>
      </c>
      <c r="O853" s="152" t="s">
        <v>1941</v>
      </c>
      <c r="P853" s="152" t="s">
        <v>1943</v>
      </c>
      <c r="Q853" s="152" t="s">
        <v>1944</v>
      </c>
      <c r="R853" s="151" t="str">
        <f t="shared" si="12"/>
        <v/>
      </c>
      <c r="S853" s="103"/>
      <c r="T853" s="103"/>
      <c r="U853" s="131"/>
      <c r="V853" s="131"/>
      <c r="W853" s="131"/>
      <c r="X853" s="131"/>
      <c r="Y853" s="131"/>
      <c r="Z853" s="131"/>
      <c r="AA853" s="131"/>
      <c r="AB853" s="131"/>
      <c r="AC853" s="131"/>
    </row>
    <row r="854" spans="1:29" ht="15.75" customHeight="1" x14ac:dyDescent="0.15">
      <c r="A854" s="153">
        <f t="shared" si="13"/>
        <v>843</v>
      </c>
      <c r="B854" s="119" t="s">
        <v>4192</v>
      </c>
      <c r="C854" s="143" t="s">
        <v>1709</v>
      </c>
      <c r="D854" s="143" t="s">
        <v>1926</v>
      </c>
      <c r="E854" s="143"/>
      <c r="F854" s="143"/>
      <c r="G854" s="147">
        <v>5</v>
      </c>
      <c r="H854" s="148">
        <v>211</v>
      </c>
      <c r="I854" s="148">
        <v>205</v>
      </c>
      <c r="J854" s="149">
        <f t="shared" si="11"/>
        <v>416</v>
      </c>
      <c r="K854" s="150" t="s">
        <v>1945</v>
      </c>
      <c r="L854" s="152" t="s">
        <v>134</v>
      </c>
      <c r="M854" s="152" t="s">
        <v>127</v>
      </c>
      <c r="N854" s="152" t="s">
        <v>1946</v>
      </c>
      <c r="O854" s="152" t="s">
        <v>1945</v>
      </c>
      <c r="P854" s="152" t="s">
        <v>1947</v>
      </c>
      <c r="Q854" s="152" t="s">
        <v>1948</v>
      </c>
      <c r="R854" s="151" t="str">
        <f t="shared" si="12"/>
        <v/>
      </c>
      <c r="S854" s="103"/>
      <c r="T854" s="103"/>
      <c r="U854" s="131"/>
      <c r="V854" s="131"/>
      <c r="W854" s="131"/>
      <c r="X854" s="131"/>
      <c r="Y854" s="131"/>
      <c r="Z854" s="131"/>
      <c r="AA854" s="131"/>
      <c r="AB854" s="131"/>
      <c r="AC854" s="131"/>
    </row>
    <row r="855" spans="1:29" ht="15.75" customHeight="1" x14ac:dyDescent="0.15">
      <c r="A855" s="153">
        <f t="shared" si="13"/>
        <v>844</v>
      </c>
      <c r="B855" s="119" t="s">
        <v>4192</v>
      </c>
      <c r="C855" s="143" t="s">
        <v>1709</v>
      </c>
      <c r="D855" s="143" t="s">
        <v>1926</v>
      </c>
      <c r="E855" s="143"/>
      <c r="F855" s="143"/>
      <c r="G855" s="147">
        <v>6</v>
      </c>
      <c r="H855" s="148">
        <v>262</v>
      </c>
      <c r="I855" s="148">
        <v>238</v>
      </c>
      <c r="J855" s="149">
        <f t="shared" si="11"/>
        <v>500</v>
      </c>
      <c r="K855" s="150" t="s">
        <v>1949</v>
      </c>
      <c r="L855" s="152" t="s">
        <v>134</v>
      </c>
      <c r="M855" s="152" t="s">
        <v>127</v>
      </c>
      <c r="N855" s="152" t="s">
        <v>1950</v>
      </c>
      <c r="O855" s="152" t="s">
        <v>1951</v>
      </c>
      <c r="P855" s="152" t="s">
        <v>1952</v>
      </c>
      <c r="Q855" s="152" t="s">
        <v>1953</v>
      </c>
      <c r="R855" s="151" t="str">
        <f t="shared" si="12"/>
        <v/>
      </c>
      <c r="S855" s="103"/>
      <c r="T855" s="103"/>
      <c r="U855" s="131"/>
      <c r="V855" s="131"/>
      <c r="W855" s="131"/>
      <c r="X855" s="131"/>
      <c r="Y855" s="131"/>
      <c r="Z855" s="131"/>
      <c r="AA855" s="131"/>
      <c r="AB855" s="131"/>
      <c r="AC855" s="131"/>
    </row>
    <row r="856" spans="1:29" ht="15.75" customHeight="1" x14ac:dyDescent="0.15">
      <c r="A856" s="153">
        <f t="shared" si="13"/>
        <v>845</v>
      </c>
      <c r="B856" s="119" t="s">
        <v>4192</v>
      </c>
      <c r="C856" s="143" t="s">
        <v>1709</v>
      </c>
      <c r="D856" s="143" t="s">
        <v>1926</v>
      </c>
      <c r="E856" s="143"/>
      <c r="F856" s="143"/>
      <c r="G856" s="147">
        <v>7</v>
      </c>
      <c r="H856" s="148">
        <v>242</v>
      </c>
      <c r="I856" s="148">
        <v>213</v>
      </c>
      <c r="J856" s="149">
        <f t="shared" si="11"/>
        <v>455</v>
      </c>
      <c r="K856" s="150" t="s">
        <v>1954</v>
      </c>
      <c r="L856" s="152" t="s">
        <v>127</v>
      </c>
      <c r="M856" s="152" t="s">
        <v>134</v>
      </c>
      <c r="N856" s="152" t="s">
        <v>1955</v>
      </c>
      <c r="O856" s="152" t="s">
        <v>1954</v>
      </c>
      <c r="P856" s="152" t="s">
        <v>1956</v>
      </c>
      <c r="Q856" s="152" t="s">
        <v>1957</v>
      </c>
      <c r="R856" s="151" t="str">
        <f t="shared" si="12"/>
        <v/>
      </c>
      <c r="S856" s="103"/>
      <c r="T856" s="103"/>
      <c r="U856" s="131"/>
      <c r="V856" s="131"/>
      <c r="W856" s="131"/>
      <c r="X856" s="131"/>
      <c r="Y856" s="131"/>
      <c r="Z856" s="131"/>
      <c r="AA856" s="131"/>
      <c r="AB856" s="131"/>
      <c r="AC856" s="131"/>
    </row>
    <row r="857" spans="1:29" ht="15.75" customHeight="1" x14ac:dyDescent="0.15">
      <c r="A857" s="153">
        <f t="shared" si="13"/>
        <v>846</v>
      </c>
      <c r="B857" s="119" t="s">
        <v>4192</v>
      </c>
      <c r="C857" s="143" t="s">
        <v>1709</v>
      </c>
      <c r="D857" s="143" t="s">
        <v>1926</v>
      </c>
      <c r="E857" s="143"/>
      <c r="F857" s="143"/>
      <c r="G857" s="147">
        <v>8</v>
      </c>
      <c r="H857" s="148">
        <v>193</v>
      </c>
      <c r="I857" s="148">
        <v>181</v>
      </c>
      <c r="J857" s="149">
        <f t="shared" si="11"/>
        <v>374</v>
      </c>
      <c r="K857" s="150" t="s">
        <v>1958</v>
      </c>
      <c r="L857" s="152" t="s">
        <v>162</v>
      </c>
      <c r="M857" s="152" t="s">
        <v>120</v>
      </c>
      <c r="N857" s="152" t="s">
        <v>1959</v>
      </c>
      <c r="O857" s="152" t="s">
        <v>1958</v>
      </c>
      <c r="P857" s="152" t="s">
        <v>1960</v>
      </c>
      <c r="Q857" s="152" t="s">
        <v>1961</v>
      </c>
      <c r="R857" s="151" t="str">
        <f t="shared" si="12"/>
        <v/>
      </c>
      <c r="S857" s="103"/>
      <c r="T857" s="103"/>
      <c r="U857" s="131"/>
      <c r="V857" s="131"/>
      <c r="W857" s="131"/>
      <c r="X857" s="131"/>
      <c r="Y857" s="131"/>
      <c r="Z857" s="131"/>
      <c r="AA857" s="131"/>
      <c r="AB857" s="131"/>
      <c r="AC857" s="131"/>
    </row>
    <row r="858" spans="1:29" ht="15.75" customHeight="1" x14ac:dyDescent="0.15">
      <c r="A858" s="153">
        <f t="shared" si="13"/>
        <v>847</v>
      </c>
      <c r="B858" s="119" t="s">
        <v>4192</v>
      </c>
      <c r="C858" s="143" t="s">
        <v>1709</v>
      </c>
      <c r="D858" s="143" t="s">
        <v>1926</v>
      </c>
      <c r="E858" s="143"/>
      <c r="F858" s="143"/>
      <c r="G858" s="147">
        <v>9</v>
      </c>
      <c r="H858" s="148">
        <v>211</v>
      </c>
      <c r="I858" s="148">
        <v>204</v>
      </c>
      <c r="J858" s="149">
        <f t="shared" si="11"/>
        <v>415</v>
      </c>
      <c r="K858" s="150" t="s">
        <v>1962</v>
      </c>
      <c r="L858" s="152" t="s">
        <v>121</v>
      </c>
      <c r="M858" s="152" t="s">
        <v>120</v>
      </c>
      <c r="N858" s="152" t="s">
        <v>1963</v>
      </c>
      <c r="O858" s="152" t="s">
        <v>1962</v>
      </c>
      <c r="P858" s="152" t="s">
        <v>1964</v>
      </c>
      <c r="Q858" s="152" t="s">
        <v>1965</v>
      </c>
      <c r="R858" s="151" t="str">
        <f t="shared" si="12"/>
        <v/>
      </c>
      <c r="S858" s="103"/>
      <c r="T858" s="103"/>
      <c r="U858" s="131"/>
      <c r="V858" s="131"/>
      <c r="W858" s="131"/>
      <c r="X858" s="131"/>
      <c r="Y858" s="131"/>
      <c r="Z858" s="131"/>
      <c r="AA858" s="131"/>
      <c r="AB858" s="131"/>
      <c r="AC858" s="131"/>
    </row>
    <row r="859" spans="1:29" ht="15.75" customHeight="1" x14ac:dyDescent="0.15">
      <c r="A859" s="153">
        <f t="shared" si="13"/>
        <v>848</v>
      </c>
      <c r="B859" s="119" t="s">
        <v>4192</v>
      </c>
      <c r="C859" s="143" t="s">
        <v>1709</v>
      </c>
      <c r="D859" s="143" t="s">
        <v>1926</v>
      </c>
      <c r="E859" s="154" t="s">
        <v>4196</v>
      </c>
      <c r="F859" s="154" t="s">
        <v>1970</v>
      </c>
      <c r="G859" s="155">
        <v>10</v>
      </c>
      <c r="H859" s="148">
        <v>237</v>
      </c>
      <c r="I859" s="148">
        <v>221</v>
      </c>
      <c r="J859" s="149">
        <f t="shared" si="11"/>
        <v>458</v>
      </c>
      <c r="K859" s="150" t="s">
        <v>1966</v>
      </c>
      <c r="L859" s="152" t="s">
        <v>162</v>
      </c>
      <c r="M859" s="152" t="s">
        <v>174</v>
      </c>
      <c r="N859" s="152" t="s">
        <v>1967</v>
      </c>
      <c r="O859" s="152" t="s">
        <v>1966</v>
      </c>
      <c r="P859" s="152" t="s">
        <v>1968</v>
      </c>
      <c r="Q859" s="152" t="s">
        <v>1969</v>
      </c>
      <c r="R859" s="151" t="str">
        <f t="shared" si="12"/>
        <v/>
      </c>
      <c r="S859" s="103"/>
      <c r="T859" s="103"/>
      <c r="U859" s="131"/>
      <c r="V859" s="131"/>
      <c r="W859" s="131"/>
      <c r="X859" s="131"/>
      <c r="Y859" s="131"/>
      <c r="Z859" s="131"/>
      <c r="AA859" s="131"/>
      <c r="AB859" s="131"/>
      <c r="AC859" s="131"/>
    </row>
    <row r="860" spans="1:29" ht="15.75" customHeight="1" x14ac:dyDescent="0.15">
      <c r="A860" s="153">
        <f t="shared" si="13"/>
        <v>849</v>
      </c>
      <c r="B860" s="119" t="s">
        <v>4192</v>
      </c>
      <c r="C860" s="143" t="s">
        <v>1709</v>
      </c>
      <c r="D860" s="143" t="s">
        <v>1926</v>
      </c>
      <c r="E860" s="143"/>
      <c r="F860" s="143"/>
      <c r="G860" s="147">
        <v>11</v>
      </c>
      <c r="H860" s="148">
        <v>276</v>
      </c>
      <c r="I860" s="148">
        <v>249</v>
      </c>
      <c r="J860" s="149">
        <f t="shared" si="11"/>
        <v>525</v>
      </c>
      <c r="K860" s="150" t="s">
        <v>1971</v>
      </c>
      <c r="L860" s="152" t="s">
        <v>121</v>
      </c>
      <c r="M860" s="152" t="s">
        <v>146</v>
      </c>
      <c r="N860" s="152" t="s">
        <v>1972</v>
      </c>
      <c r="O860" s="152" t="s">
        <v>1971</v>
      </c>
      <c r="P860" s="152" t="s">
        <v>1973</v>
      </c>
      <c r="Q860" s="152" t="s">
        <v>1974</v>
      </c>
      <c r="R860" s="151" t="str">
        <f t="shared" si="12"/>
        <v/>
      </c>
      <c r="S860" s="103"/>
      <c r="T860" s="103"/>
      <c r="U860" s="131"/>
      <c r="V860" s="131"/>
      <c r="W860" s="131"/>
      <c r="X860" s="131"/>
      <c r="Y860" s="131"/>
      <c r="Z860" s="131"/>
      <c r="AA860" s="131"/>
      <c r="AB860" s="131"/>
      <c r="AC860" s="131"/>
    </row>
    <row r="861" spans="1:29" ht="15.75" customHeight="1" x14ac:dyDescent="0.15">
      <c r="A861" s="153">
        <f t="shared" si="13"/>
        <v>850</v>
      </c>
      <c r="B861" s="119" t="s">
        <v>4192</v>
      </c>
      <c r="C861" s="143" t="s">
        <v>1709</v>
      </c>
      <c r="D861" s="143" t="s">
        <v>1926</v>
      </c>
      <c r="E861" s="143"/>
      <c r="F861" s="143"/>
      <c r="G861" s="147">
        <v>12</v>
      </c>
      <c r="H861" s="148">
        <v>211</v>
      </c>
      <c r="I861" s="148">
        <v>205</v>
      </c>
      <c r="J861" s="149">
        <f t="shared" si="11"/>
        <v>416</v>
      </c>
      <c r="K861" s="150" t="s">
        <v>1975</v>
      </c>
      <c r="L861" s="152" t="s">
        <v>134</v>
      </c>
      <c r="M861" s="152" t="s">
        <v>140</v>
      </c>
      <c r="N861" s="152" t="s">
        <v>1976</v>
      </c>
      <c r="O861" s="152" t="s">
        <v>1975</v>
      </c>
      <c r="P861" s="152" t="s">
        <v>1977</v>
      </c>
      <c r="Q861" s="152" t="s">
        <v>1978</v>
      </c>
      <c r="R861" s="151" t="str">
        <f t="shared" si="12"/>
        <v/>
      </c>
      <c r="S861" s="103"/>
      <c r="T861" s="103"/>
      <c r="U861" s="131"/>
      <c r="V861" s="131"/>
      <c r="W861" s="131"/>
      <c r="X861" s="131"/>
      <c r="Y861" s="131"/>
      <c r="Z861" s="131"/>
      <c r="AA861" s="131"/>
      <c r="AB861" s="131"/>
      <c r="AC861" s="131"/>
    </row>
    <row r="862" spans="1:29" ht="15.75" customHeight="1" x14ac:dyDescent="0.15">
      <c r="A862" s="153">
        <f t="shared" si="13"/>
        <v>851</v>
      </c>
      <c r="B862" s="119" t="s">
        <v>4192</v>
      </c>
      <c r="C862" s="143" t="s">
        <v>1709</v>
      </c>
      <c r="D862" s="143" t="s">
        <v>1926</v>
      </c>
      <c r="E862" s="143"/>
      <c r="F862" s="143"/>
      <c r="G862" s="147">
        <v>13</v>
      </c>
      <c r="H862" s="148">
        <v>182</v>
      </c>
      <c r="I862" s="148">
        <v>180</v>
      </c>
      <c r="J862" s="149">
        <f t="shared" si="11"/>
        <v>362</v>
      </c>
      <c r="K862" s="150" t="s">
        <v>1979</v>
      </c>
      <c r="L862" s="152" t="s">
        <v>162</v>
      </c>
      <c r="M862" s="152" t="s">
        <v>169</v>
      </c>
      <c r="N862" s="152" t="s">
        <v>1980</v>
      </c>
      <c r="O862" s="152" t="s">
        <v>1979</v>
      </c>
      <c r="P862" s="152" t="s">
        <v>1981</v>
      </c>
      <c r="Q862" s="152" t="s">
        <v>1982</v>
      </c>
      <c r="R862" s="151" t="str">
        <f t="shared" si="12"/>
        <v/>
      </c>
      <c r="S862" s="103"/>
      <c r="T862" s="103"/>
      <c r="U862" s="131"/>
      <c r="V862" s="131"/>
      <c r="W862" s="131"/>
      <c r="X862" s="131"/>
      <c r="Y862" s="131"/>
      <c r="Z862" s="131"/>
      <c r="AA862" s="131"/>
      <c r="AB862" s="131"/>
      <c r="AC862" s="131"/>
    </row>
    <row r="863" spans="1:29" ht="15.75" customHeight="1" x14ac:dyDescent="0.15">
      <c r="A863" s="153">
        <f t="shared" si="13"/>
        <v>852</v>
      </c>
      <c r="B863" s="119" t="s">
        <v>4192</v>
      </c>
      <c r="C863" s="143" t="s">
        <v>1709</v>
      </c>
      <c r="D863" s="143" t="s">
        <v>1926</v>
      </c>
      <c r="E863" s="143"/>
      <c r="F863" s="143"/>
      <c r="G863" s="147">
        <v>14</v>
      </c>
      <c r="H863" s="148">
        <v>264</v>
      </c>
      <c r="I863" s="148">
        <v>251</v>
      </c>
      <c r="J863" s="149">
        <f t="shared" si="11"/>
        <v>515</v>
      </c>
      <c r="K863" s="150" t="s">
        <v>1983</v>
      </c>
      <c r="L863" s="152" t="s">
        <v>121</v>
      </c>
      <c r="M863" s="152" t="s">
        <v>151</v>
      </c>
      <c r="N863" s="152" t="s">
        <v>1984</v>
      </c>
      <c r="O863" s="152" t="s">
        <v>1985</v>
      </c>
      <c r="P863" s="152" t="s">
        <v>1986</v>
      </c>
      <c r="Q863" s="152" t="s">
        <v>1987</v>
      </c>
      <c r="R863" s="151" t="str">
        <f t="shared" si="12"/>
        <v/>
      </c>
      <c r="S863" s="103"/>
      <c r="T863" s="103"/>
      <c r="U863" s="131"/>
      <c r="V863" s="131"/>
      <c r="W863" s="131"/>
      <c r="X863" s="131"/>
      <c r="Y863" s="131"/>
      <c r="Z863" s="131"/>
      <c r="AA863" s="131"/>
      <c r="AB863" s="131"/>
      <c r="AC863" s="131"/>
    </row>
    <row r="864" spans="1:29" ht="15.75" customHeight="1" x14ac:dyDescent="0.15">
      <c r="A864" s="153">
        <f t="shared" si="13"/>
        <v>853</v>
      </c>
      <c r="B864" s="119" t="s">
        <v>4192</v>
      </c>
      <c r="C864" s="143" t="s">
        <v>1709</v>
      </c>
      <c r="D864" s="143" t="s">
        <v>1926</v>
      </c>
      <c r="E864" s="143"/>
      <c r="F864" s="143"/>
      <c r="G864" s="147">
        <v>15</v>
      </c>
      <c r="H864" s="148">
        <v>307</v>
      </c>
      <c r="I864" s="148">
        <v>250</v>
      </c>
      <c r="J864" s="149">
        <f t="shared" si="11"/>
        <v>557</v>
      </c>
      <c r="K864" s="150" t="s">
        <v>1988</v>
      </c>
      <c r="L864" s="152" t="s">
        <v>121</v>
      </c>
      <c r="M864" s="152" t="s">
        <v>156</v>
      </c>
      <c r="N864" s="152" t="s">
        <v>1989</v>
      </c>
      <c r="O864" s="152" t="s">
        <v>1988</v>
      </c>
      <c r="P864" s="152" t="s">
        <v>1990</v>
      </c>
      <c r="Q864" s="152" t="s">
        <v>1991</v>
      </c>
      <c r="R864" s="151" t="str">
        <f t="shared" si="12"/>
        <v/>
      </c>
      <c r="S864" s="103"/>
      <c r="T864" s="103"/>
      <c r="U864" s="131"/>
      <c r="V864" s="131"/>
      <c r="W864" s="131"/>
      <c r="X864" s="131"/>
      <c r="Y864" s="131"/>
      <c r="Z864" s="131"/>
      <c r="AA864" s="131"/>
      <c r="AB864" s="131"/>
      <c r="AC864" s="131"/>
    </row>
    <row r="865" spans="1:29" ht="15.75" customHeight="1" x14ac:dyDescent="0.15">
      <c r="A865" s="153">
        <f t="shared" si="13"/>
        <v>854</v>
      </c>
      <c r="B865" s="119" t="s">
        <v>4192</v>
      </c>
      <c r="C865" s="143" t="s">
        <v>3266</v>
      </c>
      <c r="D865" s="143" t="s">
        <v>3296</v>
      </c>
      <c r="E865" s="143"/>
      <c r="F865" s="143"/>
      <c r="G865" s="147">
        <v>1</v>
      </c>
      <c r="H865" s="148">
        <v>303</v>
      </c>
      <c r="I865" s="148">
        <v>272</v>
      </c>
      <c r="J865" s="149">
        <f t="shared" si="11"/>
        <v>575</v>
      </c>
      <c r="K865" s="150"/>
      <c r="L865" s="152"/>
      <c r="M865" s="152"/>
      <c r="N865" s="152" t="s">
        <v>3297</v>
      </c>
      <c r="O865" s="152"/>
      <c r="P865" s="152"/>
      <c r="Q865" s="152"/>
      <c r="R865" s="151" t="str">
        <f t="shared" si="12"/>
        <v>ISI LOKASI TPS</v>
      </c>
      <c r="S865" s="103"/>
      <c r="T865" s="103"/>
      <c r="U865" s="131"/>
      <c r="V865" s="131"/>
      <c r="W865" s="131"/>
      <c r="X865" s="131"/>
      <c r="Y865" s="131"/>
      <c r="Z865" s="131"/>
      <c r="AA865" s="131"/>
      <c r="AB865" s="131"/>
      <c r="AC865" s="131"/>
    </row>
    <row r="866" spans="1:29" ht="15.75" customHeight="1" x14ac:dyDescent="0.15">
      <c r="A866" s="153">
        <f t="shared" si="13"/>
        <v>855</v>
      </c>
      <c r="B866" s="119" t="s">
        <v>4192</v>
      </c>
      <c r="C866" s="143" t="s">
        <v>3266</v>
      </c>
      <c r="D866" s="143" t="s">
        <v>3296</v>
      </c>
      <c r="E866" s="143"/>
      <c r="F866" s="143"/>
      <c r="G866" s="147">
        <v>2</v>
      </c>
      <c r="H866" s="148">
        <v>273</v>
      </c>
      <c r="I866" s="148">
        <v>291</v>
      </c>
      <c r="J866" s="149">
        <f t="shared" si="11"/>
        <v>564</v>
      </c>
      <c r="K866" s="150"/>
      <c r="L866" s="152"/>
      <c r="M866" s="152"/>
      <c r="N866" s="152" t="s">
        <v>3298</v>
      </c>
      <c r="O866" s="152"/>
      <c r="P866" s="152"/>
      <c r="Q866" s="152"/>
      <c r="R866" s="151" t="str">
        <f t="shared" si="12"/>
        <v>ISI LOKASI TPS</v>
      </c>
      <c r="S866" s="103"/>
      <c r="T866" s="103"/>
      <c r="U866" s="131"/>
      <c r="V866" s="131"/>
      <c r="W866" s="131"/>
      <c r="X866" s="131"/>
      <c r="Y866" s="131"/>
      <c r="Z866" s="131"/>
      <c r="AA866" s="131"/>
      <c r="AB866" s="131"/>
      <c r="AC866" s="131"/>
    </row>
    <row r="867" spans="1:29" ht="15.75" customHeight="1" x14ac:dyDescent="0.15">
      <c r="A867" s="153">
        <f t="shared" si="13"/>
        <v>856</v>
      </c>
      <c r="B867" s="119" t="s">
        <v>4192</v>
      </c>
      <c r="C867" s="143" t="s">
        <v>3266</v>
      </c>
      <c r="D867" s="143" t="s">
        <v>3296</v>
      </c>
      <c r="E867" s="143"/>
      <c r="F867" s="143"/>
      <c r="G867" s="147">
        <v>3</v>
      </c>
      <c r="H867" s="148">
        <v>298</v>
      </c>
      <c r="I867" s="148">
        <v>288</v>
      </c>
      <c r="J867" s="149">
        <f t="shared" si="11"/>
        <v>586</v>
      </c>
      <c r="K867" s="150"/>
      <c r="L867" s="152"/>
      <c r="M867" s="152"/>
      <c r="N867" s="152" t="s">
        <v>3299</v>
      </c>
      <c r="O867" s="152"/>
      <c r="P867" s="152"/>
      <c r="Q867" s="152"/>
      <c r="R867" s="151" t="str">
        <f t="shared" si="12"/>
        <v>ISI LOKASI TPS</v>
      </c>
      <c r="S867" s="103"/>
      <c r="T867" s="103"/>
      <c r="U867" s="131"/>
      <c r="V867" s="131"/>
      <c r="W867" s="131"/>
      <c r="X867" s="131"/>
      <c r="Y867" s="131"/>
      <c r="Z867" s="131"/>
      <c r="AA867" s="131"/>
      <c r="AB867" s="131"/>
      <c r="AC867" s="131"/>
    </row>
    <row r="868" spans="1:29" ht="15.75" customHeight="1" x14ac:dyDescent="0.15">
      <c r="A868" s="153">
        <f t="shared" si="13"/>
        <v>857</v>
      </c>
      <c r="B868" s="119" t="s">
        <v>4192</v>
      </c>
      <c r="C868" s="143" t="s">
        <v>3266</v>
      </c>
      <c r="D868" s="143" t="s">
        <v>3296</v>
      </c>
      <c r="E868" s="143"/>
      <c r="F868" s="143"/>
      <c r="G868" s="147">
        <v>4</v>
      </c>
      <c r="H868" s="148">
        <v>301</v>
      </c>
      <c r="I868" s="148">
        <v>279</v>
      </c>
      <c r="J868" s="149">
        <f t="shared" si="11"/>
        <v>580</v>
      </c>
      <c r="K868" s="150"/>
      <c r="L868" s="152"/>
      <c r="M868" s="152"/>
      <c r="N868" s="152" t="s">
        <v>3300</v>
      </c>
      <c r="O868" s="152"/>
      <c r="P868" s="152"/>
      <c r="Q868" s="152"/>
      <c r="R868" s="151" t="str">
        <f t="shared" si="12"/>
        <v>ISI LOKASI TPS</v>
      </c>
      <c r="S868" s="103"/>
      <c r="T868" s="103"/>
      <c r="U868" s="131"/>
      <c r="V868" s="131"/>
      <c r="W868" s="131"/>
      <c r="X868" s="131"/>
      <c r="Y868" s="131"/>
      <c r="Z868" s="131"/>
      <c r="AA868" s="131"/>
      <c r="AB868" s="131"/>
      <c r="AC868" s="131"/>
    </row>
    <row r="869" spans="1:29" ht="15.75" customHeight="1" x14ac:dyDescent="0.15">
      <c r="A869" s="153">
        <f t="shared" si="13"/>
        <v>858</v>
      </c>
      <c r="B869" s="119" t="s">
        <v>4192</v>
      </c>
      <c r="C869" s="143" t="s">
        <v>3266</v>
      </c>
      <c r="D869" s="143" t="s">
        <v>3296</v>
      </c>
      <c r="E869" s="143"/>
      <c r="F869" s="143"/>
      <c r="G869" s="147">
        <v>5</v>
      </c>
      <c r="H869" s="148">
        <v>300</v>
      </c>
      <c r="I869" s="148">
        <v>292</v>
      </c>
      <c r="J869" s="149">
        <f t="shared" si="11"/>
        <v>592</v>
      </c>
      <c r="K869" s="150"/>
      <c r="L869" s="152"/>
      <c r="M869" s="152"/>
      <c r="N869" s="152" t="s">
        <v>3301</v>
      </c>
      <c r="O869" s="152"/>
      <c r="P869" s="152"/>
      <c r="Q869" s="152"/>
      <c r="R869" s="151" t="str">
        <f t="shared" si="12"/>
        <v>ISI LOKASI TPS</v>
      </c>
      <c r="S869" s="103"/>
      <c r="T869" s="103"/>
      <c r="U869" s="131"/>
      <c r="V869" s="131"/>
      <c r="W869" s="131"/>
      <c r="X869" s="131"/>
      <c r="Y869" s="131"/>
      <c r="Z869" s="131"/>
      <c r="AA869" s="131"/>
      <c r="AB869" s="131"/>
      <c r="AC869" s="131"/>
    </row>
    <row r="870" spans="1:29" ht="15.75" customHeight="1" x14ac:dyDescent="0.15">
      <c r="A870" s="153">
        <f t="shared" si="13"/>
        <v>859</v>
      </c>
      <c r="B870" s="119" t="s">
        <v>4192</v>
      </c>
      <c r="C870" s="143" t="s">
        <v>3266</v>
      </c>
      <c r="D870" s="143" t="s">
        <v>3296</v>
      </c>
      <c r="E870" s="143"/>
      <c r="F870" s="143"/>
      <c r="G870" s="147">
        <v>6</v>
      </c>
      <c r="H870" s="148">
        <v>288</v>
      </c>
      <c r="I870" s="148">
        <v>298</v>
      </c>
      <c r="J870" s="149">
        <f t="shared" si="11"/>
        <v>586</v>
      </c>
      <c r="K870" s="150"/>
      <c r="L870" s="152"/>
      <c r="M870" s="152"/>
      <c r="N870" s="152" t="s">
        <v>3302</v>
      </c>
      <c r="O870" s="152"/>
      <c r="P870" s="152"/>
      <c r="Q870" s="152"/>
      <c r="R870" s="151" t="str">
        <f t="shared" si="12"/>
        <v>ISI LOKASI TPS</v>
      </c>
      <c r="S870" s="103"/>
      <c r="T870" s="103"/>
      <c r="U870" s="131"/>
      <c r="V870" s="131"/>
      <c r="W870" s="131"/>
      <c r="X870" s="131"/>
      <c r="Y870" s="131"/>
      <c r="Z870" s="131"/>
      <c r="AA870" s="131"/>
      <c r="AB870" s="131"/>
      <c r="AC870" s="131"/>
    </row>
    <row r="871" spans="1:29" ht="15.75" customHeight="1" x14ac:dyDescent="0.15">
      <c r="A871" s="153">
        <f t="shared" si="13"/>
        <v>860</v>
      </c>
      <c r="B871" s="119" t="s">
        <v>4192</v>
      </c>
      <c r="C871" s="143" t="s">
        <v>3266</v>
      </c>
      <c r="D871" s="143" t="s">
        <v>3296</v>
      </c>
      <c r="E871" s="143"/>
      <c r="F871" s="143"/>
      <c r="G871" s="147">
        <v>7</v>
      </c>
      <c r="H871" s="148">
        <v>298</v>
      </c>
      <c r="I871" s="148">
        <v>278</v>
      </c>
      <c r="J871" s="149">
        <f t="shared" si="11"/>
        <v>576</v>
      </c>
      <c r="K871" s="150"/>
      <c r="L871" s="152"/>
      <c r="M871" s="152"/>
      <c r="N871" s="152" t="s">
        <v>3303</v>
      </c>
      <c r="O871" s="152"/>
      <c r="P871" s="152"/>
      <c r="Q871" s="152"/>
      <c r="R871" s="151" t="str">
        <f t="shared" si="12"/>
        <v>ISI LOKASI TPS</v>
      </c>
      <c r="S871" s="103"/>
      <c r="T871" s="103"/>
      <c r="U871" s="131"/>
      <c r="V871" s="131"/>
      <c r="W871" s="131"/>
      <c r="X871" s="131"/>
      <c r="Y871" s="131"/>
      <c r="Z871" s="131"/>
      <c r="AA871" s="131"/>
      <c r="AB871" s="131"/>
      <c r="AC871" s="131"/>
    </row>
    <row r="872" spans="1:29" ht="15.75" customHeight="1" x14ac:dyDescent="0.15">
      <c r="A872" s="153">
        <f t="shared" si="13"/>
        <v>861</v>
      </c>
      <c r="B872" s="119" t="s">
        <v>4192</v>
      </c>
      <c r="C872" s="143" t="s">
        <v>3266</v>
      </c>
      <c r="D872" s="143" t="s">
        <v>3296</v>
      </c>
      <c r="E872" s="143"/>
      <c r="F872" s="143"/>
      <c r="G872" s="147">
        <v>8</v>
      </c>
      <c r="H872" s="148">
        <v>303</v>
      </c>
      <c r="I872" s="148">
        <v>266</v>
      </c>
      <c r="J872" s="149">
        <f t="shared" si="11"/>
        <v>569</v>
      </c>
      <c r="K872" s="150"/>
      <c r="L872" s="152"/>
      <c r="M872" s="152"/>
      <c r="N872" s="152" t="s">
        <v>3304</v>
      </c>
      <c r="O872" s="152"/>
      <c r="P872" s="152"/>
      <c r="Q872" s="152"/>
      <c r="R872" s="151" t="str">
        <f t="shared" si="12"/>
        <v>ISI LOKASI TPS</v>
      </c>
      <c r="S872" s="103"/>
      <c r="T872" s="103"/>
      <c r="U872" s="131"/>
      <c r="V872" s="131"/>
      <c r="W872" s="131"/>
      <c r="X872" s="131"/>
      <c r="Y872" s="131"/>
      <c r="Z872" s="131"/>
      <c r="AA872" s="131"/>
      <c r="AB872" s="131"/>
      <c r="AC872" s="131"/>
    </row>
    <row r="873" spans="1:29" ht="15.75" customHeight="1" x14ac:dyDescent="0.15">
      <c r="A873" s="153">
        <f t="shared" si="13"/>
        <v>862</v>
      </c>
      <c r="B873" s="119" t="s">
        <v>4192</v>
      </c>
      <c r="C873" s="143" t="s">
        <v>3266</v>
      </c>
      <c r="D873" s="143" t="s">
        <v>3296</v>
      </c>
      <c r="E873" s="143"/>
      <c r="F873" s="143"/>
      <c r="G873" s="147">
        <v>9</v>
      </c>
      <c r="H873" s="148">
        <v>286</v>
      </c>
      <c r="I873" s="148">
        <v>296</v>
      </c>
      <c r="J873" s="149">
        <f t="shared" si="11"/>
        <v>582</v>
      </c>
      <c r="K873" s="150"/>
      <c r="L873" s="152"/>
      <c r="M873" s="152"/>
      <c r="N873" s="152" t="s">
        <v>3305</v>
      </c>
      <c r="O873" s="152"/>
      <c r="P873" s="152"/>
      <c r="Q873" s="152"/>
      <c r="R873" s="151" t="str">
        <f t="shared" si="12"/>
        <v>ISI LOKASI TPS</v>
      </c>
      <c r="S873" s="103"/>
      <c r="T873" s="103"/>
      <c r="U873" s="131"/>
      <c r="V873" s="131"/>
      <c r="W873" s="131"/>
      <c r="X873" s="131"/>
      <c r="Y873" s="131"/>
      <c r="Z873" s="131"/>
      <c r="AA873" s="131"/>
      <c r="AB873" s="131"/>
      <c r="AC873" s="131"/>
    </row>
    <row r="874" spans="1:29" ht="15.75" customHeight="1" x14ac:dyDescent="0.15">
      <c r="A874" s="153">
        <f t="shared" si="13"/>
        <v>863</v>
      </c>
      <c r="B874" s="119" t="s">
        <v>4192</v>
      </c>
      <c r="C874" s="143" t="s">
        <v>3266</v>
      </c>
      <c r="D874" s="143" t="s">
        <v>3296</v>
      </c>
      <c r="E874" s="143"/>
      <c r="F874" s="143"/>
      <c r="G874" s="147">
        <v>10</v>
      </c>
      <c r="H874" s="148">
        <v>307</v>
      </c>
      <c r="I874" s="148">
        <v>280</v>
      </c>
      <c r="J874" s="149">
        <f t="shared" si="11"/>
        <v>587</v>
      </c>
      <c r="K874" s="150"/>
      <c r="L874" s="152"/>
      <c r="M874" s="152"/>
      <c r="N874" s="152" t="s">
        <v>3306</v>
      </c>
      <c r="O874" s="152"/>
      <c r="P874" s="152"/>
      <c r="Q874" s="152"/>
      <c r="R874" s="151" t="str">
        <f t="shared" si="12"/>
        <v>ISI LOKASI TPS</v>
      </c>
      <c r="S874" s="103"/>
      <c r="T874" s="103"/>
      <c r="U874" s="131"/>
      <c r="V874" s="131"/>
      <c r="W874" s="131"/>
      <c r="X874" s="131"/>
      <c r="Y874" s="131"/>
      <c r="Z874" s="131"/>
      <c r="AA874" s="131"/>
      <c r="AB874" s="131"/>
      <c r="AC874" s="131"/>
    </row>
    <row r="875" spans="1:29" ht="15.75" customHeight="1" x14ac:dyDescent="0.15">
      <c r="A875" s="153">
        <f t="shared" si="13"/>
        <v>864</v>
      </c>
      <c r="B875" s="119" t="s">
        <v>4192</v>
      </c>
      <c r="C875" s="143" t="s">
        <v>3266</v>
      </c>
      <c r="D875" s="143" t="s">
        <v>3296</v>
      </c>
      <c r="E875" s="143"/>
      <c r="F875" s="143"/>
      <c r="G875" s="147">
        <v>11</v>
      </c>
      <c r="H875" s="148">
        <v>288</v>
      </c>
      <c r="I875" s="148">
        <v>288</v>
      </c>
      <c r="J875" s="149">
        <f t="shared" si="11"/>
        <v>576</v>
      </c>
      <c r="K875" s="150"/>
      <c r="L875" s="152"/>
      <c r="M875" s="152"/>
      <c r="N875" s="152" t="s">
        <v>1784</v>
      </c>
      <c r="O875" s="152"/>
      <c r="P875" s="152"/>
      <c r="Q875" s="152"/>
      <c r="R875" s="151" t="str">
        <f t="shared" si="12"/>
        <v>ISI LOKASI TPS</v>
      </c>
      <c r="S875" s="103"/>
      <c r="T875" s="103"/>
      <c r="U875" s="131"/>
      <c r="V875" s="131"/>
      <c r="W875" s="131"/>
      <c r="X875" s="131"/>
      <c r="Y875" s="131"/>
      <c r="Z875" s="131"/>
      <c r="AA875" s="131"/>
      <c r="AB875" s="131"/>
      <c r="AC875" s="131"/>
    </row>
    <row r="876" spans="1:29" ht="15.75" customHeight="1" x14ac:dyDescent="0.15">
      <c r="A876" s="153">
        <f t="shared" si="13"/>
        <v>865</v>
      </c>
      <c r="B876" s="119" t="s">
        <v>4192</v>
      </c>
      <c r="C876" s="143" t="s">
        <v>3266</v>
      </c>
      <c r="D876" s="143" t="s">
        <v>3296</v>
      </c>
      <c r="E876" s="143"/>
      <c r="F876" s="143"/>
      <c r="G876" s="147">
        <v>12</v>
      </c>
      <c r="H876" s="148">
        <v>308</v>
      </c>
      <c r="I876" s="148">
        <v>273</v>
      </c>
      <c r="J876" s="149">
        <f t="shared" si="11"/>
        <v>581</v>
      </c>
      <c r="K876" s="150"/>
      <c r="L876" s="152"/>
      <c r="M876" s="152"/>
      <c r="N876" s="152" t="s">
        <v>3307</v>
      </c>
      <c r="O876" s="152"/>
      <c r="P876" s="152"/>
      <c r="Q876" s="152"/>
      <c r="R876" s="151" t="str">
        <f t="shared" si="12"/>
        <v>ISI LOKASI TPS</v>
      </c>
      <c r="S876" s="103"/>
      <c r="T876" s="103"/>
      <c r="U876" s="131"/>
      <c r="V876" s="131"/>
      <c r="W876" s="131"/>
      <c r="X876" s="131"/>
      <c r="Y876" s="131"/>
      <c r="Z876" s="131"/>
      <c r="AA876" s="131"/>
      <c r="AB876" s="131"/>
      <c r="AC876" s="131"/>
    </row>
    <row r="877" spans="1:29" ht="15.75" customHeight="1" x14ac:dyDescent="0.15">
      <c r="A877" s="153">
        <f t="shared" si="13"/>
        <v>866</v>
      </c>
      <c r="B877" s="119" t="s">
        <v>4192</v>
      </c>
      <c r="C877" s="143" t="s">
        <v>3266</v>
      </c>
      <c r="D877" s="143" t="s">
        <v>3296</v>
      </c>
      <c r="E877" s="154" t="s">
        <v>4196</v>
      </c>
      <c r="F877" s="154" t="s">
        <v>3309</v>
      </c>
      <c r="G877" s="155">
        <v>13</v>
      </c>
      <c r="H877" s="148">
        <v>298</v>
      </c>
      <c r="I877" s="148">
        <v>276</v>
      </c>
      <c r="J877" s="149">
        <f t="shared" si="11"/>
        <v>574</v>
      </c>
      <c r="K877" s="150"/>
      <c r="L877" s="152"/>
      <c r="M877" s="152"/>
      <c r="N877" s="152" t="s">
        <v>3308</v>
      </c>
      <c r="O877" s="152"/>
      <c r="P877" s="152"/>
      <c r="Q877" s="152"/>
      <c r="R877" s="151" t="str">
        <f t="shared" si="12"/>
        <v>ISI LOKASI TPS</v>
      </c>
      <c r="S877" s="103"/>
      <c r="T877" s="103"/>
      <c r="U877" s="131"/>
      <c r="V877" s="131"/>
      <c r="W877" s="131"/>
      <c r="X877" s="131"/>
      <c r="Y877" s="131"/>
      <c r="Z877" s="131"/>
      <c r="AA877" s="131"/>
      <c r="AB877" s="131"/>
      <c r="AC877" s="131"/>
    </row>
    <row r="878" spans="1:29" ht="15.75" customHeight="1" x14ac:dyDescent="0.15">
      <c r="A878" s="153">
        <f t="shared" si="13"/>
        <v>867</v>
      </c>
      <c r="B878" s="119" t="s">
        <v>4192</v>
      </c>
      <c r="C878" s="143" t="s">
        <v>3266</v>
      </c>
      <c r="D878" s="143" t="s">
        <v>3296</v>
      </c>
      <c r="E878" s="143"/>
      <c r="F878" s="143"/>
      <c r="G878" s="147">
        <v>14</v>
      </c>
      <c r="H878" s="148">
        <v>310</v>
      </c>
      <c r="I878" s="148">
        <v>266</v>
      </c>
      <c r="J878" s="149">
        <f t="shared" si="11"/>
        <v>576</v>
      </c>
      <c r="K878" s="150"/>
      <c r="L878" s="152"/>
      <c r="M878" s="152"/>
      <c r="N878" s="152" t="s">
        <v>3310</v>
      </c>
      <c r="O878" s="152"/>
      <c r="P878" s="152"/>
      <c r="Q878" s="152"/>
      <c r="R878" s="151" t="str">
        <f t="shared" si="12"/>
        <v>ISI LOKASI TPS</v>
      </c>
      <c r="S878" s="103"/>
      <c r="T878" s="103"/>
      <c r="U878" s="131"/>
      <c r="V878" s="131"/>
      <c r="W878" s="131"/>
      <c r="X878" s="131"/>
      <c r="Y878" s="131"/>
      <c r="Z878" s="131"/>
      <c r="AA878" s="131"/>
      <c r="AB878" s="131"/>
      <c r="AC878" s="131"/>
    </row>
    <row r="879" spans="1:29" ht="15.75" customHeight="1" x14ac:dyDescent="0.15">
      <c r="A879" s="153">
        <f t="shared" si="13"/>
        <v>868</v>
      </c>
      <c r="B879" s="119" t="s">
        <v>4192</v>
      </c>
      <c r="C879" s="143" t="s">
        <v>3266</v>
      </c>
      <c r="D879" s="143" t="s">
        <v>3459</v>
      </c>
      <c r="E879" s="143"/>
      <c r="F879" s="143"/>
      <c r="G879" s="147">
        <v>1</v>
      </c>
      <c r="H879" s="148">
        <v>299</v>
      </c>
      <c r="I879" s="148">
        <v>286</v>
      </c>
      <c r="J879" s="149">
        <f t="shared" si="11"/>
        <v>585</v>
      </c>
      <c r="K879" s="150"/>
      <c r="L879" s="151" t="s">
        <v>3460</v>
      </c>
      <c r="M879" s="151" t="s">
        <v>28</v>
      </c>
      <c r="N879" s="152" t="s">
        <v>3461</v>
      </c>
      <c r="O879" s="152"/>
      <c r="P879" s="152"/>
      <c r="Q879" s="152"/>
      <c r="R879" s="151" t="str">
        <f t="shared" si="12"/>
        <v>ISI LOKASI TPS</v>
      </c>
      <c r="S879" s="103"/>
      <c r="T879" s="103"/>
      <c r="U879" s="131"/>
      <c r="V879" s="131"/>
      <c r="W879" s="131"/>
      <c r="X879" s="131"/>
      <c r="Y879" s="131"/>
      <c r="Z879" s="131"/>
      <c r="AA879" s="131"/>
      <c r="AB879" s="131"/>
      <c r="AC879" s="131"/>
    </row>
    <row r="880" spans="1:29" ht="15.75" customHeight="1" x14ac:dyDescent="0.15">
      <c r="A880" s="153">
        <f t="shared" si="13"/>
        <v>869</v>
      </c>
      <c r="B880" s="119" t="s">
        <v>4192</v>
      </c>
      <c r="C880" s="143" t="s">
        <v>3266</v>
      </c>
      <c r="D880" s="143" t="s">
        <v>3459</v>
      </c>
      <c r="E880" s="143"/>
      <c r="F880" s="143"/>
      <c r="G880" s="147">
        <v>2</v>
      </c>
      <c r="H880" s="148">
        <v>317</v>
      </c>
      <c r="I880" s="148">
        <v>270</v>
      </c>
      <c r="J880" s="149">
        <f t="shared" si="11"/>
        <v>587</v>
      </c>
      <c r="K880" s="150"/>
      <c r="L880" s="152"/>
      <c r="M880" s="152"/>
      <c r="N880" s="152" t="s">
        <v>3462</v>
      </c>
      <c r="O880" s="152"/>
      <c r="P880" s="152"/>
      <c r="Q880" s="152"/>
      <c r="R880" s="151" t="str">
        <f t="shared" si="12"/>
        <v>ISI LOKASI TPS</v>
      </c>
      <c r="S880" s="103"/>
      <c r="T880" s="103"/>
      <c r="U880" s="131"/>
      <c r="V880" s="131"/>
      <c r="W880" s="131"/>
      <c r="X880" s="131"/>
      <c r="Y880" s="131"/>
      <c r="Z880" s="131"/>
      <c r="AA880" s="131"/>
      <c r="AB880" s="131"/>
      <c r="AC880" s="131"/>
    </row>
    <row r="881" spans="1:29" ht="15.75" customHeight="1" x14ac:dyDescent="0.15">
      <c r="A881" s="153">
        <f t="shared" si="13"/>
        <v>870</v>
      </c>
      <c r="B881" s="119" t="s">
        <v>4192</v>
      </c>
      <c r="C881" s="143" t="s">
        <v>3266</v>
      </c>
      <c r="D881" s="143" t="s">
        <v>3459</v>
      </c>
      <c r="E881" s="143"/>
      <c r="F881" s="143"/>
      <c r="G881" s="147">
        <v>3</v>
      </c>
      <c r="H881" s="148">
        <v>297</v>
      </c>
      <c r="I881" s="148">
        <v>294</v>
      </c>
      <c r="J881" s="149">
        <f t="shared" si="11"/>
        <v>591</v>
      </c>
      <c r="K881" s="150"/>
      <c r="L881" s="152"/>
      <c r="M881" s="152"/>
      <c r="N881" s="152" t="s">
        <v>3463</v>
      </c>
      <c r="O881" s="152"/>
      <c r="P881" s="152"/>
      <c r="Q881" s="152"/>
      <c r="R881" s="151" t="str">
        <f t="shared" si="12"/>
        <v>ISI LOKASI TPS</v>
      </c>
      <c r="S881" s="103"/>
      <c r="T881" s="103"/>
      <c r="U881" s="131"/>
      <c r="V881" s="131"/>
      <c r="W881" s="131"/>
      <c r="X881" s="131"/>
      <c r="Y881" s="131"/>
      <c r="Z881" s="131"/>
      <c r="AA881" s="131"/>
      <c r="AB881" s="131"/>
      <c r="AC881" s="131"/>
    </row>
    <row r="882" spans="1:29" ht="15.75" customHeight="1" x14ac:dyDescent="0.15">
      <c r="A882" s="153">
        <f t="shared" si="13"/>
        <v>871</v>
      </c>
      <c r="B882" s="119" t="s">
        <v>4192</v>
      </c>
      <c r="C882" s="143" t="s">
        <v>3266</v>
      </c>
      <c r="D882" s="143" t="s">
        <v>3459</v>
      </c>
      <c r="E882" s="143"/>
      <c r="F882" s="143"/>
      <c r="G882" s="147">
        <v>4</v>
      </c>
      <c r="H882" s="148">
        <v>286</v>
      </c>
      <c r="I882" s="148">
        <v>298</v>
      </c>
      <c r="J882" s="149">
        <f t="shared" si="11"/>
        <v>584</v>
      </c>
      <c r="K882" s="150"/>
      <c r="L882" s="151" t="s">
        <v>3464</v>
      </c>
      <c r="M882" s="151" t="s">
        <v>127</v>
      </c>
      <c r="N882" s="152" t="s">
        <v>3465</v>
      </c>
      <c r="O882" s="152"/>
      <c r="P882" s="152"/>
      <c r="Q882" s="152"/>
      <c r="R882" s="151" t="str">
        <f t="shared" si="12"/>
        <v>ISI LOKASI TPS</v>
      </c>
      <c r="S882" s="103"/>
      <c r="T882" s="103"/>
      <c r="U882" s="131"/>
      <c r="V882" s="131"/>
      <c r="W882" s="131"/>
      <c r="X882" s="131"/>
      <c r="Y882" s="131"/>
      <c r="Z882" s="131"/>
      <c r="AA882" s="131"/>
      <c r="AB882" s="131"/>
      <c r="AC882" s="131"/>
    </row>
    <row r="883" spans="1:29" ht="15.75" customHeight="1" x14ac:dyDescent="0.15">
      <c r="A883" s="153">
        <f t="shared" si="13"/>
        <v>872</v>
      </c>
      <c r="B883" s="119" t="s">
        <v>4192</v>
      </c>
      <c r="C883" s="143" t="s">
        <v>3266</v>
      </c>
      <c r="D883" s="143" t="s">
        <v>3459</v>
      </c>
      <c r="E883" s="143"/>
      <c r="F883" s="143"/>
      <c r="G883" s="147">
        <v>5</v>
      </c>
      <c r="H883" s="148">
        <v>293</v>
      </c>
      <c r="I883" s="148">
        <v>288</v>
      </c>
      <c r="J883" s="149">
        <f t="shared" si="11"/>
        <v>581</v>
      </c>
      <c r="K883" s="150"/>
      <c r="L883" s="152"/>
      <c r="M883" s="152"/>
      <c r="N883" s="152" t="s">
        <v>3466</v>
      </c>
      <c r="O883" s="152"/>
      <c r="P883" s="152"/>
      <c r="Q883" s="152"/>
      <c r="R883" s="151" t="str">
        <f t="shared" si="12"/>
        <v>ISI LOKASI TPS</v>
      </c>
      <c r="S883" s="103"/>
      <c r="T883" s="103"/>
      <c r="U883" s="131"/>
      <c r="V883" s="131"/>
      <c r="W883" s="131"/>
      <c r="X883" s="131"/>
      <c r="Y883" s="131"/>
      <c r="Z883" s="131"/>
      <c r="AA883" s="131"/>
      <c r="AB883" s="131"/>
      <c r="AC883" s="131"/>
    </row>
    <row r="884" spans="1:29" ht="15.75" customHeight="1" x14ac:dyDescent="0.15">
      <c r="A884" s="153">
        <f t="shared" si="13"/>
        <v>873</v>
      </c>
      <c r="B884" s="119" t="s">
        <v>4192</v>
      </c>
      <c r="C884" s="143" t="s">
        <v>3266</v>
      </c>
      <c r="D884" s="143" t="s">
        <v>3459</v>
      </c>
      <c r="E884" s="143"/>
      <c r="F884" s="143"/>
      <c r="G884" s="147">
        <v>6</v>
      </c>
      <c r="H884" s="148">
        <v>294</v>
      </c>
      <c r="I884" s="148">
        <v>299</v>
      </c>
      <c r="J884" s="149">
        <f t="shared" si="11"/>
        <v>593</v>
      </c>
      <c r="K884" s="150"/>
      <c r="L884" s="152"/>
      <c r="M884" s="152"/>
      <c r="N884" s="152" t="s">
        <v>3467</v>
      </c>
      <c r="O884" s="152"/>
      <c r="P884" s="152"/>
      <c r="Q884" s="152"/>
      <c r="R884" s="151" t="str">
        <f t="shared" si="12"/>
        <v>ISI LOKASI TPS</v>
      </c>
      <c r="S884" s="103"/>
      <c r="T884" s="103"/>
      <c r="U884" s="131"/>
      <c r="V884" s="131"/>
      <c r="W884" s="131"/>
      <c r="X884" s="131"/>
      <c r="Y884" s="131"/>
      <c r="Z884" s="131"/>
      <c r="AA884" s="131"/>
      <c r="AB884" s="131"/>
      <c r="AC884" s="131"/>
    </row>
    <row r="885" spans="1:29" ht="15.75" customHeight="1" x14ac:dyDescent="0.15">
      <c r="A885" s="153">
        <f t="shared" si="13"/>
        <v>874</v>
      </c>
      <c r="B885" s="119" t="s">
        <v>4192</v>
      </c>
      <c r="C885" s="143" t="s">
        <v>3266</v>
      </c>
      <c r="D885" s="143" t="s">
        <v>3459</v>
      </c>
      <c r="E885" s="143"/>
      <c r="F885" s="143"/>
      <c r="G885" s="147">
        <v>7</v>
      </c>
      <c r="H885" s="148">
        <v>285</v>
      </c>
      <c r="I885" s="148">
        <v>293</v>
      </c>
      <c r="J885" s="149">
        <f t="shared" si="11"/>
        <v>578</v>
      </c>
      <c r="K885" s="150"/>
      <c r="L885" s="152"/>
      <c r="M885" s="152"/>
      <c r="N885" s="152" t="s">
        <v>3468</v>
      </c>
      <c r="O885" s="152"/>
      <c r="P885" s="152"/>
      <c r="Q885" s="152"/>
      <c r="R885" s="151" t="str">
        <f t="shared" si="12"/>
        <v>ISI LOKASI TPS</v>
      </c>
      <c r="S885" s="103"/>
      <c r="T885" s="103"/>
      <c r="U885" s="131"/>
      <c r="V885" s="131"/>
      <c r="W885" s="131"/>
      <c r="X885" s="131"/>
      <c r="Y885" s="131"/>
      <c r="Z885" s="131"/>
      <c r="AA885" s="131"/>
      <c r="AB885" s="131"/>
      <c r="AC885" s="131"/>
    </row>
    <row r="886" spans="1:29" ht="15.75" customHeight="1" x14ac:dyDescent="0.15">
      <c r="A886" s="153">
        <f t="shared" si="13"/>
        <v>875</v>
      </c>
      <c r="B886" s="119" t="s">
        <v>4192</v>
      </c>
      <c r="C886" s="143" t="s">
        <v>3266</v>
      </c>
      <c r="D886" s="143" t="s">
        <v>3459</v>
      </c>
      <c r="E886" s="143"/>
      <c r="F886" s="143"/>
      <c r="G886" s="147">
        <v>8</v>
      </c>
      <c r="H886" s="148">
        <v>266</v>
      </c>
      <c r="I886" s="148">
        <v>270</v>
      </c>
      <c r="J886" s="149">
        <f t="shared" si="11"/>
        <v>536</v>
      </c>
      <c r="K886" s="150"/>
      <c r="L886" s="151" t="s">
        <v>3464</v>
      </c>
      <c r="M886" s="151" t="s">
        <v>151</v>
      </c>
      <c r="N886" s="152" t="s">
        <v>3469</v>
      </c>
      <c r="O886" s="152"/>
      <c r="P886" s="152"/>
      <c r="Q886" s="152"/>
      <c r="R886" s="151" t="str">
        <f t="shared" si="12"/>
        <v>ISI LOKASI TPS</v>
      </c>
      <c r="S886" s="103"/>
      <c r="T886" s="103"/>
      <c r="U886" s="131"/>
      <c r="V886" s="131"/>
      <c r="W886" s="131"/>
      <c r="X886" s="131"/>
      <c r="Y886" s="131"/>
      <c r="Z886" s="131"/>
      <c r="AA886" s="131"/>
      <c r="AB886" s="131"/>
      <c r="AC886" s="131"/>
    </row>
    <row r="887" spans="1:29" ht="15.75" customHeight="1" x14ac:dyDescent="0.15">
      <c r="A887" s="153">
        <f t="shared" si="13"/>
        <v>876</v>
      </c>
      <c r="B887" s="119" t="s">
        <v>4192</v>
      </c>
      <c r="C887" s="143" t="s">
        <v>3266</v>
      </c>
      <c r="D887" s="143" t="s">
        <v>3459</v>
      </c>
      <c r="E887" s="143"/>
      <c r="F887" s="143"/>
      <c r="G887" s="147">
        <v>9</v>
      </c>
      <c r="H887" s="148">
        <v>291</v>
      </c>
      <c r="I887" s="148">
        <v>300</v>
      </c>
      <c r="J887" s="149">
        <f t="shared" si="11"/>
        <v>591</v>
      </c>
      <c r="K887" s="150"/>
      <c r="L887" s="151" t="s">
        <v>3464</v>
      </c>
      <c r="M887" s="151" t="s">
        <v>120</v>
      </c>
      <c r="N887" s="152" t="s">
        <v>3470</v>
      </c>
      <c r="O887" s="152"/>
      <c r="P887" s="152"/>
      <c r="Q887" s="152"/>
      <c r="R887" s="151" t="str">
        <f t="shared" si="12"/>
        <v>ISI LOKASI TPS</v>
      </c>
      <c r="S887" s="103"/>
      <c r="T887" s="103"/>
      <c r="U887" s="131"/>
      <c r="V887" s="131"/>
      <c r="W887" s="131"/>
      <c r="X887" s="131"/>
      <c r="Y887" s="131"/>
      <c r="Z887" s="131"/>
      <c r="AA887" s="131"/>
      <c r="AB887" s="131"/>
      <c r="AC887" s="131"/>
    </row>
    <row r="888" spans="1:29" ht="15.75" customHeight="1" x14ac:dyDescent="0.15">
      <c r="A888" s="153">
        <f t="shared" si="13"/>
        <v>877</v>
      </c>
      <c r="B888" s="119" t="s">
        <v>4192</v>
      </c>
      <c r="C888" s="143" t="s">
        <v>3266</v>
      </c>
      <c r="D888" s="143" t="s">
        <v>3459</v>
      </c>
      <c r="E888" s="143"/>
      <c r="F888" s="143"/>
      <c r="G888" s="147">
        <v>10</v>
      </c>
      <c r="H888" s="148">
        <v>293</v>
      </c>
      <c r="I888" s="148">
        <v>296</v>
      </c>
      <c r="J888" s="149">
        <f t="shared" si="11"/>
        <v>589</v>
      </c>
      <c r="K888" s="150"/>
      <c r="L888" s="152"/>
      <c r="M888" s="152"/>
      <c r="N888" s="152" t="s">
        <v>3471</v>
      </c>
      <c r="O888" s="152"/>
      <c r="P888" s="152"/>
      <c r="Q888" s="152"/>
      <c r="R888" s="151" t="str">
        <f t="shared" si="12"/>
        <v>ISI LOKASI TPS</v>
      </c>
      <c r="S888" s="103"/>
      <c r="T888" s="103"/>
      <c r="U888" s="131"/>
      <c r="V888" s="131"/>
      <c r="W888" s="131"/>
      <c r="X888" s="131"/>
      <c r="Y888" s="131"/>
      <c r="Z888" s="131"/>
      <c r="AA888" s="131"/>
      <c r="AB888" s="131"/>
      <c r="AC888" s="131"/>
    </row>
    <row r="889" spans="1:29" ht="15.75" customHeight="1" x14ac:dyDescent="0.15">
      <c r="A889" s="153">
        <f t="shared" si="13"/>
        <v>878</v>
      </c>
      <c r="B889" s="119" t="s">
        <v>4192</v>
      </c>
      <c r="C889" s="143" t="s">
        <v>3266</v>
      </c>
      <c r="D889" s="143" t="s">
        <v>3459</v>
      </c>
      <c r="E889" s="143"/>
      <c r="F889" s="143"/>
      <c r="G889" s="147">
        <v>11</v>
      </c>
      <c r="H889" s="148">
        <v>290</v>
      </c>
      <c r="I889" s="148">
        <v>292</v>
      </c>
      <c r="J889" s="149">
        <f t="shared" si="11"/>
        <v>582</v>
      </c>
      <c r="K889" s="150"/>
      <c r="L889" s="152"/>
      <c r="M889" s="152"/>
      <c r="N889" s="152" t="s">
        <v>3472</v>
      </c>
      <c r="O889" s="152"/>
      <c r="P889" s="152"/>
      <c r="Q889" s="152"/>
      <c r="R889" s="151" t="str">
        <f t="shared" si="12"/>
        <v>ISI LOKASI TPS</v>
      </c>
      <c r="S889" s="103"/>
      <c r="T889" s="103"/>
      <c r="U889" s="131"/>
      <c r="V889" s="131"/>
      <c r="W889" s="131"/>
      <c r="X889" s="131"/>
      <c r="Y889" s="131"/>
      <c r="Z889" s="131"/>
      <c r="AA889" s="131"/>
      <c r="AB889" s="131"/>
      <c r="AC889" s="131"/>
    </row>
    <row r="890" spans="1:29" ht="15.75" customHeight="1" x14ac:dyDescent="0.15">
      <c r="A890" s="153">
        <f t="shared" si="13"/>
        <v>879</v>
      </c>
      <c r="B890" s="119" t="s">
        <v>4192</v>
      </c>
      <c r="C890" s="143" t="s">
        <v>3266</v>
      </c>
      <c r="D890" s="143" t="s">
        <v>3459</v>
      </c>
      <c r="E890" s="143"/>
      <c r="F890" s="143"/>
      <c r="G890" s="147">
        <v>12</v>
      </c>
      <c r="H890" s="148">
        <v>297</v>
      </c>
      <c r="I890" s="148">
        <v>282</v>
      </c>
      <c r="J890" s="149">
        <f t="shared" si="11"/>
        <v>579</v>
      </c>
      <c r="K890" s="150"/>
      <c r="L890" s="152"/>
      <c r="M890" s="152"/>
      <c r="N890" s="152" t="s">
        <v>3473</v>
      </c>
      <c r="O890" s="152"/>
      <c r="P890" s="152"/>
      <c r="Q890" s="152"/>
      <c r="R890" s="151" t="str">
        <f t="shared" si="12"/>
        <v>ISI LOKASI TPS</v>
      </c>
      <c r="S890" s="103"/>
      <c r="T890" s="103"/>
      <c r="U890" s="131"/>
      <c r="V890" s="131"/>
      <c r="W890" s="131"/>
      <c r="X890" s="131"/>
      <c r="Y890" s="131"/>
      <c r="Z890" s="131"/>
      <c r="AA890" s="131"/>
      <c r="AB890" s="131"/>
      <c r="AC890" s="131"/>
    </row>
    <row r="891" spans="1:29" ht="15.75" customHeight="1" x14ac:dyDescent="0.15">
      <c r="A891" s="153">
        <f t="shared" si="13"/>
        <v>880</v>
      </c>
      <c r="B891" s="119" t="s">
        <v>4192</v>
      </c>
      <c r="C891" s="143" t="s">
        <v>3266</v>
      </c>
      <c r="D891" s="143" t="s">
        <v>3459</v>
      </c>
      <c r="E891" s="143"/>
      <c r="F891" s="143"/>
      <c r="G891" s="147">
        <v>13</v>
      </c>
      <c r="H891" s="148">
        <v>265</v>
      </c>
      <c r="I891" s="148">
        <v>297</v>
      </c>
      <c r="J891" s="149">
        <f t="shared" si="11"/>
        <v>562</v>
      </c>
      <c r="K891" s="150"/>
      <c r="L891" s="151" t="s">
        <v>3474</v>
      </c>
      <c r="M891" s="151" t="s">
        <v>163</v>
      </c>
      <c r="N891" s="152" t="s">
        <v>3475</v>
      </c>
      <c r="O891" s="152"/>
      <c r="P891" s="152"/>
      <c r="Q891" s="152"/>
      <c r="R891" s="151" t="str">
        <f t="shared" si="12"/>
        <v>ISI LOKASI TPS</v>
      </c>
      <c r="S891" s="103"/>
      <c r="T891" s="103"/>
      <c r="U891" s="131"/>
      <c r="V891" s="131"/>
      <c r="W891" s="131"/>
      <c r="X891" s="131"/>
      <c r="Y891" s="131"/>
      <c r="Z891" s="131"/>
      <c r="AA891" s="131"/>
      <c r="AB891" s="131"/>
      <c r="AC891" s="131"/>
    </row>
    <row r="892" spans="1:29" ht="15.75" customHeight="1" x14ac:dyDescent="0.15">
      <c r="A892" s="153">
        <f t="shared" si="13"/>
        <v>881</v>
      </c>
      <c r="B892" s="119" t="s">
        <v>4192</v>
      </c>
      <c r="C892" s="143" t="s">
        <v>3266</v>
      </c>
      <c r="D892" s="143" t="s">
        <v>3459</v>
      </c>
      <c r="E892" s="143"/>
      <c r="F892" s="143"/>
      <c r="G892" s="147">
        <v>14</v>
      </c>
      <c r="H892" s="148">
        <v>128</v>
      </c>
      <c r="I892" s="148">
        <v>126</v>
      </c>
      <c r="J892" s="149">
        <f t="shared" si="11"/>
        <v>254</v>
      </c>
      <c r="K892" s="150"/>
      <c r="L892" s="151" t="s">
        <v>3460</v>
      </c>
      <c r="M892" s="151" t="s">
        <v>156</v>
      </c>
      <c r="N892" s="152" t="s">
        <v>3476</v>
      </c>
      <c r="O892" s="152"/>
      <c r="P892" s="152"/>
      <c r="Q892" s="152"/>
      <c r="R892" s="151" t="str">
        <f t="shared" si="12"/>
        <v>ISI LOKASI TPS</v>
      </c>
      <c r="S892" s="103"/>
      <c r="T892" s="103"/>
      <c r="U892" s="131"/>
      <c r="V892" s="131"/>
      <c r="W892" s="131"/>
      <c r="X892" s="131"/>
      <c r="Y892" s="131"/>
      <c r="Z892" s="131"/>
      <c r="AA892" s="131"/>
      <c r="AB892" s="131"/>
      <c r="AC892" s="131"/>
    </row>
    <row r="893" spans="1:29" ht="15.75" customHeight="1" x14ac:dyDescent="0.15">
      <c r="A893" s="153">
        <f t="shared" si="13"/>
        <v>882</v>
      </c>
      <c r="B893" s="119" t="s">
        <v>4192</v>
      </c>
      <c r="C893" s="143" t="s">
        <v>3266</v>
      </c>
      <c r="D893" s="143" t="s">
        <v>3367</v>
      </c>
      <c r="E893" s="143"/>
      <c r="F893" s="143"/>
      <c r="G893" s="147">
        <v>1</v>
      </c>
      <c r="H893" s="148">
        <v>252</v>
      </c>
      <c r="I893" s="148">
        <v>269</v>
      </c>
      <c r="J893" s="149">
        <f t="shared" si="11"/>
        <v>521</v>
      </c>
      <c r="K893" s="150" t="s">
        <v>3368</v>
      </c>
      <c r="L893" s="151" t="s">
        <v>2496</v>
      </c>
      <c r="M893" s="151" t="s">
        <v>2522</v>
      </c>
      <c r="N893" s="152" t="s">
        <v>3369</v>
      </c>
      <c r="O893" s="152" t="s">
        <v>2449</v>
      </c>
      <c r="P893" s="152"/>
      <c r="Q893" s="152"/>
      <c r="R893" s="151" t="str">
        <f t="shared" si="12"/>
        <v>ISI LOKASI TPS</v>
      </c>
      <c r="S893" s="103"/>
      <c r="T893" s="103"/>
      <c r="U893" s="131"/>
      <c r="V893" s="131"/>
      <c r="W893" s="131"/>
      <c r="X893" s="131"/>
      <c r="Y893" s="131"/>
      <c r="Z893" s="131"/>
      <c r="AA893" s="131"/>
      <c r="AB893" s="131"/>
      <c r="AC893" s="131"/>
    </row>
    <row r="894" spans="1:29" ht="15.75" customHeight="1" x14ac:dyDescent="0.15">
      <c r="A894" s="153">
        <f t="shared" si="13"/>
        <v>883</v>
      </c>
      <c r="B894" s="119" t="s">
        <v>4192</v>
      </c>
      <c r="C894" s="143" t="s">
        <v>3266</v>
      </c>
      <c r="D894" s="143" t="s">
        <v>3367</v>
      </c>
      <c r="E894" s="143"/>
      <c r="F894" s="143"/>
      <c r="G894" s="147">
        <v>2</v>
      </c>
      <c r="H894" s="148">
        <v>284</v>
      </c>
      <c r="I894" s="148">
        <v>262</v>
      </c>
      <c r="J894" s="149">
        <f t="shared" si="11"/>
        <v>546</v>
      </c>
      <c r="K894" s="150" t="s">
        <v>3370</v>
      </c>
      <c r="L894" s="151" t="s">
        <v>2506</v>
      </c>
      <c r="M894" s="151" t="s">
        <v>2522</v>
      </c>
      <c r="N894" s="152" t="s">
        <v>3371</v>
      </c>
      <c r="O894" s="152" t="s">
        <v>3372</v>
      </c>
      <c r="P894" s="152"/>
      <c r="Q894" s="152"/>
      <c r="R894" s="151" t="str">
        <f t="shared" si="12"/>
        <v>ISI LOKASI TPS</v>
      </c>
      <c r="S894" s="103"/>
      <c r="T894" s="103"/>
      <c r="U894" s="131"/>
      <c r="V894" s="131"/>
      <c r="W894" s="131"/>
      <c r="X894" s="131"/>
      <c r="Y894" s="131"/>
      <c r="Z894" s="131"/>
      <c r="AA894" s="131"/>
      <c r="AB894" s="131"/>
      <c r="AC894" s="131"/>
    </row>
    <row r="895" spans="1:29" ht="15.75" customHeight="1" x14ac:dyDescent="0.15">
      <c r="A895" s="153">
        <f t="shared" si="13"/>
        <v>884</v>
      </c>
      <c r="B895" s="119" t="s">
        <v>4192</v>
      </c>
      <c r="C895" s="143" t="s">
        <v>3266</v>
      </c>
      <c r="D895" s="143" t="s">
        <v>3367</v>
      </c>
      <c r="E895" s="143"/>
      <c r="F895" s="143"/>
      <c r="G895" s="147">
        <v>3</v>
      </c>
      <c r="H895" s="148">
        <v>295</v>
      </c>
      <c r="I895" s="148">
        <v>298</v>
      </c>
      <c r="J895" s="149">
        <f t="shared" si="11"/>
        <v>593</v>
      </c>
      <c r="K895" s="150" t="s">
        <v>1816</v>
      </c>
      <c r="L895" s="151" t="s">
        <v>2501</v>
      </c>
      <c r="M895" s="151" t="s">
        <v>2511</v>
      </c>
      <c r="N895" s="152" t="s">
        <v>3373</v>
      </c>
      <c r="O895" s="152" t="s">
        <v>2449</v>
      </c>
      <c r="P895" s="152"/>
      <c r="Q895" s="152"/>
      <c r="R895" s="151" t="str">
        <f t="shared" si="12"/>
        <v>ISI LOKASI TPS</v>
      </c>
      <c r="S895" s="103"/>
      <c r="T895" s="103"/>
      <c r="U895" s="131"/>
      <c r="V895" s="131"/>
      <c r="W895" s="131"/>
      <c r="X895" s="131"/>
      <c r="Y895" s="131"/>
      <c r="Z895" s="131"/>
      <c r="AA895" s="131"/>
      <c r="AB895" s="131"/>
      <c r="AC895" s="131"/>
    </row>
    <row r="896" spans="1:29" ht="15.75" customHeight="1" x14ac:dyDescent="0.15">
      <c r="A896" s="153">
        <f t="shared" si="13"/>
        <v>885</v>
      </c>
      <c r="B896" s="119" t="s">
        <v>4192</v>
      </c>
      <c r="C896" s="143" t="s">
        <v>3266</v>
      </c>
      <c r="D896" s="143" t="s">
        <v>3367</v>
      </c>
      <c r="E896" s="143"/>
      <c r="F896" s="143"/>
      <c r="G896" s="147">
        <v>4</v>
      </c>
      <c r="H896" s="148">
        <v>268</v>
      </c>
      <c r="I896" s="148">
        <v>319</v>
      </c>
      <c r="J896" s="149">
        <f t="shared" si="11"/>
        <v>587</v>
      </c>
      <c r="K896" s="150" t="s">
        <v>3374</v>
      </c>
      <c r="L896" s="151" t="s">
        <v>2506</v>
      </c>
      <c r="M896" s="151" t="s">
        <v>2659</v>
      </c>
      <c r="N896" s="152" t="s">
        <v>3375</v>
      </c>
      <c r="O896" s="152" t="s">
        <v>2449</v>
      </c>
      <c r="P896" s="152"/>
      <c r="Q896" s="152"/>
      <c r="R896" s="151" t="str">
        <f t="shared" si="12"/>
        <v>ISI LOKASI TPS</v>
      </c>
      <c r="S896" s="103"/>
      <c r="T896" s="103"/>
      <c r="U896" s="131"/>
      <c r="V896" s="131"/>
      <c r="W896" s="131"/>
      <c r="X896" s="131"/>
      <c r="Y896" s="131"/>
      <c r="Z896" s="131"/>
      <c r="AA896" s="131"/>
      <c r="AB896" s="131"/>
      <c r="AC896" s="131"/>
    </row>
    <row r="897" spans="1:29" ht="15.75" customHeight="1" x14ac:dyDescent="0.15">
      <c r="A897" s="153">
        <f t="shared" si="13"/>
        <v>886</v>
      </c>
      <c r="B897" s="119" t="s">
        <v>4192</v>
      </c>
      <c r="C897" s="143" t="s">
        <v>3266</v>
      </c>
      <c r="D897" s="143" t="s">
        <v>3367</v>
      </c>
      <c r="E897" s="143"/>
      <c r="F897" s="143"/>
      <c r="G897" s="147">
        <v>5</v>
      </c>
      <c r="H897" s="148">
        <v>300</v>
      </c>
      <c r="I897" s="148">
        <v>285</v>
      </c>
      <c r="J897" s="149">
        <f t="shared" si="11"/>
        <v>585</v>
      </c>
      <c r="K897" s="150" t="s">
        <v>3367</v>
      </c>
      <c r="L897" s="151" t="s">
        <v>2522</v>
      </c>
      <c r="M897" s="151" t="s">
        <v>2501</v>
      </c>
      <c r="N897" s="152" t="s">
        <v>3376</v>
      </c>
      <c r="O897" s="152" t="s">
        <v>2449</v>
      </c>
      <c r="P897" s="152"/>
      <c r="Q897" s="152"/>
      <c r="R897" s="151" t="str">
        <f t="shared" si="12"/>
        <v>ISI LOKASI TPS</v>
      </c>
      <c r="S897" s="103"/>
      <c r="T897" s="103"/>
      <c r="U897" s="131"/>
      <c r="V897" s="131"/>
      <c r="W897" s="131"/>
      <c r="X897" s="131"/>
      <c r="Y897" s="131"/>
      <c r="Z897" s="131"/>
      <c r="AA897" s="131"/>
      <c r="AB897" s="131"/>
      <c r="AC897" s="131"/>
    </row>
    <row r="898" spans="1:29" ht="15.75" customHeight="1" x14ac:dyDescent="0.15">
      <c r="A898" s="153">
        <f t="shared" si="13"/>
        <v>887</v>
      </c>
      <c r="B898" s="119" t="s">
        <v>4192</v>
      </c>
      <c r="C898" s="143" t="s">
        <v>3266</v>
      </c>
      <c r="D898" s="143" t="s">
        <v>3367</v>
      </c>
      <c r="E898" s="143"/>
      <c r="F898" s="143"/>
      <c r="G898" s="147">
        <v>6</v>
      </c>
      <c r="H898" s="148">
        <v>269</v>
      </c>
      <c r="I898" s="148">
        <v>301</v>
      </c>
      <c r="J898" s="149">
        <f t="shared" si="11"/>
        <v>570</v>
      </c>
      <c r="K898" s="150" t="s">
        <v>3377</v>
      </c>
      <c r="L898" s="151" t="s">
        <v>2496</v>
      </c>
      <c r="M898" s="151" t="s">
        <v>2501</v>
      </c>
      <c r="N898" s="152" t="s">
        <v>3378</v>
      </c>
      <c r="O898" s="152" t="s">
        <v>2449</v>
      </c>
      <c r="P898" s="152"/>
      <c r="Q898" s="152"/>
      <c r="R898" s="151" t="str">
        <f t="shared" si="12"/>
        <v>ISI LOKASI TPS</v>
      </c>
      <c r="S898" s="103"/>
      <c r="T898" s="103"/>
      <c r="U898" s="131"/>
      <c r="V898" s="131"/>
      <c r="W898" s="131"/>
      <c r="X898" s="131"/>
      <c r="Y898" s="131"/>
      <c r="Z898" s="131"/>
      <c r="AA898" s="131"/>
      <c r="AB898" s="131"/>
      <c r="AC898" s="131"/>
    </row>
    <row r="899" spans="1:29" ht="15.75" customHeight="1" x14ac:dyDescent="0.15">
      <c r="A899" s="153">
        <f t="shared" si="13"/>
        <v>888</v>
      </c>
      <c r="B899" s="119" t="s">
        <v>4192</v>
      </c>
      <c r="C899" s="143" t="s">
        <v>3266</v>
      </c>
      <c r="D899" s="143" t="s">
        <v>3367</v>
      </c>
      <c r="E899" s="143"/>
      <c r="F899" s="143"/>
      <c r="G899" s="147">
        <v>7</v>
      </c>
      <c r="H899" s="148">
        <v>281</v>
      </c>
      <c r="I899" s="148">
        <v>260</v>
      </c>
      <c r="J899" s="149">
        <f t="shared" si="11"/>
        <v>541</v>
      </c>
      <c r="K899" s="150" t="s">
        <v>3379</v>
      </c>
      <c r="L899" s="151" t="s">
        <v>2659</v>
      </c>
      <c r="M899" s="151" t="s">
        <v>2495</v>
      </c>
      <c r="N899" s="152" t="s">
        <v>3380</v>
      </c>
      <c r="O899" s="152" t="s">
        <v>2449</v>
      </c>
      <c r="P899" s="152"/>
      <c r="Q899" s="152"/>
      <c r="R899" s="151" t="str">
        <f t="shared" si="12"/>
        <v>ISI LOKASI TPS</v>
      </c>
      <c r="S899" s="103"/>
      <c r="T899" s="103"/>
      <c r="U899" s="131"/>
      <c r="V899" s="131"/>
      <c r="W899" s="131"/>
      <c r="X899" s="131"/>
      <c r="Y899" s="131"/>
      <c r="Z899" s="131"/>
      <c r="AA899" s="131"/>
      <c r="AB899" s="131"/>
      <c r="AC899" s="131"/>
    </row>
    <row r="900" spans="1:29" ht="15.75" customHeight="1" x14ac:dyDescent="0.15">
      <c r="A900" s="153">
        <f t="shared" si="13"/>
        <v>889</v>
      </c>
      <c r="B900" s="119" t="s">
        <v>4192</v>
      </c>
      <c r="C900" s="143" t="s">
        <v>3266</v>
      </c>
      <c r="D900" s="143" t="s">
        <v>3367</v>
      </c>
      <c r="E900" s="143"/>
      <c r="F900" s="143"/>
      <c r="G900" s="147">
        <v>8</v>
      </c>
      <c r="H900" s="148">
        <v>294</v>
      </c>
      <c r="I900" s="148">
        <v>288</v>
      </c>
      <c r="J900" s="149">
        <f t="shared" si="11"/>
        <v>582</v>
      </c>
      <c r="K900" s="150" t="s">
        <v>3381</v>
      </c>
      <c r="L900" s="151" t="s">
        <v>2496</v>
      </c>
      <c r="M900" s="151" t="s">
        <v>2495</v>
      </c>
      <c r="N900" s="152" t="s">
        <v>3382</v>
      </c>
      <c r="O900" s="152" t="s">
        <v>3383</v>
      </c>
      <c r="P900" s="152"/>
      <c r="Q900" s="152"/>
      <c r="R900" s="151" t="str">
        <f t="shared" si="12"/>
        <v>ISI LOKASI TPS</v>
      </c>
      <c r="S900" s="103"/>
      <c r="T900" s="103"/>
      <c r="U900" s="131"/>
      <c r="V900" s="131"/>
      <c r="W900" s="131"/>
      <c r="X900" s="131"/>
      <c r="Y900" s="131"/>
      <c r="Z900" s="131"/>
      <c r="AA900" s="131"/>
      <c r="AB900" s="131"/>
      <c r="AC900" s="131"/>
    </row>
    <row r="901" spans="1:29" ht="15.75" customHeight="1" x14ac:dyDescent="0.15">
      <c r="A901" s="153">
        <f t="shared" si="13"/>
        <v>890</v>
      </c>
      <c r="B901" s="119" t="s">
        <v>4192</v>
      </c>
      <c r="C901" s="143" t="s">
        <v>3266</v>
      </c>
      <c r="D901" s="143" t="s">
        <v>3367</v>
      </c>
      <c r="E901" s="143"/>
      <c r="F901" s="143"/>
      <c r="G901" s="147">
        <v>9</v>
      </c>
      <c r="H901" s="148">
        <v>289</v>
      </c>
      <c r="I901" s="148">
        <v>284</v>
      </c>
      <c r="J901" s="149">
        <f t="shared" si="11"/>
        <v>573</v>
      </c>
      <c r="K901" s="150" t="s">
        <v>3381</v>
      </c>
      <c r="L901" s="151" t="s">
        <v>2495</v>
      </c>
      <c r="M901" s="151" t="s">
        <v>2495</v>
      </c>
      <c r="N901" s="152" t="s">
        <v>3384</v>
      </c>
      <c r="O901" s="152" t="s">
        <v>3385</v>
      </c>
      <c r="P901" s="152"/>
      <c r="Q901" s="152"/>
      <c r="R901" s="151" t="str">
        <f t="shared" si="12"/>
        <v>ISI LOKASI TPS</v>
      </c>
      <c r="S901" s="103"/>
      <c r="T901" s="103"/>
      <c r="U901" s="131"/>
      <c r="V901" s="131"/>
      <c r="W901" s="131"/>
      <c r="X901" s="131"/>
      <c r="Y901" s="131"/>
      <c r="Z901" s="131"/>
      <c r="AA901" s="131"/>
      <c r="AB901" s="131"/>
      <c r="AC901" s="131"/>
    </row>
    <row r="902" spans="1:29" ht="15.75" customHeight="1" x14ac:dyDescent="0.15">
      <c r="A902" s="153">
        <f t="shared" si="13"/>
        <v>891</v>
      </c>
      <c r="B902" s="119" t="s">
        <v>4192</v>
      </c>
      <c r="C902" s="143" t="s">
        <v>3266</v>
      </c>
      <c r="D902" s="143" t="s">
        <v>3367</v>
      </c>
      <c r="E902" s="143"/>
      <c r="F902" s="143"/>
      <c r="G902" s="147">
        <v>10</v>
      </c>
      <c r="H902" s="148">
        <v>278</v>
      </c>
      <c r="I902" s="148">
        <v>301</v>
      </c>
      <c r="J902" s="149">
        <f t="shared" si="11"/>
        <v>579</v>
      </c>
      <c r="K902" s="150" t="s">
        <v>3386</v>
      </c>
      <c r="L902" s="151" t="s">
        <v>2506</v>
      </c>
      <c r="M902" s="151" t="s">
        <v>2496</v>
      </c>
      <c r="N902" s="152" t="s">
        <v>3387</v>
      </c>
      <c r="O902" s="152" t="s">
        <v>3388</v>
      </c>
      <c r="P902" s="152"/>
      <c r="Q902" s="152"/>
      <c r="R902" s="151" t="str">
        <f t="shared" si="12"/>
        <v>ISI LOKASI TPS</v>
      </c>
      <c r="S902" s="103"/>
      <c r="T902" s="103"/>
      <c r="U902" s="131"/>
      <c r="V902" s="131"/>
      <c r="W902" s="131"/>
      <c r="X902" s="131"/>
      <c r="Y902" s="131"/>
      <c r="Z902" s="131"/>
      <c r="AA902" s="131"/>
      <c r="AB902" s="131"/>
      <c r="AC902" s="131"/>
    </row>
    <row r="903" spans="1:29" ht="15.75" customHeight="1" x14ac:dyDescent="0.15">
      <c r="A903" s="153">
        <f t="shared" si="13"/>
        <v>892</v>
      </c>
      <c r="B903" s="119" t="s">
        <v>4192</v>
      </c>
      <c r="C903" s="143" t="s">
        <v>3266</v>
      </c>
      <c r="D903" s="143" t="s">
        <v>3367</v>
      </c>
      <c r="E903" s="143"/>
      <c r="F903" s="143"/>
      <c r="G903" s="147">
        <v>11</v>
      </c>
      <c r="H903" s="148">
        <v>246</v>
      </c>
      <c r="I903" s="148">
        <v>252</v>
      </c>
      <c r="J903" s="149">
        <f t="shared" si="11"/>
        <v>498</v>
      </c>
      <c r="K903" s="150" t="s">
        <v>2800</v>
      </c>
      <c r="L903" s="151" t="s">
        <v>2506</v>
      </c>
      <c r="M903" s="151" t="s">
        <v>2506</v>
      </c>
      <c r="N903" s="152" t="s">
        <v>3389</v>
      </c>
      <c r="O903" s="152" t="s">
        <v>3390</v>
      </c>
      <c r="P903" s="152"/>
      <c r="Q903" s="152"/>
      <c r="R903" s="151" t="str">
        <f t="shared" si="12"/>
        <v>ISI LOKASI TPS</v>
      </c>
      <c r="S903" s="103"/>
      <c r="T903" s="103"/>
      <c r="U903" s="131"/>
      <c r="V903" s="131"/>
      <c r="W903" s="131"/>
      <c r="X903" s="131"/>
      <c r="Y903" s="131"/>
      <c r="Z903" s="131"/>
      <c r="AA903" s="131"/>
      <c r="AB903" s="131"/>
      <c r="AC903" s="131"/>
    </row>
    <row r="904" spans="1:29" ht="15.75" customHeight="1" x14ac:dyDescent="0.15">
      <c r="A904" s="153">
        <f t="shared" si="13"/>
        <v>893</v>
      </c>
      <c r="B904" s="119" t="s">
        <v>4192</v>
      </c>
      <c r="C904" s="143" t="s">
        <v>3266</v>
      </c>
      <c r="D904" s="143" t="s">
        <v>3311</v>
      </c>
      <c r="E904" s="154" t="s">
        <v>4196</v>
      </c>
      <c r="F904" s="154" t="s">
        <v>3314</v>
      </c>
      <c r="G904" s="155">
        <v>1</v>
      </c>
      <c r="H904" s="148">
        <v>277</v>
      </c>
      <c r="I904" s="148">
        <v>290</v>
      </c>
      <c r="J904" s="149">
        <f t="shared" si="11"/>
        <v>567</v>
      </c>
      <c r="K904" s="157" t="s">
        <v>4208</v>
      </c>
      <c r="L904" s="152"/>
      <c r="M904" s="152"/>
      <c r="N904" s="152" t="s">
        <v>3313</v>
      </c>
      <c r="O904" s="152"/>
      <c r="P904" s="152"/>
      <c r="Q904" s="152"/>
      <c r="R904" s="151" t="str">
        <f t="shared" si="12"/>
        <v>ISI LOKASI TPS</v>
      </c>
      <c r="S904" s="103"/>
      <c r="T904" s="103"/>
      <c r="U904" s="131"/>
      <c r="V904" s="131"/>
      <c r="W904" s="131"/>
      <c r="X904" s="131"/>
      <c r="Y904" s="131"/>
      <c r="Z904" s="131"/>
      <c r="AA904" s="131"/>
      <c r="AB904" s="131"/>
      <c r="AC904" s="131"/>
    </row>
    <row r="905" spans="1:29" ht="15.75" customHeight="1" x14ac:dyDescent="0.15">
      <c r="A905" s="153">
        <f t="shared" si="13"/>
        <v>894</v>
      </c>
      <c r="B905" s="119" t="s">
        <v>4192</v>
      </c>
      <c r="C905" s="143" t="s">
        <v>3266</v>
      </c>
      <c r="D905" s="143" t="s">
        <v>3311</v>
      </c>
      <c r="E905" s="143"/>
      <c r="F905" s="143"/>
      <c r="G905" s="147">
        <v>2</v>
      </c>
      <c r="H905" s="148">
        <v>299</v>
      </c>
      <c r="I905" s="148">
        <v>261</v>
      </c>
      <c r="J905" s="149">
        <f t="shared" si="11"/>
        <v>560</v>
      </c>
      <c r="K905" s="157" t="s">
        <v>3315</v>
      </c>
      <c r="L905" s="152"/>
      <c r="M905" s="152"/>
      <c r="N905" s="152" t="s">
        <v>3316</v>
      </c>
      <c r="O905" s="152"/>
      <c r="P905" s="152"/>
      <c r="Q905" s="152"/>
      <c r="R905" s="151" t="str">
        <f t="shared" si="12"/>
        <v>ISI LOKASI TPS</v>
      </c>
      <c r="S905" s="103"/>
      <c r="T905" s="103"/>
      <c r="U905" s="131"/>
      <c r="V905" s="131"/>
      <c r="W905" s="131"/>
      <c r="X905" s="131"/>
      <c r="Y905" s="131"/>
      <c r="Z905" s="131"/>
      <c r="AA905" s="131"/>
      <c r="AB905" s="131"/>
      <c r="AC905" s="131"/>
    </row>
    <row r="906" spans="1:29" ht="15.75" customHeight="1" x14ac:dyDescent="0.15">
      <c r="A906" s="153">
        <f t="shared" si="13"/>
        <v>895</v>
      </c>
      <c r="B906" s="119" t="s">
        <v>4192</v>
      </c>
      <c r="C906" s="143" t="s">
        <v>3266</v>
      </c>
      <c r="D906" s="143" t="s">
        <v>3311</v>
      </c>
      <c r="E906" s="143"/>
      <c r="F906" s="143"/>
      <c r="G906" s="147">
        <v>3</v>
      </c>
      <c r="H906" s="148">
        <v>290</v>
      </c>
      <c r="I906" s="148">
        <v>272</v>
      </c>
      <c r="J906" s="149">
        <f t="shared" si="11"/>
        <v>562</v>
      </c>
      <c r="K906" s="157" t="s">
        <v>4209</v>
      </c>
      <c r="L906" s="152"/>
      <c r="M906" s="152"/>
      <c r="N906" s="152" t="s">
        <v>3318</v>
      </c>
      <c r="O906" s="152"/>
      <c r="P906" s="152"/>
      <c r="Q906" s="152"/>
      <c r="R906" s="151" t="str">
        <f t="shared" si="12"/>
        <v>ISI LOKASI TPS</v>
      </c>
      <c r="S906" s="103"/>
      <c r="T906" s="103"/>
      <c r="U906" s="131"/>
      <c r="V906" s="131"/>
      <c r="W906" s="131"/>
      <c r="X906" s="131"/>
      <c r="Y906" s="131"/>
      <c r="Z906" s="131"/>
      <c r="AA906" s="131"/>
      <c r="AB906" s="131"/>
      <c r="AC906" s="131"/>
    </row>
    <row r="907" spans="1:29" ht="15.75" customHeight="1" x14ac:dyDescent="0.15">
      <c r="A907" s="153">
        <f t="shared" si="13"/>
        <v>896</v>
      </c>
      <c r="B907" s="119" t="s">
        <v>4192</v>
      </c>
      <c r="C907" s="143" t="s">
        <v>3266</v>
      </c>
      <c r="D907" s="143" t="s">
        <v>3311</v>
      </c>
      <c r="E907" s="143"/>
      <c r="F907" s="143"/>
      <c r="G907" s="147">
        <v>4</v>
      </c>
      <c r="H907" s="148">
        <v>254</v>
      </c>
      <c r="I907" s="148">
        <v>253</v>
      </c>
      <c r="J907" s="149">
        <f t="shared" si="11"/>
        <v>507</v>
      </c>
      <c r="K907" s="157" t="s">
        <v>4210</v>
      </c>
      <c r="L907" s="152"/>
      <c r="M907" s="152"/>
      <c r="N907" s="152" t="s">
        <v>3320</v>
      </c>
      <c r="O907" s="152"/>
      <c r="P907" s="152"/>
      <c r="Q907" s="152"/>
      <c r="R907" s="151" t="str">
        <f t="shared" si="12"/>
        <v>ISI LOKASI TPS</v>
      </c>
      <c r="S907" s="103"/>
      <c r="T907" s="103"/>
      <c r="U907" s="131"/>
      <c r="V907" s="131"/>
      <c r="W907" s="131"/>
      <c r="X907" s="131"/>
      <c r="Y907" s="131"/>
      <c r="Z907" s="131"/>
      <c r="AA907" s="131"/>
      <c r="AB907" s="131"/>
      <c r="AC907" s="131"/>
    </row>
    <row r="908" spans="1:29" ht="15.75" customHeight="1" x14ac:dyDescent="0.15">
      <c r="A908" s="153">
        <f t="shared" si="13"/>
        <v>897</v>
      </c>
      <c r="B908" s="119" t="s">
        <v>4192</v>
      </c>
      <c r="C908" s="143" t="s">
        <v>3266</v>
      </c>
      <c r="D908" s="143" t="s">
        <v>3311</v>
      </c>
      <c r="E908" s="143"/>
      <c r="F908" s="143"/>
      <c r="G908" s="147">
        <v>5</v>
      </c>
      <c r="H908" s="148">
        <v>266</v>
      </c>
      <c r="I908" s="148">
        <v>223</v>
      </c>
      <c r="J908" s="149">
        <f t="shared" si="11"/>
        <v>489</v>
      </c>
      <c r="K908" s="157" t="s">
        <v>4211</v>
      </c>
      <c r="L908" s="152"/>
      <c r="M908" s="152"/>
      <c r="N908" s="152" t="s">
        <v>3322</v>
      </c>
      <c r="O908" s="152"/>
      <c r="P908" s="152"/>
      <c r="Q908" s="152"/>
      <c r="R908" s="151" t="str">
        <f t="shared" si="12"/>
        <v>ISI LOKASI TPS</v>
      </c>
      <c r="S908" s="103"/>
      <c r="T908" s="103"/>
      <c r="U908" s="131"/>
      <c r="V908" s="131"/>
      <c r="W908" s="131"/>
      <c r="X908" s="131"/>
      <c r="Y908" s="131"/>
      <c r="Z908" s="131"/>
      <c r="AA908" s="131"/>
      <c r="AB908" s="131"/>
      <c r="AC908" s="131"/>
    </row>
    <row r="909" spans="1:29" ht="15.75" customHeight="1" x14ac:dyDescent="0.15">
      <c r="A909" s="153">
        <f t="shared" si="13"/>
        <v>898</v>
      </c>
      <c r="B909" s="119" t="s">
        <v>4192</v>
      </c>
      <c r="C909" s="143" t="s">
        <v>3266</v>
      </c>
      <c r="D909" s="143" t="s">
        <v>3311</v>
      </c>
      <c r="E909" s="143"/>
      <c r="F909" s="143"/>
      <c r="G909" s="147">
        <v>6</v>
      </c>
      <c r="H909" s="148">
        <v>293</v>
      </c>
      <c r="I909" s="148">
        <v>284</v>
      </c>
      <c r="J909" s="149">
        <f t="shared" si="11"/>
        <v>577</v>
      </c>
      <c r="K909" s="157" t="s">
        <v>3323</v>
      </c>
      <c r="L909" s="152"/>
      <c r="M909" s="152"/>
      <c r="N909" s="152" t="s">
        <v>3324</v>
      </c>
      <c r="O909" s="152"/>
      <c r="P909" s="152"/>
      <c r="Q909" s="152"/>
      <c r="R909" s="151" t="str">
        <f t="shared" si="12"/>
        <v>ISI LOKASI TPS</v>
      </c>
      <c r="S909" s="103"/>
      <c r="T909" s="103"/>
      <c r="U909" s="131"/>
      <c r="V909" s="131"/>
      <c r="W909" s="131"/>
      <c r="X909" s="131"/>
      <c r="Y909" s="131"/>
      <c r="Z909" s="131"/>
      <c r="AA909" s="131"/>
      <c r="AB909" s="131"/>
      <c r="AC909" s="131"/>
    </row>
    <row r="910" spans="1:29" ht="15.75" customHeight="1" x14ac:dyDescent="0.15">
      <c r="A910" s="153">
        <f t="shared" si="13"/>
        <v>899</v>
      </c>
      <c r="B910" s="119" t="s">
        <v>4192</v>
      </c>
      <c r="C910" s="143" t="s">
        <v>3266</v>
      </c>
      <c r="D910" s="143" t="s">
        <v>3311</v>
      </c>
      <c r="E910" s="143"/>
      <c r="F910" s="143"/>
      <c r="G910" s="147">
        <v>7</v>
      </c>
      <c r="H910" s="148">
        <v>292</v>
      </c>
      <c r="I910" s="148">
        <v>282</v>
      </c>
      <c r="J910" s="149">
        <f t="shared" si="11"/>
        <v>574</v>
      </c>
      <c r="K910" s="157" t="s">
        <v>4212</v>
      </c>
      <c r="L910" s="152"/>
      <c r="M910" s="152"/>
      <c r="N910" s="152" t="s">
        <v>3326</v>
      </c>
      <c r="O910" s="152"/>
      <c r="P910" s="152"/>
      <c r="Q910" s="152"/>
      <c r="R910" s="151" t="str">
        <f t="shared" si="12"/>
        <v>ISI LOKASI TPS</v>
      </c>
      <c r="S910" s="103"/>
      <c r="T910" s="103"/>
      <c r="U910" s="131"/>
      <c r="V910" s="131"/>
      <c r="W910" s="131"/>
      <c r="X910" s="131"/>
      <c r="Y910" s="131"/>
      <c r="Z910" s="131"/>
      <c r="AA910" s="131"/>
      <c r="AB910" s="131"/>
      <c r="AC910" s="131"/>
    </row>
    <row r="911" spans="1:29" ht="15.75" customHeight="1" x14ac:dyDescent="0.15">
      <c r="A911" s="153">
        <f t="shared" si="13"/>
        <v>900</v>
      </c>
      <c r="B911" s="119" t="s">
        <v>4192</v>
      </c>
      <c r="C911" s="143" t="s">
        <v>3266</v>
      </c>
      <c r="D911" s="143" t="s">
        <v>3311</v>
      </c>
      <c r="E911" s="143"/>
      <c r="F911" s="143"/>
      <c r="G911" s="147">
        <v>8</v>
      </c>
      <c r="H911" s="148">
        <v>292</v>
      </c>
      <c r="I911" s="148">
        <v>281</v>
      </c>
      <c r="J911" s="149">
        <f t="shared" si="11"/>
        <v>573</v>
      </c>
      <c r="K911" s="157" t="s">
        <v>4213</v>
      </c>
      <c r="L911" s="152"/>
      <c r="M911" s="152"/>
      <c r="N911" s="152" t="s">
        <v>3328</v>
      </c>
      <c r="O911" s="152"/>
      <c r="P911" s="152"/>
      <c r="Q911" s="152"/>
      <c r="R911" s="151" t="str">
        <f t="shared" si="12"/>
        <v>ISI LOKASI TPS</v>
      </c>
      <c r="S911" s="103"/>
      <c r="T911" s="103"/>
      <c r="U911" s="131"/>
      <c r="V911" s="131"/>
      <c r="W911" s="131"/>
      <c r="X911" s="131"/>
      <c r="Y911" s="131"/>
      <c r="Z911" s="131"/>
      <c r="AA911" s="131"/>
      <c r="AB911" s="131"/>
      <c r="AC911" s="131"/>
    </row>
    <row r="912" spans="1:29" ht="15.75" customHeight="1" x14ac:dyDescent="0.15">
      <c r="A912" s="153">
        <f t="shared" si="13"/>
        <v>901</v>
      </c>
      <c r="B912" s="119" t="s">
        <v>4192</v>
      </c>
      <c r="C912" s="143" t="s">
        <v>3266</v>
      </c>
      <c r="D912" s="143" t="s">
        <v>3311</v>
      </c>
      <c r="E912" s="143"/>
      <c r="F912" s="143"/>
      <c r="G912" s="147">
        <v>9</v>
      </c>
      <c r="H912" s="148">
        <v>292</v>
      </c>
      <c r="I912" s="148">
        <v>272</v>
      </c>
      <c r="J912" s="149">
        <f t="shared" si="11"/>
        <v>564</v>
      </c>
      <c r="K912" s="157" t="s">
        <v>4214</v>
      </c>
      <c r="L912" s="152"/>
      <c r="M912" s="152"/>
      <c r="N912" s="152" t="s">
        <v>3330</v>
      </c>
      <c r="O912" s="152"/>
      <c r="P912" s="152"/>
      <c r="Q912" s="152"/>
      <c r="R912" s="151" t="str">
        <f t="shared" si="12"/>
        <v>ISI LOKASI TPS</v>
      </c>
      <c r="S912" s="103"/>
      <c r="T912" s="103"/>
      <c r="U912" s="131"/>
      <c r="V912" s="131"/>
      <c r="W912" s="131"/>
      <c r="X912" s="131"/>
      <c r="Y912" s="131"/>
      <c r="Z912" s="131"/>
      <c r="AA912" s="131"/>
      <c r="AB912" s="131"/>
      <c r="AC912" s="131"/>
    </row>
    <row r="913" spans="1:29" ht="15.75" customHeight="1" x14ac:dyDescent="0.15">
      <c r="A913" s="153">
        <f t="shared" si="13"/>
        <v>902</v>
      </c>
      <c r="B913" s="119" t="s">
        <v>4192</v>
      </c>
      <c r="C913" s="143" t="s">
        <v>3266</v>
      </c>
      <c r="D913" s="143" t="s">
        <v>3311</v>
      </c>
      <c r="E913" s="143"/>
      <c r="F913" s="143"/>
      <c r="G913" s="147">
        <v>10</v>
      </c>
      <c r="H913" s="148">
        <v>270</v>
      </c>
      <c r="I913" s="148">
        <v>264</v>
      </c>
      <c r="J913" s="149">
        <f t="shared" si="11"/>
        <v>534</v>
      </c>
      <c r="K913" s="157" t="s">
        <v>3331</v>
      </c>
      <c r="L913" s="152"/>
      <c r="M913" s="152"/>
      <c r="N913" s="152" t="s">
        <v>3332</v>
      </c>
      <c r="O913" s="152"/>
      <c r="P913" s="152"/>
      <c r="Q913" s="152"/>
      <c r="R913" s="151" t="str">
        <f t="shared" si="12"/>
        <v>ISI LOKASI TPS</v>
      </c>
      <c r="S913" s="103"/>
      <c r="T913" s="103"/>
      <c r="U913" s="131"/>
      <c r="V913" s="131"/>
      <c r="W913" s="131"/>
      <c r="X913" s="131"/>
      <c r="Y913" s="131"/>
      <c r="Z913" s="131"/>
      <c r="AA913" s="131"/>
      <c r="AB913" s="131"/>
      <c r="AC913" s="131"/>
    </row>
    <row r="914" spans="1:29" ht="15.75" customHeight="1" x14ac:dyDescent="0.15">
      <c r="A914" s="153">
        <f t="shared" si="13"/>
        <v>903</v>
      </c>
      <c r="B914" s="119" t="s">
        <v>4192</v>
      </c>
      <c r="C914" s="143" t="s">
        <v>3266</v>
      </c>
      <c r="D914" s="143" t="s">
        <v>3311</v>
      </c>
      <c r="E914" s="143"/>
      <c r="F914" s="143"/>
      <c r="G914" s="147">
        <v>11</v>
      </c>
      <c r="H914" s="148">
        <v>277</v>
      </c>
      <c r="I914" s="148">
        <v>260</v>
      </c>
      <c r="J914" s="149">
        <f t="shared" si="11"/>
        <v>537</v>
      </c>
      <c r="K914" s="157" t="s">
        <v>3333</v>
      </c>
      <c r="L914" s="152"/>
      <c r="M914" s="152"/>
      <c r="N914" s="152" t="s">
        <v>3334</v>
      </c>
      <c r="O914" s="152"/>
      <c r="P914" s="152"/>
      <c r="Q914" s="152"/>
      <c r="R914" s="151" t="str">
        <f t="shared" si="12"/>
        <v>ISI LOKASI TPS</v>
      </c>
      <c r="S914" s="103"/>
      <c r="T914" s="103"/>
      <c r="U914" s="131"/>
      <c r="V914" s="131"/>
      <c r="W914" s="131"/>
      <c r="X914" s="131"/>
      <c r="Y914" s="131"/>
      <c r="Z914" s="131"/>
      <c r="AA914" s="131"/>
      <c r="AB914" s="131"/>
      <c r="AC914" s="131"/>
    </row>
    <row r="915" spans="1:29" ht="15.75" customHeight="1" x14ac:dyDescent="0.15">
      <c r="A915" s="153">
        <f t="shared" si="13"/>
        <v>904</v>
      </c>
      <c r="B915" s="119" t="s">
        <v>4192</v>
      </c>
      <c r="C915" s="143" t="s">
        <v>3266</v>
      </c>
      <c r="D915" s="143" t="s">
        <v>3311</v>
      </c>
      <c r="E915" s="143"/>
      <c r="F915" s="143"/>
      <c r="G915" s="147">
        <v>12</v>
      </c>
      <c r="H915" s="148">
        <v>275</v>
      </c>
      <c r="I915" s="148">
        <v>264</v>
      </c>
      <c r="J915" s="149">
        <f t="shared" si="11"/>
        <v>539</v>
      </c>
      <c r="K915" s="157" t="s">
        <v>3335</v>
      </c>
      <c r="L915" s="152"/>
      <c r="M915" s="152"/>
      <c r="N915" s="152" t="s">
        <v>3336</v>
      </c>
      <c r="O915" s="152"/>
      <c r="P915" s="152"/>
      <c r="Q915" s="152"/>
      <c r="R915" s="151" t="str">
        <f t="shared" si="12"/>
        <v>ISI LOKASI TPS</v>
      </c>
      <c r="S915" s="103"/>
      <c r="T915" s="103"/>
      <c r="U915" s="131"/>
      <c r="V915" s="131"/>
      <c r="W915" s="131"/>
      <c r="X915" s="131"/>
      <c r="Y915" s="131"/>
      <c r="Z915" s="131"/>
      <c r="AA915" s="131"/>
      <c r="AB915" s="131"/>
      <c r="AC915" s="131"/>
    </row>
    <row r="916" spans="1:29" ht="15.75" customHeight="1" x14ac:dyDescent="0.15">
      <c r="A916" s="153">
        <f t="shared" si="13"/>
        <v>905</v>
      </c>
      <c r="B916" s="119" t="s">
        <v>4192</v>
      </c>
      <c r="C916" s="143" t="s">
        <v>3266</v>
      </c>
      <c r="D916" s="143" t="s">
        <v>3311</v>
      </c>
      <c r="E916" s="143"/>
      <c r="F916" s="143"/>
      <c r="G916" s="147">
        <v>13</v>
      </c>
      <c r="H916" s="148">
        <v>114</v>
      </c>
      <c r="I916" s="148">
        <v>107</v>
      </c>
      <c r="J916" s="149">
        <f t="shared" si="11"/>
        <v>221</v>
      </c>
      <c r="K916" s="157" t="s">
        <v>3337</v>
      </c>
      <c r="L916" s="152"/>
      <c r="M916" s="152"/>
      <c r="N916" s="152" t="s">
        <v>3338</v>
      </c>
      <c r="O916" s="152"/>
      <c r="P916" s="152"/>
      <c r="Q916" s="152"/>
      <c r="R916" s="151" t="str">
        <f t="shared" si="12"/>
        <v>ISI LOKASI TPS</v>
      </c>
      <c r="S916" s="103"/>
      <c r="T916" s="103"/>
      <c r="U916" s="131"/>
      <c r="V916" s="131"/>
      <c r="W916" s="131"/>
      <c r="X916" s="131"/>
      <c r="Y916" s="131"/>
      <c r="Z916" s="131"/>
      <c r="AA916" s="131"/>
      <c r="AB916" s="131"/>
      <c r="AC916" s="131"/>
    </row>
    <row r="917" spans="1:29" ht="15.75" customHeight="1" x14ac:dyDescent="0.15">
      <c r="A917" s="153">
        <f t="shared" si="13"/>
        <v>906</v>
      </c>
      <c r="B917" s="119" t="s">
        <v>4192</v>
      </c>
      <c r="C917" s="143" t="s">
        <v>3266</v>
      </c>
      <c r="D917" s="143" t="s">
        <v>3339</v>
      </c>
      <c r="E917" s="143"/>
      <c r="F917" s="143"/>
      <c r="G917" s="147">
        <v>1</v>
      </c>
      <c r="H917" s="148">
        <v>298</v>
      </c>
      <c r="I917" s="148">
        <v>285</v>
      </c>
      <c r="J917" s="149">
        <f t="shared" si="11"/>
        <v>583</v>
      </c>
      <c r="K917" s="150"/>
      <c r="L917" s="152"/>
      <c r="M917" s="156" t="s">
        <v>162</v>
      </c>
      <c r="N917" s="152" t="s">
        <v>3340</v>
      </c>
      <c r="O917" s="152"/>
      <c r="P917" s="152"/>
      <c r="Q917" s="152"/>
      <c r="R917" s="151" t="str">
        <f t="shared" si="12"/>
        <v>ISI LOKASI TPS</v>
      </c>
      <c r="S917" s="103"/>
      <c r="T917" s="103"/>
      <c r="U917" s="131"/>
      <c r="V917" s="131"/>
      <c r="W917" s="131"/>
      <c r="X917" s="131"/>
      <c r="Y917" s="131"/>
      <c r="Z917" s="131"/>
      <c r="AA917" s="131"/>
      <c r="AB917" s="131"/>
      <c r="AC917" s="131"/>
    </row>
    <row r="918" spans="1:29" ht="15.75" customHeight="1" x14ac:dyDescent="0.15">
      <c r="A918" s="153">
        <f t="shared" si="13"/>
        <v>907</v>
      </c>
      <c r="B918" s="119" t="s">
        <v>4192</v>
      </c>
      <c r="C918" s="143" t="s">
        <v>3266</v>
      </c>
      <c r="D918" s="143" t="s">
        <v>3339</v>
      </c>
      <c r="E918" s="143"/>
      <c r="F918" s="143"/>
      <c r="G918" s="147">
        <v>2</v>
      </c>
      <c r="H918" s="148">
        <v>295</v>
      </c>
      <c r="I918" s="148">
        <v>292</v>
      </c>
      <c r="J918" s="149">
        <f t="shared" si="11"/>
        <v>587</v>
      </c>
      <c r="K918" s="150"/>
      <c r="L918" s="152"/>
      <c r="M918" s="158"/>
      <c r="N918" s="152" t="s">
        <v>3341</v>
      </c>
      <c r="O918" s="152"/>
      <c r="P918" s="152"/>
      <c r="Q918" s="152"/>
      <c r="R918" s="151" t="str">
        <f t="shared" si="12"/>
        <v>ISI LOKASI TPS</v>
      </c>
      <c r="S918" s="103"/>
      <c r="T918" s="103"/>
      <c r="U918" s="131"/>
      <c r="V918" s="131"/>
      <c r="W918" s="131"/>
      <c r="X918" s="131"/>
      <c r="Y918" s="131"/>
      <c r="Z918" s="131"/>
      <c r="AA918" s="131"/>
      <c r="AB918" s="131"/>
      <c r="AC918" s="131"/>
    </row>
    <row r="919" spans="1:29" ht="15.75" customHeight="1" x14ac:dyDescent="0.15">
      <c r="A919" s="153">
        <f t="shared" si="13"/>
        <v>908</v>
      </c>
      <c r="B919" s="119" t="s">
        <v>4192</v>
      </c>
      <c r="C919" s="143" t="s">
        <v>3266</v>
      </c>
      <c r="D919" s="143" t="s">
        <v>3339</v>
      </c>
      <c r="E919" s="143"/>
      <c r="F919" s="143"/>
      <c r="G919" s="147">
        <v>3</v>
      </c>
      <c r="H919" s="148">
        <v>296</v>
      </c>
      <c r="I919" s="148">
        <v>298</v>
      </c>
      <c r="J919" s="149">
        <f t="shared" si="11"/>
        <v>594</v>
      </c>
      <c r="K919" s="150"/>
      <c r="L919" s="152"/>
      <c r="M919" s="156" t="s">
        <v>121</v>
      </c>
      <c r="N919" s="152" t="s">
        <v>3342</v>
      </c>
      <c r="O919" s="152"/>
      <c r="P919" s="152"/>
      <c r="Q919" s="152"/>
      <c r="R919" s="151" t="str">
        <f t="shared" si="12"/>
        <v>ISI LOKASI TPS</v>
      </c>
      <c r="S919" s="103"/>
      <c r="T919" s="103"/>
      <c r="U919" s="131"/>
      <c r="V919" s="131"/>
      <c r="W919" s="131"/>
      <c r="X919" s="131"/>
      <c r="Y919" s="131"/>
      <c r="Z919" s="131"/>
      <c r="AA919" s="131"/>
      <c r="AB919" s="131"/>
      <c r="AC919" s="131"/>
    </row>
    <row r="920" spans="1:29" ht="15.75" customHeight="1" x14ac:dyDescent="0.15">
      <c r="A920" s="153">
        <f t="shared" si="13"/>
        <v>909</v>
      </c>
      <c r="B920" s="119" t="s">
        <v>4192</v>
      </c>
      <c r="C920" s="143" t="s">
        <v>3266</v>
      </c>
      <c r="D920" s="143" t="s">
        <v>3339</v>
      </c>
      <c r="E920" s="143"/>
      <c r="F920" s="143"/>
      <c r="G920" s="147">
        <v>4</v>
      </c>
      <c r="H920" s="148">
        <v>310</v>
      </c>
      <c r="I920" s="148">
        <v>281</v>
      </c>
      <c r="J920" s="149">
        <f t="shared" si="11"/>
        <v>591</v>
      </c>
      <c r="K920" s="150"/>
      <c r="L920" s="152"/>
      <c r="M920" s="156" t="s">
        <v>127</v>
      </c>
      <c r="N920" s="152" t="s">
        <v>3343</v>
      </c>
      <c r="O920" s="152"/>
      <c r="P920" s="152"/>
      <c r="Q920" s="152"/>
      <c r="R920" s="151" t="str">
        <f t="shared" si="12"/>
        <v>ISI LOKASI TPS</v>
      </c>
      <c r="S920" s="103"/>
      <c r="T920" s="103"/>
      <c r="U920" s="131"/>
      <c r="V920" s="131"/>
      <c r="W920" s="131"/>
      <c r="X920" s="131"/>
      <c r="Y920" s="131"/>
      <c r="Z920" s="131"/>
      <c r="AA920" s="131"/>
      <c r="AB920" s="131"/>
      <c r="AC920" s="131"/>
    </row>
    <row r="921" spans="1:29" ht="15.75" customHeight="1" x14ac:dyDescent="0.15">
      <c r="A921" s="153">
        <f t="shared" si="13"/>
        <v>910</v>
      </c>
      <c r="B921" s="119" t="s">
        <v>4192</v>
      </c>
      <c r="C921" s="143" t="s">
        <v>3266</v>
      </c>
      <c r="D921" s="143" t="s">
        <v>3339</v>
      </c>
      <c r="E921" s="143"/>
      <c r="F921" s="143"/>
      <c r="G921" s="147">
        <v>5</v>
      </c>
      <c r="H921" s="148">
        <v>302</v>
      </c>
      <c r="I921" s="148">
        <v>283</v>
      </c>
      <c r="J921" s="149">
        <f t="shared" si="11"/>
        <v>585</v>
      </c>
      <c r="K921" s="150"/>
      <c r="L921" s="152"/>
      <c r="M921" s="158"/>
      <c r="N921" s="152" t="s">
        <v>3344</v>
      </c>
      <c r="O921" s="152"/>
      <c r="P921" s="152"/>
      <c r="Q921" s="152"/>
      <c r="R921" s="151" t="str">
        <f t="shared" si="12"/>
        <v>ISI LOKASI TPS</v>
      </c>
      <c r="S921" s="103"/>
      <c r="T921" s="103"/>
      <c r="U921" s="131"/>
      <c r="V921" s="131"/>
      <c r="W921" s="131"/>
      <c r="X921" s="131"/>
      <c r="Y921" s="131"/>
      <c r="Z921" s="131"/>
      <c r="AA921" s="131"/>
      <c r="AB921" s="131"/>
      <c r="AC921" s="131"/>
    </row>
    <row r="922" spans="1:29" ht="15.75" customHeight="1" x14ac:dyDescent="0.15">
      <c r="A922" s="153">
        <f t="shared" si="13"/>
        <v>911</v>
      </c>
      <c r="B922" s="119" t="s">
        <v>4192</v>
      </c>
      <c r="C922" s="143" t="s">
        <v>3266</v>
      </c>
      <c r="D922" s="143" t="s">
        <v>3339</v>
      </c>
      <c r="E922" s="143"/>
      <c r="F922" s="143"/>
      <c r="G922" s="147">
        <v>6</v>
      </c>
      <c r="H922" s="148">
        <v>260</v>
      </c>
      <c r="I922" s="148">
        <v>262</v>
      </c>
      <c r="J922" s="149">
        <f t="shared" si="11"/>
        <v>522</v>
      </c>
      <c r="K922" s="150"/>
      <c r="L922" s="152"/>
      <c r="M922" s="156" t="s">
        <v>127</v>
      </c>
      <c r="N922" s="152" t="s">
        <v>3345</v>
      </c>
      <c r="O922" s="152"/>
      <c r="P922" s="152"/>
      <c r="Q922" s="152"/>
      <c r="R922" s="151" t="str">
        <f t="shared" si="12"/>
        <v>ISI LOKASI TPS</v>
      </c>
      <c r="S922" s="103"/>
      <c r="T922" s="103"/>
      <c r="U922" s="131"/>
      <c r="V922" s="131"/>
      <c r="W922" s="131"/>
      <c r="X922" s="131"/>
      <c r="Y922" s="131"/>
      <c r="Z922" s="131"/>
      <c r="AA922" s="131"/>
      <c r="AB922" s="131"/>
      <c r="AC922" s="131"/>
    </row>
    <row r="923" spans="1:29" ht="15.75" customHeight="1" x14ac:dyDescent="0.15">
      <c r="A923" s="153">
        <f t="shared" si="13"/>
        <v>912</v>
      </c>
      <c r="B923" s="119" t="s">
        <v>4192</v>
      </c>
      <c r="C923" s="143" t="s">
        <v>3266</v>
      </c>
      <c r="D923" s="143" t="s">
        <v>3339</v>
      </c>
      <c r="E923" s="143"/>
      <c r="F923" s="143"/>
      <c r="G923" s="147">
        <v>7</v>
      </c>
      <c r="H923" s="148">
        <v>262</v>
      </c>
      <c r="I923" s="148">
        <v>265</v>
      </c>
      <c r="J923" s="149">
        <f t="shared" si="11"/>
        <v>527</v>
      </c>
      <c r="K923" s="150"/>
      <c r="L923" s="152"/>
      <c r="M923" s="156" t="s">
        <v>180</v>
      </c>
      <c r="N923" s="152" t="s">
        <v>3346</v>
      </c>
      <c r="O923" s="152"/>
      <c r="P923" s="152"/>
      <c r="Q923" s="152"/>
      <c r="R923" s="151" t="str">
        <f t="shared" si="12"/>
        <v>ISI LOKASI TPS</v>
      </c>
      <c r="S923" s="103"/>
      <c r="T923" s="103"/>
      <c r="U923" s="131"/>
      <c r="V923" s="131"/>
      <c r="W923" s="131"/>
      <c r="X923" s="131"/>
      <c r="Y923" s="131"/>
      <c r="Z923" s="131"/>
      <c r="AA923" s="131"/>
      <c r="AB923" s="131"/>
      <c r="AC923" s="131"/>
    </row>
    <row r="924" spans="1:29" ht="15.75" customHeight="1" x14ac:dyDescent="0.15">
      <c r="A924" s="153">
        <f t="shared" si="13"/>
        <v>913</v>
      </c>
      <c r="B924" s="119" t="s">
        <v>4192</v>
      </c>
      <c r="C924" s="143" t="s">
        <v>3266</v>
      </c>
      <c r="D924" s="143" t="s">
        <v>3339</v>
      </c>
      <c r="E924" s="143"/>
      <c r="F924" s="143"/>
      <c r="G924" s="147">
        <v>8</v>
      </c>
      <c r="H924" s="148">
        <v>272</v>
      </c>
      <c r="I924" s="148">
        <v>274</v>
      </c>
      <c r="J924" s="149">
        <f t="shared" si="11"/>
        <v>546</v>
      </c>
      <c r="K924" s="150"/>
      <c r="L924" s="152"/>
      <c r="M924" s="156" t="s">
        <v>180</v>
      </c>
      <c r="N924" s="152" t="s">
        <v>3347</v>
      </c>
      <c r="O924" s="152"/>
      <c r="P924" s="152"/>
      <c r="Q924" s="152"/>
      <c r="R924" s="151" t="str">
        <f t="shared" si="12"/>
        <v>ISI LOKASI TPS</v>
      </c>
      <c r="S924" s="103"/>
      <c r="T924" s="103"/>
      <c r="U924" s="131"/>
      <c r="V924" s="131"/>
      <c r="W924" s="131"/>
      <c r="X924" s="131"/>
      <c r="Y924" s="131"/>
      <c r="Z924" s="131"/>
      <c r="AA924" s="131"/>
      <c r="AB924" s="131"/>
      <c r="AC924" s="131"/>
    </row>
    <row r="925" spans="1:29" ht="15.75" customHeight="1" x14ac:dyDescent="0.15">
      <c r="A925" s="153">
        <f t="shared" si="13"/>
        <v>914</v>
      </c>
      <c r="B925" s="119" t="s">
        <v>4192</v>
      </c>
      <c r="C925" s="143" t="s">
        <v>3266</v>
      </c>
      <c r="D925" s="143" t="s">
        <v>3339</v>
      </c>
      <c r="E925" s="143"/>
      <c r="F925" s="143"/>
      <c r="G925" s="147">
        <v>9</v>
      </c>
      <c r="H925" s="148">
        <v>281</v>
      </c>
      <c r="I925" s="148">
        <v>271</v>
      </c>
      <c r="J925" s="149">
        <f t="shared" si="11"/>
        <v>552</v>
      </c>
      <c r="K925" s="150"/>
      <c r="L925" s="152"/>
      <c r="M925" s="156" t="s">
        <v>180</v>
      </c>
      <c r="N925" s="152" t="s">
        <v>3348</v>
      </c>
      <c r="O925" s="152"/>
      <c r="P925" s="152"/>
      <c r="Q925" s="152"/>
      <c r="R925" s="151" t="str">
        <f t="shared" si="12"/>
        <v>ISI LOKASI TPS</v>
      </c>
      <c r="S925" s="103"/>
      <c r="T925" s="103"/>
      <c r="U925" s="131"/>
      <c r="V925" s="131"/>
      <c r="W925" s="131"/>
      <c r="X925" s="131"/>
      <c r="Y925" s="131"/>
      <c r="Z925" s="131"/>
      <c r="AA925" s="131"/>
      <c r="AB925" s="131"/>
      <c r="AC925" s="131"/>
    </row>
    <row r="926" spans="1:29" ht="15.75" customHeight="1" x14ac:dyDescent="0.15">
      <c r="A926" s="153">
        <f t="shared" si="13"/>
        <v>915</v>
      </c>
      <c r="B926" s="119" t="s">
        <v>4192</v>
      </c>
      <c r="C926" s="143" t="s">
        <v>3266</v>
      </c>
      <c r="D926" s="143" t="s">
        <v>3339</v>
      </c>
      <c r="E926" s="143"/>
      <c r="F926" s="143"/>
      <c r="G926" s="147">
        <v>10</v>
      </c>
      <c r="H926" s="148">
        <v>287</v>
      </c>
      <c r="I926" s="148">
        <v>289</v>
      </c>
      <c r="J926" s="149">
        <f t="shared" si="11"/>
        <v>576</v>
      </c>
      <c r="K926" s="150"/>
      <c r="L926" s="152"/>
      <c r="M926" s="156" t="s">
        <v>146</v>
      </c>
      <c r="N926" s="152" t="s">
        <v>3349</v>
      </c>
      <c r="O926" s="152"/>
      <c r="P926" s="152"/>
      <c r="Q926" s="152"/>
      <c r="R926" s="151" t="str">
        <f t="shared" si="12"/>
        <v>ISI LOKASI TPS</v>
      </c>
      <c r="S926" s="103"/>
      <c r="T926" s="103"/>
      <c r="U926" s="131"/>
      <c r="V926" s="131"/>
      <c r="W926" s="131"/>
      <c r="X926" s="131"/>
      <c r="Y926" s="131"/>
      <c r="Z926" s="131"/>
      <c r="AA926" s="131"/>
      <c r="AB926" s="131"/>
      <c r="AC926" s="131"/>
    </row>
    <row r="927" spans="1:29" ht="15.75" customHeight="1" x14ac:dyDescent="0.15">
      <c r="A927" s="153">
        <f t="shared" si="13"/>
        <v>916</v>
      </c>
      <c r="B927" s="119" t="s">
        <v>4192</v>
      </c>
      <c r="C927" s="143" t="s">
        <v>3266</v>
      </c>
      <c r="D927" s="143" t="s">
        <v>3339</v>
      </c>
      <c r="E927" s="143"/>
      <c r="F927" s="143"/>
      <c r="G927" s="147">
        <v>11</v>
      </c>
      <c r="H927" s="148">
        <v>300</v>
      </c>
      <c r="I927" s="148">
        <v>284</v>
      </c>
      <c r="J927" s="149">
        <f t="shared" si="11"/>
        <v>584</v>
      </c>
      <c r="K927" s="150"/>
      <c r="L927" s="152"/>
      <c r="M927" s="156" t="s">
        <v>189</v>
      </c>
      <c r="N927" s="152" t="s">
        <v>3350</v>
      </c>
      <c r="O927" s="152"/>
      <c r="P927" s="152"/>
      <c r="Q927" s="152"/>
      <c r="R927" s="151" t="str">
        <f t="shared" si="12"/>
        <v>ISI LOKASI TPS</v>
      </c>
      <c r="S927" s="103"/>
      <c r="T927" s="103"/>
      <c r="U927" s="131"/>
      <c r="V927" s="131"/>
      <c r="W927" s="131"/>
      <c r="X927" s="131"/>
      <c r="Y927" s="131"/>
      <c r="Z927" s="131"/>
      <c r="AA927" s="131"/>
      <c r="AB927" s="131"/>
      <c r="AC927" s="131"/>
    </row>
    <row r="928" spans="1:29" ht="15.75" customHeight="1" x14ac:dyDescent="0.15">
      <c r="A928" s="153">
        <f t="shared" si="13"/>
        <v>917</v>
      </c>
      <c r="B928" s="119" t="s">
        <v>4192</v>
      </c>
      <c r="C928" s="143" t="s">
        <v>3266</v>
      </c>
      <c r="D928" s="143" t="s">
        <v>3339</v>
      </c>
      <c r="E928" s="143"/>
      <c r="F928" s="143"/>
      <c r="G928" s="147">
        <v>12</v>
      </c>
      <c r="H928" s="148">
        <v>296</v>
      </c>
      <c r="I928" s="148">
        <v>293</v>
      </c>
      <c r="J928" s="149">
        <f t="shared" si="11"/>
        <v>589</v>
      </c>
      <c r="K928" s="150"/>
      <c r="L928" s="152"/>
      <c r="M928" s="156" t="s">
        <v>151</v>
      </c>
      <c r="N928" s="152" t="s">
        <v>3351</v>
      </c>
      <c r="O928" s="152"/>
      <c r="P928" s="152"/>
      <c r="Q928" s="152"/>
      <c r="R928" s="151" t="str">
        <f t="shared" si="12"/>
        <v>ISI LOKASI TPS</v>
      </c>
      <c r="S928" s="103"/>
      <c r="T928" s="103"/>
      <c r="U928" s="131"/>
      <c r="V928" s="131"/>
      <c r="W928" s="131"/>
      <c r="X928" s="131"/>
      <c r="Y928" s="131"/>
      <c r="Z928" s="131"/>
      <c r="AA928" s="131"/>
      <c r="AB928" s="131"/>
      <c r="AC928" s="131"/>
    </row>
    <row r="929" spans="1:29" ht="15.75" customHeight="1" x14ac:dyDescent="0.15">
      <c r="A929" s="153">
        <f t="shared" si="13"/>
        <v>918</v>
      </c>
      <c r="B929" s="119" t="s">
        <v>4192</v>
      </c>
      <c r="C929" s="143" t="s">
        <v>3266</v>
      </c>
      <c r="D929" s="143" t="s">
        <v>3339</v>
      </c>
      <c r="E929" s="143"/>
      <c r="F929" s="143"/>
      <c r="G929" s="147">
        <v>13</v>
      </c>
      <c r="H929" s="148">
        <v>282</v>
      </c>
      <c r="I929" s="148">
        <v>284</v>
      </c>
      <c r="J929" s="149">
        <f t="shared" si="11"/>
        <v>566</v>
      </c>
      <c r="K929" s="150"/>
      <c r="L929" s="152"/>
      <c r="M929" s="156" t="s">
        <v>156</v>
      </c>
      <c r="N929" s="152" t="s">
        <v>3352</v>
      </c>
      <c r="O929" s="152"/>
      <c r="P929" s="152"/>
      <c r="Q929" s="152"/>
      <c r="R929" s="151" t="str">
        <f t="shared" si="12"/>
        <v>ISI LOKASI TPS</v>
      </c>
      <c r="S929" s="103"/>
      <c r="T929" s="103"/>
      <c r="U929" s="131"/>
      <c r="V929" s="131"/>
      <c r="W929" s="131"/>
      <c r="X929" s="131"/>
      <c r="Y929" s="131"/>
      <c r="Z929" s="131"/>
      <c r="AA929" s="131"/>
      <c r="AB929" s="131"/>
      <c r="AC929" s="131"/>
    </row>
    <row r="930" spans="1:29" ht="15.75" customHeight="1" x14ac:dyDescent="0.15">
      <c r="A930" s="153">
        <f t="shared" si="13"/>
        <v>919</v>
      </c>
      <c r="B930" s="119" t="s">
        <v>4192</v>
      </c>
      <c r="C930" s="143" t="s">
        <v>3266</v>
      </c>
      <c r="D930" s="143" t="s">
        <v>3339</v>
      </c>
      <c r="E930" s="143"/>
      <c r="F930" s="143"/>
      <c r="G930" s="147">
        <v>14</v>
      </c>
      <c r="H930" s="148">
        <v>303</v>
      </c>
      <c r="I930" s="148">
        <v>283</v>
      </c>
      <c r="J930" s="149">
        <f t="shared" si="11"/>
        <v>586</v>
      </c>
      <c r="K930" s="150"/>
      <c r="L930" s="152"/>
      <c r="M930" s="156" t="s">
        <v>200</v>
      </c>
      <c r="N930" s="152" t="s">
        <v>3353</v>
      </c>
      <c r="O930" s="152"/>
      <c r="P930" s="152"/>
      <c r="Q930" s="152"/>
      <c r="R930" s="151" t="str">
        <f t="shared" si="12"/>
        <v>ISI LOKASI TPS</v>
      </c>
      <c r="S930" s="103"/>
      <c r="T930" s="103"/>
      <c r="U930" s="131"/>
      <c r="V930" s="131"/>
      <c r="W930" s="131"/>
      <c r="X930" s="131"/>
      <c r="Y930" s="131"/>
      <c r="Z930" s="131"/>
      <c r="AA930" s="131"/>
      <c r="AB930" s="131"/>
      <c r="AC930" s="131"/>
    </row>
    <row r="931" spans="1:29" ht="15.75" customHeight="1" x14ac:dyDescent="0.15">
      <c r="A931" s="153">
        <f t="shared" si="13"/>
        <v>920</v>
      </c>
      <c r="B931" s="119" t="s">
        <v>4192</v>
      </c>
      <c r="C931" s="143" t="s">
        <v>3266</v>
      </c>
      <c r="D931" s="143" t="s">
        <v>3339</v>
      </c>
      <c r="E931" s="143"/>
      <c r="F931" s="143"/>
      <c r="G931" s="147">
        <v>15</v>
      </c>
      <c r="H931" s="148">
        <v>251</v>
      </c>
      <c r="I931" s="148">
        <v>263</v>
      </c>
      <c r="J931" s="149">
        <f t="shared" si="11"/>
        <v>514</v>
      </c>
      <c r="K931" s="150"/>
      <c r="L931" s="152"/>
      <c r="M931" s="156" t="s">
        <v>200</v>
      </c>
      <c r="N931" s="152" t="s">
        <v>3354</v>
      </c>
      <c r="O931" s="152"/>
      <c r="P931" s="152"/>
      <c r="Q931" s="152"/>
      <c r="R931" s="151" t="str">
        <f t="shared" si="12"/>
        <v>ISI LOKASI TPS</v>
      </c>
      <c r="S931" s="103"/>
      <c r="T931" s="103"/>
      <c r="U931" s="131"/>
      <c r="V931" s="131"/>
      <c r="W931" s="131"/>
      <c r="X931" s="131"/>
      <c r="Y931" s="131"/>
      <c r="Z931" s="131"/>
      <c r="AA931" s="131"/>
      <c r="AB931" s="131"/>
      <c r="AC931" s="131"/>
    </row>
    <row r="932" spans="1:29" ht="15.75" customHeight="1" x14ac:dyDescent="0.15">
      <c r="A932" s="153">
        <f t="shared" si="13"/>
        <v>921</v>
      </c>
      <c r="B932" s="119" t="s">
        <v>4192</v>
      </c>
      <c r="C932" s="143" t="s">
        <v>3266</v>
      </c>
      <c r="D932" s="143" t="s">
        <v>3339</v>
      </c>
      <c r="E932" s="143"/>
      <c r="F932" s="143"/>
      <c r="G932" s="147">
        <v>16</v>
      </c>
      <c r="H932" s="148">
        <v>302</v>
      </c>
      <c r="I932" s="148">
        <v>275</v>
      </c>
      <c r="J932" s="149">
        <f t="shared" si="11"/>
        <v>577</v>
      </c>
      <c r="K932" s="150"/>
      <c r="L932" s="152"/>
      <c r="M932" s="156" t="s">
        <v>169</v>
      </c>
      <c r="N932" s="152" t="s">
        <v>3355</v>
      </c>
      <c r="O932" s="152"/>
      <c r="P932" s="152"/>
      <c r="Q932" s="152"/>
      <c r="R932" s="151" t="str">
        <f t="shared" si="12"/>
        <v>ISI LOKASI TPS</v>
      </c>
      <c r="S932" s="103"/>
      <c r="T932" s="103"/>
      <c r="U932" s="131"/>
      <c r="V932" s="131"/>
      <c r="W932" s="131"/>
      <c r="X932" s="131"/>
      <c r="Y932" s="131"/>
      <c r="Z932" s="131"/>
      <c r="AA932" s="131"/>
      <c r="AB932" s="131"/>
      <c r="AC932" s="131"/>
    </row>
    <row r="933" spans="1:29" ht="15.75" customHeight="1" x14ac:dyDescent="0.15">
      <c r="A933" s="153">
        <f t="shared" si="13"/>
        <v>922</v>
      </c>
      <c r="B933" s="119" t="s">
        <v>4192</v>
      </c>
      <c r="C933" s="143" t="s">
        <v>3266</v>
      </c>
      <c r="D933" s="143" t="s">
        <v>3339</v>
      </c>
      <c r="E933" s="143"/>
      <c r="F933" s="143"/>
      <c r="G933" s="147">
        <v>17</v>
      </c>
      <c r="H933" s="148">
        <v>279</v>
      </c>
      <c r="I933" s="148">
        <v>278</v>
      </c>
      <c r="J933" s="149">
        <f t="shared" si="11"/>
        <v>557</v>
      </c>
      <c r="K933" s="150"/>
      <c r="L933" s="152"/>
      <c r="M933" s="156" t="s">
        <v>174</v>
      </c>
      <c r="N933" s="152" t="s">
        <v>3356</v>
      </c>
      <c r="O933" s="152"/>
      <c r="P933" s="152"/>
      <c r="Q933" s="152"/>
      <c r="R933" s="151" t="str">
        <f t="shared" si="12"/>
        <v>ISI LOKASI TPS</v>
      </c>
      <c r="S933" s="103"/>
      <c r="T933" s="103"/>
      <c r="U933" s="131"/>
      <c r="V933" s="131"/>
      <c r="W933" s="131"/>
      <c r="X933" s="131"/>
      <c r="Y933" s="131"/>
      <c r="Z933" s="131"/>
      <c r="AA933" s="131"/>
      <c r="AB933" s="131"/>
      <c r="AC933" s="131"/>
    </row>
    <row r="934" spans="1:29" ht="15.75" customHeight="1" x14ac:dyDescent="0.15">
      <c r="A934" s="153">
        <f t="shared" si="13"/>
        <v>923</v>
      </c>
      <c r="B934" s="119" t="s">
        <v>4192</v>
      </c>
      <c r="C934" s="143" t="s">
        <v>3266</v>
      </c>
      <c r="D934" s="143" t="s">
        <v>3339</v>
      </c>
      <c r="E934" s="143"/>
      <c r="F934" s="143"/>
      <c r="G934" s="147">
        <v>18</v>
      </c>
      <c r="H934" s="148">
        <v>295</v>
      </c>
      <c r="I934" s="148">
        <v>293</v>
      </c>
      <c r="J934" s="149">
        <f t="shared" si="11"/>
        <v>588</v>
      </c>
      <c r="K934" s="150"/>
      <c r="L934" s="152"/>
      <c r="M934" s="156" t="s">
        <v>163</v>
      </c>
      <c r="N934" s="152" t="s">
        <v>3357</v>
      </c>
      <c r="O934" s="152"/>
      <c r="P934" s="152"/>
      <c r="Q934" s="152"/>
      <c r="R934" s="151" t="str">
        <f t="shared" si="12"/>
        <v>ISI LOKASI TPS</v>
      </c>
      <c r="S934" s="103"/>
      <c r="T934" s="103"/>
      <c r="U934" s="131"/>
      <c r="V934" s="131"/>
      <c r="W934" s="131"/>
      <c r="X934" s="131"/>
      <c r="Y934" s="131"/>
      <c r="Z934" s="131"/>
      <c r="AA934" s="131"/>
      <c r="AB934" s="131"/>
      <c r="AC934" s="131"/>
    </row>
    <row r="935" spans="1:29" ht="15.75" customHeight="1" x14ac:dyDescent="0.15">
      <c r="A935" s="153">
        <f t="shared" si="13"/>
        <v>924</v>
      </c>
      <c r="B935" s="119" t="s">
        <v>4192</v>
      </c>
      <c r="C935" s="143" t="s">
        <v>3266</v>
      </c>
      <c r="D935" s="143" t="s">
        <v>3339</v>
      </c>
      <c r="E935" s="154" t="s">
        <v>4196</v>
      </c>
      <c r="F935" s="154" t="s">
        <v>3359</v>
      </c>
      <c r="G935" s="155">
        <v>19</v>
      </c>
      <c r="H935" s="148">
        <v>296</v>
      </c>
      <c r="I935" s="148">
        <v>283</v>
      </c>
      <c r="J935" s="149">
        <f t="shared" si="11"/>
        <v>579</v>
      </c>
      <c r="K935" s="150"/>
      <c r="L935" s="152"/>
      <c r="M935" s="156" t="s">
        <v>215</v>
      </c>
      <c r="N935" s="152" t="s">
        <v>3358</v>
      </c>
      <c r="O935" s="152"/>
      <c r="P935" s="152"/>
      <c r="Q935" s="152"/>
      <c r="R935" s="151" t="str">
        <f t="shared" si="12"/>
        <v>ISI LOKASI TPS</v>
      </c>
      <c r="S935" s="103"/>
      <c r="T935" s="103"/>
      <c r="U935" s="131"/>
      <c r="V935" s="131"/>
      <c r="W935" s="131"/>
      <c r="X935" s="131"/>
      <c r="Y935" s="131"/>
      <c r="Z935" s="131"/>
      <c r="AA935" s="131"/>
      <c r="AB935" s="131"/>
      <c r="AC935" s="131"/>
    </row>
    <row r="936" spans="1:29" ht="15.75" customHeight="1" x14ac:dyDescent="0.15">
      <c r="A936" s="153">
        <f t="shared" si="13"/>
        <v>925</v>
      </c>
      <c r="B936" s="119" t="s">
        <v>4192</v>
      </c>
      <c r="C936" s="143" t="s">
        <v>3266</v>
      </c>
      <c r="D936" s="143" t="s">
        <v>3339</v>
      </c>
      <c r="E936" s="143"/>
      <c r="F936" s="143"/>
      <c r="G936" s="147">
        <v>20</v>
      </c>
      <c r="H936" s="148">
        <v>291</v>
      </c>
      <c r="I936" s="148">
        <v>298</v>
      </c>
      <c r="J936" s="149">
        <f t="shared" si="11"/>
        <v>589</v>
      </c>
      <c r="K936" s="150"/>
      <c r="L936" s="152"/>
      <c r="M936" s="158"/>
      <c r="N936" s="152" t="s">
        <v>3360</v>
      </c>
      <c r="O936" s="152"/>
      <c r="P936" s="152"/>
      <c r="Q936" s="152"/>
      <c r="R936" s="151" t="str">
        <f t="shared" si="12"/>
        <v>ISI LOKASI TPS</v>
      </c>
      <c r="S936" s="103"/>
      <c r="T936" s="103"/>
      <c r="U936" s="131"/>
      <c r="V936" s="131"/>
      <c r="W936" s="131"/>
      <c r="X936" s="131"/>
      <c r="Y936" s="131"/>
      <c r="Z936" s="131"/>
      <c r="AA936" s="131"/>
      <c r="AB936" s="131"/>
      <c r="AC936" s="131"/>
    </row>
    <row r="937" spans="1:29" ht="15.75" customHeight="1" x14ac:dyDescent="0.15">
      <c r="A937" s="153">
        <f t="shared" si="13"/>
        <v>926</v>
      </c>
      <c r="B937" s="119" t="s">
        <v>4192</v>
      </c>
      <c r="C937" s="143" t="s">
        <v>3266</v>
      </c>
      <c r="D937" s="143" t="s">
        <v>3339</v>
      </c>
      <c r="E937" s="143"/>
      <c r="F937" s="143"/>
      <c r="G937" s="147">
        <v>21</v>
      </c>
      <c r="H937" s="148">
        <v>291</v>
      </c>
      <c r="I937" s="148">
        <v>298</v>
      </c>
      <c r="J937" s="149">
        <f t="shared" si="11"/>
        <v>589</v>
      </c>
      <c r="K937" s="150"/>
      <c r="L937" s="152"/>
      <c r="M937" s="156" t="s">
        <v>209</v>
      </c>
      <c r="N937" s="152" t="s">
        <v>3361</v>
      </c>
      <c r="O937" s="152"/>
      <c r="P937" s="152"/>
      <c r="Q937" s="152"/>
      <c r="R937" s="151" t="str">
        <f t="shared" si="12"/>
        <v>ISI LOKASI TPS</v>
      </c>
      <c r="S937" s="103"/>
      <c r="T937" s="103"/>
      <c r="U937" s="131"/>
      <c r="V937" s="131"/>
      <c r="W937" s="131"/>
      <c r="X937" s="131"/>
      <c r="Y937" s="131"/>
      <c r="Z937" s="131"/>
      <c r="AA937" s="131"/>
      <c r="AB937" s="131"/>
      <c r="AC937" s="131"/>
    </row>
    <row r="938" spans="1:29" ht="15.75" customHeight="1" x14ac:dyDescent="0.15">
      <c r="A938" s="153">
        <f t="shared" si="13"/>
        <v>927</v>
      </c>
      <c r="B938" s="119" t="s">
        <v>4192</v>
      </c>
      <c r="C938" s="143" t="s">
        <v>3266</v>
      </c>
      <c r="D938" s="143" t="s">
        <v>3339</v>
      </c>
      <c r="E938" s="143"/>
      <c r="F938" s="143"/>
      <c r="G938" s="147">
        <v>22</v>
      </c>
      <c r="H938" s="148">
        <v>296</v>
      </c>
      <c r="I938" s="148">
        <v>287</v>
      </c>
      <c r="J938" s="149">
        <f t="shared" si="11"/>
        <v>583</v>
      </c>
      <c r="K938" s="150"/>
      <c r="L938" s="152"/>
      <c r="M938" s="158"/>
      <c r="N938" s="152" t="s">
        <v>3362</v>
      </c>
      <c r="O938" s="152"/>
      <c r="P938" s="152"/>
      <c r="Q938" s="152"/>
      <c r="R938" s="151" t="str">
        <f t="shared" si="12"/>
        <v>ISI LOKASI TPS</v>
      </c>
      <c r="S938" s="103"/>
      <c r="T938" s="103"/>
      <c r="U938" s="131"/>
      <c r="V938" s="131"/>
      <c r="W938" s="131"/>
      <c r="X938" s="131"/>
      <c r="Y938" s="131"/>
      <c r="Z938" s="131"/>
      <c r="AA938" s="131"/>
      <c r="AB938" s="131"/>
      <c r="AC938" s="131"/>
    </row>
    <row r="939" spans="1:29" ht="15.75" customHeight="1" x14ac:dyDescent="0.15">
      <c r="A939" s="153">
        <f t="shared" si="13"/>
        <v>928</v>
      </c>
      <c r="B939" s="119" t="s">
        <v>4192</v>
      </c>
      <c r="C939" s="143" t="s">
        <v>3266</v>
      </c>
      <c r="D939" s="143" t="s">
        <v>3339</v>
      </c>
      <c r="E939" s="143"/>
      <c r="F939" s="143"/>
      <c r="G939" s="147">
        <v>23</v>
      </c>
      <c r="H939" s="148">
        <v>293</v>
      </c>
      <c r="I939" s="148">
        <v>289</v>
      </c>
      <c r="J939" s="149">
        <f t="shared" si="11"/>
        <v>582</v>
      </c>
      <c r="K939" s="150"/>
      <c r="L939" s="152"/>
      <c r="M939" s="156" t="s">
        <v>120</v>
      </c>
      <c r="N939" s="152" t="s">
        <v>3363</v>
      </c>
      <c r="O939" s="152"/>
      <c r="P939" s="152"/>
      <c r="Q939" s="152"/>
      <c r="R939" s="151" t="str">
        <f t="shared" si="12"/>
        <v>ISI LOKASI TPS</v>
      </c>
      <c r="S939" s="103"/>
      <c r="T939" s="103"/>
      <c r="U939" s="131"/>
      <c r="V939" s="131"/>
      <c r="W939" s="131"/>
      <c r="X939" s="131"/>
      <c r="Y939" s="131"/>
      <c r="Z939" s="131"/>
      <c r="AA939" s="131"/>
      <c r="AB939" s="131"/>
      <c r="AC939" s="131"/>
    </row>
    <row r="940" spans="1:29" ht="15.75" customHeight="1" x14ac:dyDescent="0.15">
      <c r="A940" s="153">
        <f t="shared" si="13"/>
        <v>929</v>
      </c>
      <c r="B940" s="119" t="s">
        <v>4192</v>
      </c>
      <c r="C940" s="143" t="s">
        <v>3266</v>
      </c>
      <c r="D940" s="143" t="s">
        <v>3339</v>
      </c>
      <c r="E940" s="143"/>
      <c r="F940" s="143"/>
      <c r="G940" s="147">
        <v>24</v>
      </c>
      <c r="H940" s="148">
        <v>201</v>
      </c>
      <c r="I940" s="148">
        <v>209</v>
      </c>
      <c r="J940" s="149">
        <f t="shared" si="11"/>
        <v>410</v>
      </c>
      <c r="K940" s="150"/>
      <c r="L940" s="152"/>
      <c r="M940" s="158"/>
      <c r="N940" s="152" t="s">
        <v>3364</v>
      </c>
      <c r="O940" s="152"/>
      <c r="P940" s="152"/>
      <c r="Q940" s="152"/>
      <c r="R940" s="151" t="str">
        <f t="shared" si="12"/>
        <v>ISI LOKASI TPS</v>
      </c>
      <c r="S940" s="103"/>
      <c r="T940" s="103"/>
      <c r="U940" s="131"/>
      <c r="V940" s="131"/>
      <c r="W940" s="131"/>
      <c r="X940" s="131"/>
      <c r="Y940" s="131"/>
      <c r="Z940" s="131"/>
      <c r="AA940" s="131"/>
      <c r="AB940" s="131"/>
      <c r="AC940" s="131"/>
    </row>
    <row r="941" spans="1:29" ht="15.75" customHeight="1" x14ac:dyDescent="0.15">
      <c r="A941" s="153">
        <f t="shared" si="13"/>
        <v>930</v>
      </c>
      <c r="B941" s="119" t="s">
        <v>4192</v>
      </c>
      <c r="C941" s="143" t="s">
        <v>3266</v>
      </c>
      <c r="D941" s="143" t="s">
        <v>3339</v>
      </c>
      <c r="E941" s="143"/>
      <c r="F941" s="143"/>
      <c r="G941" s="147">
        <v>25</v>
      </c>
      <c r="H941" s="148">
        <v>211</v>
      </c>
      <c r="I941" s="148">
        <v>211</v>
      </c>
      <c r="J941" s="149">
        <f t="shared" si="11"/>
        <v>422</v>
      </c>
      <c r="K941" s="150"/>
      <c r="L941" s="152"/>
      <c r="M941" s="156" t="s">
        <v>134</v>
      </c>
      <c r="N941" s="152" t="s">
        <v>3365</v>
      </c>
      <c r="O941" s="152"/>
      <c r="P941" s="152"/>
      <c r="Q941" s="152"/>
      <c r="R941" s="151" t="str">
        <f t="shared" si="12"/>
        <v>ISI LOKASI TPS</v>
      </c>
      <c r="S941" s="103"/>
      <c r="T941" s="103"/>
      <c r="U941" s="131"/>
      <c r="V941" s="131"/>
      <c r="W941" s="131"/>
      <c r="X941" s="131"/>
      <c r="Y941" s="131"/>
      <c r="Z941" s="131"/>
      <c r="AA941" s="131"/>
      <c r="AB941" s="131"/>
      <c r="AC941" s="131"/>
    </row>
    <row r="942" spans="1:29" ht="15.75" customHeight="1" x14ac:dyDescent="0.15">
      <c r="A942" s="153">
        <f t="shared" si="13"/>
        <v>931</v>
      </c>
      <c r="B942" s="119" t="s">
        <v>4192</v>
      </c>
      <c r="C942" s="143" t="s">
        <v>3266</v>
      </c>
      <c r="D942" s="143" t="s">
        <v>3339</v>
      </c>
      <c r="E942" s="143"/>
      <c r="F942" s="143"/>
      <c r="G942" s="147">
        <v>26</v>
      </c>
      <c r="H942" s="148">
        <v>226</v>
      </c>
      <c r="I942" s="148">
        <v>203</v>
      </c>
      <c r="J942" s="149">
        <f t="shared" si="11"/>
        <v>429</v>
      </c>
      <c r="K942" s="150"/>
      <c r="L942" s="152"/>
      <c r="M942" s="156" t="s">
        <v>134</v>
      </c>
      <c r="N942" s="152" t="s">
        <v>3366</v>
      </c>
      <c r="O942" s="152"/>
      <c r="P942" s="152"/>
      <c r="Q942" s="152"/>
      <c r="R942" s="151" t="str">
        <f t="shared" si="12"/>
        <v>ISI LOKASI TPS</v>
      </c>
      <c r="S942" s="103"/>
      <c r="T942" s="103"/>
      <c r="U942" s="131"/>
      <c r="V942" s="131"/>
      <c r="W942" s="131"/>
      <c r="X942" s="131"/>
      <c r="Y942" s="131"/>
      <c r="Z942" s="131"/>
      <c r="AA942" s="131"/>
      <c r="AB942" s="131"/>
      <c r="AC942" s="131"/>
    </row>
    <row r="943" spans="1:29" ht="15.75" customHeight="1" x14ac:dyDescent="0.15">
      <c r="A943" s="153">
        <f t="shared" si="13"/>
        <v>932</v>
      </c>
      <c r="B943" s="119" t="s">
        <v>4192</v>
      </c>
      <c r="C943" s="143" t="s">
        <v>3266</v>
      </c>
      <c r="D943" s="143" t="s">
        <v>3266</v>
      </c>
      <c r="E943" s="143"/>
      <c r="F943" s="143"/>
      <c r="G943" s="147">
        <v>1</v>
      </c>
      <c r="H943" s="148">
        <v>288</v>
      </c>
      <c r="I943" s="148">
        <v>294</v>
      </c>
      <c r="J943" s="149">
        <f t="shared" si="11"/>
        <v>582</v>
      </c>
      <c r="K943" s="150"/>
      <c r="L943" s="152"/>
      <c r="M943" s="151" t="s">
        <v>28</v>
      </c>
      <c r="N943" s="152" t="s">
        <v>871</v>
      </c>
      <c r="O943" s="152"/>
      <c r="P943" s="152"/>
      <c r="Q943" s="152"/>
      <c r="R943" s="151" t="str">
        <f t="shared" si="12"/>
        <v>ISI LOKASI TPS</v>
      </c>
      <c r="S943" s="103"/>
      <c r="T943" s="103"/>
      <c r="U943" s="131"/>
      <c r="V943" s="131"/>
      <c r="W943" s="131"/>
      <c r="X943" s="131"/>
      <c r="Y943" s="131"/>
      <c r="Z943" s="131"/>
      <c r="AA943" s="131"/>
      <c r="AB943" s="131"/>
      <c r="AC943" s="131"/>
    </row>
    <row r="944" spans="1:29" ht="15.75" customHeight="1" x14ac:dyDescent="0.15">
      <c r="A944" s="153">
        <f t="shared" si="13"/>
        <v>933</v>
      </c>
      <c r="B944" s="119" t="s">
        <v>4192</v>
      </c>
      <c r="C944" s="143" t="s">
        <v>3266</v>
      </c>
      <c r="D944" s="143" t="s">
        <v>3266</v>
      </c>
      <c r="E944" s="154" t="s">
        <v>4196</v>
      </c>
      <c r="F944" s="154" t="s">
        <v>3268</v>
      </c>
      <c r="G944" s="155">
        <v>2</v>
      </c>
      <c r="H944" s="148">
        <v>284</v>
      </c>
      <c r="I944" s="148">
        <v>275</v>
      </c>
      <c r="J944" s="149">
        <f t="shared" si="11"/>
        <v>559</v>
      </c>
      <c r="K944" s="150"/>
      <c r="L944" s="152"/>
      <c r="M944" s="151" t="s">
        <v>27</v>
      </c>
      <c r="N944" s="152" t="s">
        <v>3267</v>
      </c>
      <c r="O944" s="152"/>
      <c r="P944" s="152"/>
      <c r="Q944" s="152"/>
      <c r="R944" s="151" t="str">
        <f t="shared" si="12"/>
        <v>ISI LOKASI TPS</v>
      </c>
      <c r="S944" s="103"/>
      <c r="T944" s="103"/>
      <c r="U944" s="131"/>
      <c r="V944" s="131"/>
      <c r="W944" s="131"/>
      <c r="X944" s="131"/>
      <c r="Y944" s="131"/>
      <c r="Z944" s="131"/>
      <c r="AA944" s="131"/>
      <c r="AB944" s="131"/>
      <c r="AC944" s="131"/>
    </row>
    <row r="945" spans="1:29" ht="15.75" customHeight="1" x14ac:dyDescent="0.15">
      <c r="A945" s="153">
        <f t="shared" si="13"/>
        <v>934</v>
      </c>
      <c r="B945" s="119" t="s">
        <v>4192</v>
      </c>
      <c r="C945" s="143" t="s">
        <v>3266</v>
      </c>
      <c r="D945" s="143" t="s">
        <v>3266</v>
      </c>
      <c r="E945" s="143"/>
      <c r="F945" s="143"/>
      <c r="G945" s="147">
        <v>3</v>
      </c>
      <c r="H945" s="148">
        <v>296</v>
      </c>
      <c r="I945" s="148">
        <v>290</v>
      </c>
      <c r="J945" s="149">
        <f t="shared" si="11"/>
        <v>586</v>
      </c>
      <c r="K945" s="150"/>
      <c r="L945" s="152"/>
      <c r="M945" s="151" t="s">
        <v>63</v>
      </c>
      <c r="N945" s="152" t="s">
        <v>3269</v>
      </c>
      <c r="O945" s="152"/>
      <c r="P945" s="152"/>
      <c r="Q945" s="152"/>
      <c r="R945" s="151" t="str">
        <f t="shared" si="12"/>
        <v>ISI LOKASI TPS</v>
      </c>
      <c r="S945" s="103"/>
      <c r="T945" s="103"/>
      <c r="U945" s="131"/>
      <c r="V945" s="131"/>
      <c r="W945" s="131"/>
      <c r="X945" s="131"/>
      <c r="Y945" s="131"/>
      <c r="Z945" s="131"/>
      <c r="AA945" s="131"/>
      <c r="AB945" s="131"/>
      <c r="AC945" s="131"/>
    </row>
    <row r="946" spans="1:29" ht="15.75" customHeight="1" x14ac:dyDescent="0.15">
      <c r="A946" s="153">
        <f t="shared" si="13"/>
        <v>935</v>
      </c>
      <c r="B946" s="119" t="s">
        <v>4192</v>
      </c>
      <c r="C946" s="143" t="s">
        <v>3266</v>
      </c>
      <c r="D946" s="143" t="s">
        <v>3266</v>
      </c>
      <c r="E946" s="143"/>
      <c r="F946" s="143"/>
      <c r="G946" s="147">
        <v>4</v>
      </c>
      <c r="H946" s="148">
        <v>263</v>
      </c>
      <c r="I946" s="148">
        <v>274</v>
      </c>
      <c r="J946" s="149">
        <f t="shared" si="11"/>
        <v>537</v>
      </c>
      <c r="K946" s="150"/>
      <c r="L946" s="152"/>
      <c r="M946" s="151" t="s">
        <v>63</v>
      </c>
      <c r="N946" s="152" t="s">
        <v>3270</v>
      </c>
      <c r="O946" s="152"/>
      <c r="P946" s="152"/>
      <c r="Q946" s="152"/>
      <c r="R946" s="151" t="str">
        <f t="shared" si="12"/>
        <v>ISI LOKASI TPS</v>
      </c>
      <c r="S946" s="103"/>
      <c r="T946" s="103"/>
      <c r="U946" s="131"/>
      <c r="V946" s="131"/>
      <c r="W946" s="131"/>
      <c r="X946" s="131"/>
      <c r="Y946" s="131"/>
      <c r="Z946" s="131"/>
      <c r="AA946" s="131"/>
      <c r="AB946" s="131"/>
      <c r="AC946" s="131"/>
    </row>
    <row r="947" spans="1:29" ht="15.75" customHeight="1" x14ac:dyDescent="0.15">
      <c r="A947" s="153">
        <f t="shared" si="13"/>
        <v>936</v>
      </c>
      <c r="B947" s="119" t="s">
        <v>4192</v>
      </c>
      <c r="C947" s="143" t="s">
        <v>3266</v>
      </c>
      <c r="D947" s="143" t="s">
        <v>3266</v>
      </c>
      <c r="E947" s="143"/>
      <c r="F947" s="143"/>
      <c r="G947" s="147">
        <v>5</v>
      </c>
      <c r="H947" s="148">
        <v>296</v>
      </c>
      <c r="I947" s="148">
        <v>290</v>
      </c>
      <c r="J947" s="149">
        <f t="shared" si="11"/>
        <v>586</v>
      </c>
      <c r="K947" s="150"/>
      <c r="L947" s="152"/>
      <c r="M947" s="151" t="s">
        <v>36</v>
      </c>
      <c r="N947" s="152" t="s">
        <v>3271</v>
      </c>
      <c r="O947" s="152"/>
      <c r="P947" s="152"/>
      <c r="Q947" s="152"/>
      <c r="R947" s="151" t="str">
        <f t="shared" si="12"/>
        <v>ISI LOKASI TPS</v>
      </c>
      <c r="S947" s="103"/>
      <c r="T947" s="103"/>
      <c r="U947" s="131"/>
      <c r="V947" s="131"/>
      <c r="W947" s="131"/>
      <c r="X947" s="131"/>
      <c r="Y947" s="131"/>
      <c r="Z947" s="131"/>
      <c r="AA947" s="131"/>
      <c r="AB947" s="131"/>
      <c r="AC947" s="131"/>
    </row>
    <row r="948" spans="1:29" ht="15.75" customHeight="1" x14ac:dyDescent="0.15">
      <c r="A948" s="153">
        <f t="shared" si="13"/>
        <v>937</v>
      </c>
      <c r="B948" s="119" t="s">
        <v>4192</v>
      </c>
      <c r="C948" s="143" t="s">
        <v>3266</v>
      </c>
      <c r="D948" s="143" t="s">
        <v>3266</v>
      </c>
      <c r="E948" s="143"/>
      <c r="F948" s="143"/>
      <c r="G948" s="147">
        <v>6</v>
      </c>
      <c r="H948" s="148">
        <v>300</v>
      </c>
      <c r="I948" s="148">
        <v>299</v>
      </c>
      <c r="J948" s="149">
        <f t="shared" si="11"/>
        <v>599</v>
      </c>
      <c r="K948" s="150"/>
      <c r="L948" s="152"/>
      <c r="M948" s="151" t="s">
        <v>57</v>
      </c>
      <c r="N948" s="152" t="s">
        <v>1767</v>
      </c>
      <c r="O948" s="152"/>
      <c r="P948" s="152"/>
      <c r="Q948" s="152"/>
      <c r="R948" s="151" t="str">
        <f t="shared" si="12"/>
        <v>ISI LOKASI TPS</v>
      </c>
      <c r="S948" s="103"/>
      <c r="T948" s="103"/>
      <c r="U948" s="131"/>
      <c r="V948" s="131"/>
      <c r="W948" s="131"/>
      <c r="X948" s="131"/>
      <c r="Y948" s="131"/>
      <c r="Z948" s="131"/>
      <c r="AA948" s="131"/>
      <c r="AB948" s="131"/>
      <c r="AC948" s="131"/>
    </row>
    <row r="949" spans="1:29" ht="15.75" customHeight="1" x14ac:dyDescent="0.15">
      <c r="A949" s="153">
        <f t="shared" si="13"/>
        <v>938</v>
      </c>
      <c r="B949" s="119" t="s">
        <v>4192</v>
      </c>
      <c r="C949" s="143" t="s">
        <v>3266</v>
      </c>
      <c r="D949" s="143" t="s">
        <v>3266</v>
      </c>
      <c r="E949" s="143"/>
      <c r="F949" s="143"/>
      <c r="G949" s="147">
        <v>7</v>
      </c>
      <c r="H949" s="148">
        <v>289</v>
      </c>
      <c r="I949" s="148">
        <v>305</v>
      </c>
      <c r="J949" s="149">
        <f t="shared" si="11"/>
        <v>594</v>
      </c>
      <c r="K949" s="150"/>
      <c r="L949" s="152"/>
      <c r="M949" s="151" t="s">
        <v>57</v>
      </c>
      <c r="N949" s="152" t="s">
        <v>3272</v>
      </c>
      <c r="O949" s="152" t="s">
        <v>3273</v>
      </c>
      <c r="P949" s="152"/>
      <c r="Q949" s="152"/>
      <c r="R949" s="151" t="str">
        <f t="shared" si="12"/>
        <v>ISI LOKASI TPS</v>
      </c>
      <c r="S949" s="103"/>
      <c r="T949" s="103"/>
      <c r="U949" s="131"/>
      <c r="V949" s="131"/>
      <c r="W949" s="131"/>
      <c r="X949" s="131"/>
      <c r="Y949" s="131"/>
      <c r="Z949" s="131"/>
      <c r="AA949" s="131"/>
      <c r="AB949" s="131"/>
      <c r="AC949" s="131"/>
    </row>
    <row r="950" spans="1:29" ht="15.75" customHeight="1" x14ac:dyDescent="0.15">
      <c r="A950" s="153">
        <f t="shared" si="13"/>
        <v>939</v>
      </c>
      <c r="B950" s="119" t="s">
        <v>4192</v>
      </c>
      <c r="C950" s="143" t="s">
        <v>3266</v>
      </c>
      <c r="D950" s="143" t="s">
        <v>3266</v>
      </c>
      <c r="E950" s="143"/>
      <c r="F950" s="143"/>
      <c r="G950" s="147">
        <v>8</v>
      </c>
      <c r="H950" s="148">
        <v>278</v>
      </c>
      <c r="I950" s="148">
        <v>316</v>
      </c>
      <c r="J950" s="149">
        <f t="shared" si="11"/>
        <v>594</v>
      </c>
      <c r="K950" s="150"/>
      <c r="L950" s="152"/>
      <c r="M950" s="151" t="s">
        <v>496</v>
      </c>
      <c r="N950" s="152" t="s">
        <v>3274</v>
      </c>
      <c r="O950" s="152"/>
      <c r="P950" s="152"/>
      <c r="Q950" s="152"/>
      <c r="R950" s="151" t="str">
        <f t="shared" si="12"/>
        <v>ISI LOKASI TPS</v>
      </c>
      <c r="S950" s="103"/>
      <c r="T950" s="103"/>
      <c r="U950" s="131"/>
      <c r="V950" s="131"/>
      <c r="W950" s="131"/>
      <c r="X950" s="131"/>
      <c r="Y950" s="131"/>
      <c r="Z950" s="131"/>
      <c r="AA950" s="131"/>
      <c r="AB950" s="131"/>
      <c r="AC950" s="131"/>
    </row>
    <row r="951" spans="1:29" ht="15.75" customHeight="1" x14ac:dyDescent="0.15">
      <c r="A951" s="153">
        <f t="shared" si="13"/>
        <v>940</v>
      </c>
      <c r="B951" s="119" t="s">
        <v>4192</v>
      </c>
      <c r="C951" s="143" t="s">
        <v>3266</v>
      </c>
      <c r="D951" s="143" t="s">
        <v>3266</v>
      </c>
      <c r="E951" s="143"/>
      <c r="F951" s="143"/>
      <c r="G951" s="147">
        <v>9</v>
      </c>
      <c r="H951" s="148">
        <v>279</v>
      </c>
      <c r="I951" s="148">
        <v>313</v>
      </c>
      <c r="J951" s="149">
        <f t="shared" si="11"/>
        <v>592</v>
      </c>
      <c r="K951" s="150"/>
      <c r="L951" s="152"/>
      <c r="M951" s="151" t="s">
        <v>101</v>
      </c>
      <c r="N951" s="152" t="s">
        <v>3275</v>
      </c>
      <c r="O951" s="152" t="s">
        <v>3276</v>
      </c>
      <c r="P951" s="152"/>
      <c r="Q951" s="152"/>
      <c r="R951" s="151" t="str">
        <f t="shared" si="12"/>
        <v>ISI LOKASI TPS</v>
      </c>
      <c r="S951" s="103"/>
      <c r="T951" s="103"/>
      <c r="U951" s="131"/>
      <c r="V951" s="131"/>
      <c r="W951" s="131"/>
      <c r="X951" s="131"/>
      <c r="Y951" s="131"/>
      <c r="Z951" s="131"/>
      <c r="AA951" s="131"/>
      <c r="AB951" s="131"/>
      <c r="AC951" s="131"/>
    </row>
    <row r="952" spans="1:29" ht="15.75" customHeight="1" x14ac:dyDescent="0.15">
      <c r="A952" s="153">
        <f t="shared" si="13"/>
        <v>941</v>
      </c>
      <c r="B952" s="119" t="s">
        <v>4192</v>
      </c>
      <c r="C952" s="143" t="s">
        <v>3266</v>
      </c>
      <c r="D952" s="143" t="s">
        <v>3266</v>
      </c>
      <c r="E952" s="143"/>
      <c r="F952" s="143"/>
      <c r="G952" s="147">
        <v>10</v>
      </c>
      <c r="H952" s="148">
        <v>290</v>
      </c>
      <c r="I952" s="148">
        <v>277</v>
      </c>
      <c r="J952" s="149">
        <f t="shared" si="11"/>
        <v>567</v>
      </c>
      <c r="K952" s="150"/>
      <c r="L952" s="152"/>
      <c r="M952" s="151" t="s">
        <v>101</v>
      </c>
      <c r="N952" s="152" t="s">
        <v>3277</v>
      </c>
      <c r="O952" s="152"/>
      <c r="P952" s="152"/>
      <c r="Q952" s="152"/>
      <c r="R952" s="151" t="str">
        <f t="shared" si="12"/>
        <v>ISI LOKASI TPS</v>
      </c>
      <c r="S952" s="103"/>
      <c r="T952" s="103"/>
      <c r="U952" s="131"/>
      <c r="V952" s="131"/>
      <c r="W952" s="131"/>
      <c r="X952" s="131"/>
      <c r="Y952" s="131"/>
      <c r="Z952" s="131"/>
      <c r="AA952" s="131"/>
      <c r="AB952" s="131"/>
      <c r="AC952" s="131"/>
    </row>
    <row r="953" spans="1:29" ht="15.75" customHeight="1" x14ac:dyDescent="0.15">
      <c r="A953" s="153">
        <f t="shared" si="13"/>
        <v>942</v>
      </c>
      <c r="B953" s="119" t="s">
        <v>4192</v>
      </c>
      <c r="C953" s="143" t="s">
        <v>3266</v>
      </c>
      <c r="D953" s="143" t="s">
        <v>3266</v>
      </c>
      <c r="E953" s="143"/>
      <c r="F953" s="143"/>
      <c r="G953" s="147">
        <v>11</v>
      </c>
      <c r="H953" s="148">
        <v>282</v>
      </c>
      <c r="I953" s="148">
        <v>312</v>
      </c>
      <c r="J953" s="149">
        <f t="shared" si="11"/>
        <v>594</v>
      </c>
      <c r="K953" s="150"/>
      <c r="L953" s="152"/>
      <c r="M953" s="151" t="s">
        <v>386</v>
      </c>
      <c r="N953" s="152" t="s">
        <v>3278</v>
      </c>
      <c r="O953" s="152"/>
      <c r="P953" s="152"/>
      <c r="Q953" s="152"/>
      <c r="R953" s="151" t="str">
        <f t="shared" si="12"/>
        <v>ISI LOKASI TPS</v>
      </c>
      <c r="S953" s="103"/>
      <c r="T953" s="103"/>
      <c r="U953" s="131"/>
      <c r="V953" s="131"/>
      <c r="W953" s="131"/>
      <c r="X953" s="131"/>
      <c r="Y953" s="131"/>
      <c r="Z953" s="131"/>
      <c r="AA953" s="131"/>
      <c r="AB953" s="131"/>
      <c r="AC953" s="131"/>
    </row>
    <row r="954" spans="1:29" ht="15.75" customHeight="1" x14ac:dyDescent="0.15">
      <c r="A954" s="153">
        <f t="shared" si="13"/>
        <v>943</v>
      </c>
      <c r="B954" s="119" t="s">
        <v>4192</v>
      </c>
      <c r="C954" s="143" t="s">
        <v>3266</v>
      </c>
      <c r="D954" s="143" t="s">
        <v>3266</v>
      </c>
      <c r="E954" s="143"/>
      <c r="F954" s="143"/>
      <c r="G954" s="147">
        <v>12</v>
      </c>
      <c r="H954" s="148">
        <v>294</v>
      </c>
      <c r="I954" s="148">
        <v>295</v>
      </c>
      <c r="J954" s="149">
        <f t="shared" si="11"/>
        <v>589</v>
      </c>
      <c r="K954" s="150"/>
      <c r="L954" s="151" t="s">
        <v>28</v>
      </c>
      <c r="M954" s="151" t="s">
        <v>64</v>
      </c>
      <c r="N954" s="152" t="s">
        <v>2149</v>
      </c>
      <c r="O954" s="152" t="s">
        <v>3279</v>
      </c>
      <c r="P954" s="152"/>
      <c r="Q954" s="152"/>
      <c r="R954" s="151" t="str">
        <f t="shared" si="12"/>
        <v>ISI LOKASI TPS</v>
      </c>
      <c r="S954" s="103"/>
      <c r="T954" s="103"/>
      <c r="U954" s="131"/>
      <c r="V954" s="131"/>
      <c r="W954" s="131"/>
      <c r="X954" s="131"/>
      <c r="Y954" s="131"/>
      <c r="Z954" s="131"/>
      <c r="AA954" s="131"/>
      <c r="AB954" s="131"/>
      <c r="AC954" s="131"/>
    </row>
    <row r="955" spans="1:29" ht="15.75" customHeight="1" x14ac:dyDescent="0.15">
      <c r="A955" s="153">
        <f t="shared" si="13"/>
        <v>944</v>
      </c>
      <c r="B955" s="119" t="s">
        <v>4192</v>
      </c>
      <c r="C955" s="143" t="s">
        <v>3266</v>
      </c>
      <c r="D955" s="143" t="s">
        <v>3266</v>
      </c>
      <c r="E955" s="143"/>
      <c r="F955" s="143"/>
      <c r="G955" s="147">
        <v>13</v>
      </c>
      <c r="H955" s="148">
        <v>311</v>
      </c>
      <c r="I955" s="148">
        <v>283</v>
      </c>
      <c r="J955" s="149">
        <f t="shared" si="11"/>
        <v>594</v>
      </c>
      <c r="K955" s="150"/>
      <c r="L955" s="151" t="s">
        <v>42</v>
      </c>
      <c r="M955" s="151" t="s">
        <v>107</v>
      </c>
      <c r="N955" s="152" t="s">
        <v>3280</v>
      </c>
      <c r="O955" s="152" t="s">
        <v>3281</v>
      </c>
      <c r="P955" s="152"/>
      <c r="Q955" s="152"/>
      <c r="R955" s="151" t="str">
        <f t="shared" si="12"/>
        <v>ISI LOKASI TPS</v>
      </c>
      <c r="S955" s="103"/>
      <c r="T955" s="103"/>
      <c r="U955" s="131"/>
      <c r="V955" s="131"/>
      <c r="W955" s="131"/>
      <c r="X955" s="131"/>
      <c r="Y955" s="131"/>
      <c r="Z955" s="131"/>
      <c r="AA955" s="131"/>
      <c r="AB955" s="131"/>
      <c r="AC955" s="131"/>
    </row>
    <row r="956" spans="1:29" ht="15.75" customHeight="1" x14ac:dyDescent="0.15">
      <c r="A956" s="153">
        <f t="shared" si="13"/>
        <v>945</v>
      </c>
      <c r="B956" s="119" t="s">
        <v>4192</v>
      </c>
      <c r="C956" s="143" t="s">
        <v>3266</v>
      </c>
      <c r="D956" s="143" t="s">
        <v>3266</v>
      </c>
      <c r="E956" s="143"/>
      <c r="F956" s="143"/>
      <c r="G956" s="147">
        <v>14</v>
      </c>
      <c r="H956" s="148">
        <v>284</v>
      </c>
      <c r="I956" s="148">
        <v>299</v>
      </c>
      <c r="J956" s="149">
        <f t="shared" si="11"/>
        <v>583</v>
      </c>
      <c r="K956" s="150"/>
      <c r="L956" s="152"/>
      <c r="M956" s="151" t="s">
        <v>107</v>
      </c>
      <c r="N956" s="152" t="s">
        <v>3282</v>
      </c>
      <c r="O956" s="152" t="s">
        <v>3283</v>
      </c>
      <c r="P956" s="152"/>
      <c r="Q956" s="152"/>
      <c r="R956" s="151" t="str">
        <f t="shared" si="12"/>
        <v>ISI LOKASI TPS</v>
      </c>
      <c r="S956" s="103"/>
      <c r="T956" s="103"/>
      <c r="U956" s="131"/>
      <c r="V956" s="131"/>
      <c r="W956" s="131"/>
      <c r="X956" s="131"/>
      <c r="Y956" s="131"/>
      <c r="Z956" s="131"/>
      <c r="AA956" s="131"/>
      <c r="AB956" s="131"/>
      <c r="AC956" s="131"/>
    </row>
    <row r="957" spans="1:29" ht="15.75" customHeight="1" x14ac:dyDescent="0.15">
      <c r="A957" s="153">
        <f t="shared" si="13"/>
        <v>946</v>
      </c>
      <c r="B957" s="119" t="s">
        <v>4192</v>
      </c>
      <c r="C957" s="143" t="s">
        <v>3266</v>
      </c>
      <c r="D957" s="143" t="s">
        <v>3266</v>
      </c>
      <c r="E957" s="143"/>
      <c r="F957" s="143"/>
      <c r="G957" s="147">
        <v>15</v>
      </c>
      <c r="H957" s="148">
        <v>281</v>
      </c>
      <c r="I957" s="148">
        <v>245</v>
      </c>
      <c r="J957" s="149">
        <f t="shared" si="11"/>
        <v>526</v>
      </c>
      <c r="K957" s="150"/>
      <c r="L957" s="152"/>
      <c r="M957" s="151" t="s">
        <v>469</v>
      </c>
      <c r="N957" s="152" t="s">
        <v>3284</v>
      </c>
      <c r="O957" s="152"/>
      <c r="P957" s="152"/>
      <c r="Q957" s="152"/>
      <c r="R957" s="151" t="str">
        <f t="shared" si="12"/>
        <v>ISI LOKASI TPS</v>
      </c>
      <c r="S957" s="103"/>
      <c r="T957" s="103"/>
      <c r="U957" s="131"/>
      <c r="V957" s="131"/>
      <c r="W957" s="131"/>
      <c r="X957" s="131"/>
      <c r="Y957" s="131"/>
      <c r="Z957" s="131"/>
      <c r="AA957" s="131"/>
      <c r="AB957" s="131"/>
      <c r="AC957" s="131"/>
    </row>
    <row r="958" spans="1:29" ht="15.75" customHeight="1" x14ac:dyDescent="0.15">
      <c r="A958" s="153">
        <f t="shared" si="13"/>
        <v>947</v>
      </c>
      <c r="B958" s="119" t="s">
        <v>4192</v>
      </c>
      <c r="C958" s="143" t="s">
        <v>3266</v>
      </c>
      <c r="D958" s="143" t="s">
        <v>3266</v>
      </c>
      <c r="E958" s="143"/>
      <c r="F958" s="143"/>
      <c r="G958" s="147">
        <v>16</v>
      </c>
      <c r="H958" s="148">
        <v>246</v>
      </c>
      <c r="I958" s="148">
        <v>278</v>
      </c>
      <c r="J958" s="149">
        <f t="shared" si="11"/>
        <v>524</v>
      </c>
      <c r="K958" s="150"/>
      <c r="L958" s="152"/>
      <c r="M958" s="151" t="s">
        <v>469</v>
      </c>
      <c r="N958" s="152" t="s">
        <v>3285</v>
      </c>
      <c r="O958" s="152" t="s">
        <v>3286</v>
      </c>
      <c r="P958" s="152"/>
      <c r="Q958" s="152"/>
      <c r="R958" s="151" t="str">
        <f t="shared" si="12"/>
        <v>ISI LOKASI TPS</v>
      </c>
      <c r="S958" s="103"/>
      <c r="T958" s="103"/>
      <c r="U958" s="131"/>
      <c r="V958" s="131"/>
      <c r="W958" s="131"/>
      <c r="X958" s="131"/>
      <c r="Y958" s="131"/>
      <c r="Z958" s="131"/>
      <c r="AA958" s="131"/>
      <c r="AB958" s="131"/>
      <c r="AC958" s="131"/>
    </row>
    <row r="959" spans="1:29" ht="15.75" customHeight="1" x14ac:dyDescent="0.15">
      <c r="A959" s="153">
        <f t="shared" si="13"/>
        <v>948</v>
      </c>
      <c r="B959" s="119" t="s">
        <v>4192</v>
      </c>
      <c r="C959" s="143" t="s">
        <v>3266</v>
      </c>
      <c r="D959" s="143" t="s">
        <v>3266</v>
      </c>
      <c r="E959" s="143"/>
      <c r="F959" s="143"/>
      <c r="G959" s="147">
        <v>17</v>
      </c>
      <c r="H959" s="148">
        <v>297</v>
      </c>
      <c r="I959" s="148">
        <v>295</v>
      </c>
      <c r="J959" s="149">
        <f t="shared" si="11"/>
        <v>592</v>
      </c>
      <c r="K959" s="150"/>
      <c r="L959" s="152"/>
      <c r="M959" s="151" t="s">
        <v>478</v>
      </c>
      <c r="N959" s="152" t="s">
        <v>3287</v>
      </c>
      <c r="O959" s="152" t="s">
        <v>3288</v>
      </c>
      <c r="P959" s="152"/>
      <c r="Q959" s="152"/>
      <c r="R959" s="151" t="str">
        <f t="shared" si="12"/>
        <v>ISI LOKASI TPS</v>
      </c>
      <c r="S959" s="103"/>
      <c r="T959" s="103"/>
      <c r="U959" s="131"/>
      <c r="V959" s="131"/>
      <c r="W959" s="131"/>
      <c r="X959" s="131"/>
      <c r="Y959" s="131"/>
      <c r="Z959" s="131"/>
      <c r="AA959" s="131"/>
      <c r="AB959" s="131"/>
      <c r="AC959" s="131"/>
    </row>
    <row r="960" spans="1:29" ht="15.75" customHeight="1" x14ac:dyDescent="0.15">
      <c r="A960" s="153">
        <f t="shared" si="13"/>
        <v>949</v>
      </c>
      <c r="B960" s="119" t="s">
        <v>4192</v>
      </c>
      <c r="C960" s="143" t="s">
        <v>3266</v>
      </c>
      <c r="D960" s="143" t="s">
        <v>3266</v>
      </c>
      <c r="E960" s="143"/>
      <c r="F960" s="143"/>
      <c r="G960" s="147">
        <v>18</v>
      </c>
      <c r="H960" s="148">
        <v>270</v>
      </c>
      <c r="I960" s="148">
        <v>247</v>
      </c>
      <c r="J960" s="149">
        <f t="shared" si="11"/>
        <v>517</v>
      </c>
      <c r="K960" s="150"/>
      <c r="L960" s="152"/>
      <c r="M960" s="151" t="s">
        <v>478</v>
      </c>
      <c r="N960" s="152" t="s">
        <v>3289</v>
      </c>
      <c r="O960" s="152" t="s">
        <v>3290</v>
      </c>
      <c r="P960" s="152"/>
      <c r="Q960" s="152"/>
      <c r="R960" s="151" t="str">
        <f t="shared" si="12"/>
        <v>ISI LOKASI TPS</v>
      </c>
      <c r="S960" s="103"/>
      <c r="T960" s="103"/>
      <c r="U960" s="131"/>
      <c r="V960" s="131"/>
      <c r="W960" s="131"/>
      <c r="X960" s="131"/>
      <c r="Y960" s="131"/>
      <c r="Z960" s="131"/>
      <c r="AA960" s="131"/>
      <c r="AB960" s="131"/>
      <c r="AC960" s="131"/>
    </row>
    <row r="961" spans="1:29" ht="15.75" customHeight="1" x14ac:dyDescent="0.15">
      <c r="A961" s="153">
        <f t="shared" si="13"/>
        <v>950</v>
      </c>
      <c r="B961" s="119" t="s">
        <v>4192</v>
      </c>
      <c r="C961" s="143" t="s">
        <v>3266</v>
      </c>
      <c r="D961" s="143" t="s">
        <v>3266</v>
      </c>
      <c r="E961" s="143"/>
      <c r="F961" s="143"/>
      <c r="G961" s="147">
        <v>19</v>
      </c>
      <c r="H961" s="148">
        <v>229</v>
      </c>
      <c r="I961" s="148">
        <v>225</v>
      </c>
      <c r="J961" s="149">
        <f t="shared" si="11"/>
        <v>454</v>
      </c>
      <c r="K961" s="150"/>
      <c r="L961" s="152"/>
      <c r="M961" s="151" t="s">
        <v>483</v>
      </c>
      <c r="N961" s="152" t="s">
        <v>3291</v>
      </c>
      <c r="O961" s="152"/>
      <c r="P961" s="152"/>
      <c r="Q961" s="152"/>
      <c r="R961" s="151" t="str">
        <f t="shared" si="12"/>
        <v>ISI LOKASI TPS</v>
      </c>
      <c r="S961" s="103"/>
      <c r="T961" s="103"/>
      <c r="U961" s="131"/>
      <c r="V961" s="131"/>
      <c r="W961" s="131"/>
      <c r="X961" s="131"/>
      <c r="Y961" s="131"/>
      <c r="Z961" s="131"/>
      <c r="AA961" s="131"/>
      <c r="AB961" s="131"/>
      <c r="AC961" s="131"/>
    </row>
    <row r="962" spans="1:29" ht="15.75" customHeight="1" x14ac:dyDescent="0.15">
      <c r="A962" s="153">
        <f t="shared" si="13"/>
        <v>951</v>
      </c>
      <c r="B962" s="119" t="s">
        <v>4192</v>
      </c>
      <c r="C962" s="143" t="s">
        <v>3266</v>
      </c>
      <c r="D962" s="143" t="s">
        <v>3266</v>
      </c>
      <c r="E962" s="143"/>
      <c r="F962" s="143"/>
      <c r="G962" s="147">
        <v>20</v>
      </c>
      <c r="H962" s="148">
        <v>232</v>
      </c>
      <c r="I962" s="148">
        <v>213</v>
      </c>
      <c r="J962" s="149">
        <f t="shared" si="11"/>
        <v>445</v>
      </c>
      <c r="K962" s="150"/>
      <c r="L962" s="152"/>
      <c r="M962" s="151" t="s">
        <v>1433</v>
      </c>
      <c r="N962" s="152" t="s">
        <v>3292</v>
      </c>
      <c r="O962" s="152"/>
      <c r="P962" s="152"/>
      <c r="Q962" s="152"/>
      <c r="R962" s="151" t="str">
        <f t="shared" si="12"/>
        <v>ISI LOKASI TPS</v>
      </c>
      <c r="S962" s="103"/>
      <c r="T962" s="103"/>
      <c r="U962" s="131"/>
      <c r="V962" s="131"/>
      <c r="W962" s="131"/>
      <c r="X962" s="131"/>
      <c r="Y962" s="131"/>
      <c r="Z962" s="131"/>
      <c r="AA962" s="131"/>
      <c r="AB962" s="131"/>
      <c r="AC962" s="131"/>
    </row>
    <row r="963" spans="1:29" ht="15.75" customHeight="1" x14ac:dyDescent="0.15">
      <c r="A963" s="153">
        <f t="shared" si="13"/>
        <v>952</v>
      </c>
      <c r="B963" s="119" t="s">
        <v>4192</v>
      </c>
      <c r="C963" s="143" t="s">
        <v>3266</v>
      </c>
      <c r="D963" s="143" t="s">
        <v>3266</v>
      </c>
      <c r="E963" s="143"/>
      <c r="F963" s="143"/>
      <c r="G963" s="147">
        <v>21</v>
      </c>
      <c r="H963" s="148">
        <v>241</v>
      </c>
      <c r="I963" s="148">
        <v>224</v>
      </c>
      <c r="J963" s="149">
        <f t="shared" si="11"/>
        <v>465</v>
      </c>
      <c r="K963" s="150"/>
      <c r="L963" s="152"/>
      <c r="M963" s="151" t="s">
        <v>42</v>
      </c>
      <c r="N963" s="152" t="s">
        <v>3293</v>
      </c>
      <c r="O963" s="152"/>
      <c r="P963" s="152"/>
      <c r="Q963" s="152"/>
      <c r="R963" s="151" t="str">
        <f t="shared" si="12"/>
        <v>ISI LOKASI TPS</v>
      </c>
      <c r="S963" s="103"/>
      <c r="T963" s="103"/>
      <c r="U963" s="131"/>
      <c r="V963" s="131"/>
      <c r="W963" s="131"/>
      <c r="X963" s="131"/>
      <c r="Y963" s="131"/>
      <c r="Z963" s="131"/>
      <c r="AA963" s="131"/>
      <c r="AB963" s="131"/>
      <c r="AC963" s="131"/>
    </row>
    <row r="964" spans="1:29" ht="15.75" customHeight="1" x14ac:dyDescent="0.15">
      <c r="A964" s="153">
        <f t="shared" si="13"/>
        <v>953</v>
      </c>
      <c r="B964" s="119" t="s">
        <v>4192</v>
      </c>
      <c r="C964" s="143" t="s">
        <v>3266</v>
      </c>
      <c r="D964" s="143" t="s">
        <v>3266</v>
      </c>
      <c r="E964" s="143"/>
      <c r="F964" s="143"/>
      <c r="G964" s="147">
        <v>22</v>
      </c>
      <c r="H964" s="148">
        <v>272</v>
      </c>
      <c r="I964" s="148">
        <v>302</v>
      </c>
      <c r="J964" s="149">
        <f t="shared" si="11"/>
        <v>574</v>
      </c>
      <c r="K964" s="150"/>
      <c r="L964" s="152"/>
      <c r="M964" s="151" t="s">
        <v>1330</v>
      </c>
      <c r="N964" s="152" t="s">
        <v>3294</v>
      </c>
      <c r="O964" s="152" t="s">
        <v>3295</v>
      </c>
      <c r="P964" s="152"/>
      <c r="Q964" s="152"/>
      <c r="R964" s="151" t="str">
        <f t="shared" si="12"/>
        <v>ISI LOKASI TPS</v>
      </c>
      <c r="S964" s="103"/>
      <c r="T964" s="103"/>
      <c r="U964" s="131"/>
      <c r="V964" s="131"/>
      <c r="W964" s="131"/>
      <c r="X964" s="131"/>
      <c r="Y964" s="131"/>
      <c r="Z964" s="131"/>
      <c r="AA964" s="131"/>
      <c r="AB964" s="131"/>
      <c r="AC964" s="131"/>
    </row>
    <row r="965" spans="1:29" ht="15.75" customHeight="1" x14ac:dyDescent="0.15">
      <c r="A965" s="153">
        <f t="shared" si="13"/>
        <v>954</v>
      </c>
      <c r="B965" s="119" t="s">
        <v>4192</v>
      </c>
      <c r="C965" s="143" t="s">
        <v>3266</v>
      </c>
      <c r="D965" s="143" t="s">
        <v>3438</v>
      </c>
      <c r="E965" s="143"/>
      <c r="F965" s="143"/>
      <c r="G965" s="147">
        <v>1</v>
      </c>
      <c r="H965" s="148">
        <v>304</v>
      </c>
      <c r="I965" s="148">
        <v>282</v>
      </c>
      <c r="J965" s="149">
        <f t="shared" si="11"/>
        <v>586</v>
      </c>
      <c r="K965" s="150"/>
      <c r="L965" s="152"/>
      <c r="M965" s="152"/>
      <c r="N965" s="152" t="s">
        <v>3439</v>
      </c>
      <c r="O965" s="152"/>
      <c r="P965" s="152"/>
      <c r="Q965" s="152"/>
      <c r="R965" s="151" t="str">
        <f t="shared" si="12"/>
        <v>ISI LOKASI TPS</v>
      </c>
      <c r="S965" s="103"/>
      <c r="T965" s="103"/>
      <c r="U965" s="131"/>
      <c r="V965" s="131"/>
      <c r="W965" s="131"/>
      <c r="X965" s="131"/>
      <c r="Y965" s="131"/>
      <c r="Z965" s="131"/>
      <c r="AA965" s="131"/>
      <c r="AB965" s="131"/>
      <c r="AC965" s="131"/>
    </row>
    <row r="966" spans="1:29" ht="15.75" customHeight="1" x14ac:dyDescent="0.15">
      <c r="A966" s="153">
        <f t="shared" si="13"/>
        <v>955</v>
      </c>
      <c r="B966" s="119" t="s">
        <v>4192</v>
      </c>
      <c r="C966" s="143" t="s">
        <v>3266</v>
      </c>
      <c r="D966" s="143" t="s">
        <v>3438</v>
      </c>
      <c r="E966" s="143"/>
      <c r="F966" s="143"/>
      <c r="G966" s="147">
        <v>2</v>
      </c>
      <c r="H966" s="148">
        <v>284</v>
      </c>
      <c r="I966" s="148">
        <v>245</v>
      </c>
      <c r="J966" s="149">
        <f t="shared" si="11"/>
        <v>529</v>
      </c>
      <c r="K966" s="150"/>
      <c r="L966" s="152"/>
      <c r="M966" s="152"/>
      <c r="N966" s="152" t="s">
        <v>3440</v>
      </c>
      <c r="O966" s="152"/>
      <c r="P966" s="152"/>
      <c r="Q966" s="152"/>
      <c r="R966" s="151" t="str">
        <f t="shared" si="12"/>
        <v>ISI LOKASI TPS</v>
      </c>
      <c r="S966" s="103"/>
      <c r="T966" s="103"/>
      <c r="U966" s="131"/>
      <c r="V966" s="131"/>
      <c r="W966" s="131"/>
      <c r="X966" s="131"/>
      <c r="Y966" s="131"/>
      <c r="Z966" s="131"/>
      <c r="AA966" s="131"/>
      <c r="AB966" s="131"/>
      <c r="AC966" s="131"/>
    </row>
    <row r="967" spans="1:29" ht="15.75" customHeight="1" x14ac:dyDescent="0.15">
      <c r="A967" s="153">
        <f t="shared" si="13"/>
        <v>956</v>
      </c>
      <c r="B967" s="119" t="s">
        <v>4192</v>
      </c>
      <c r="C967" s="143" t="s">
        <v>3266</v>
      </c>
      <c r="D967" s="143" t="s">
        <v>3438</v>
      </c>
      <c r="E967" s="143"/>
      <c r="F967" s="143"/>
      <c r="G967" s="147">
        <v>3</v>
      </c>
      <c r="H967" s="148">
        <v>282</v>
      </c>
      <c r="I967" s="148">
        <v>285</v>
      </c>
      <c r="J967" s="149">
        <f t="shared" si="11"/>
        <v>567</v>
      </c>
      <c r="K967" s="150"/>
      <c r="L967" s="152"/>
      <c r="M967" s="152"/>
      <c r="N967" s="152" t="s">
        <v>3441</v>
      </c>
      <c r="O967" s="152"/>
      <c r="P967" s="152"/>
      <c r="Q967" s="152"/>
      <c r="R967" s="151" t="str">
        <f t="shared" si="12"/>
        <v>ISI LOKASI TPS</v>
      </c>
      <c r="S967" s="103"/>
      <c r="T967" s="103"/>
      <c r="U967" s="131"/>
      <c r="V967" s="131"/>
      <c r="W967" s="131"/>
      <c r="X967" s="131"/>
      <c r="Y967" s="131"/>
      <c r="Z967" s="131"/>
      <c r="AA967" s="131"/>
      <c r="AB967" s="131"/>
      <c r="AC967" s="131"/>
    </row>
    <row r="968" spans="1:29" ht="15.75" customHeight="1" x14ac:dyDescent="0.15">
      <c r="A968" s="153">
        <f t="shared" si="13"/>
        <v>957</v>
      </c>
      <c r="B968" s="119" t="s">
        <v>4192</v>
      </c>
      <c r="C968" s="143" t="s">
        <v>3266</v>
      </c>
      <c r="D968" s="143" t="s">
        <v>3438</v>
      </c>
      <c r="E968" s="143"/>
      <c r="F968" s="143"/>
      <c r="G968" s="147">
        <v>4</v>
      </c>
      <c r="H968" s="148">
        <v>291</v>
      </c>
      <c r="I968" s="148">
        <v>280</v>
      </c>
      <c r="J968" s="149">
        <f t="shared" si="11"/>
        <v>571</v>
      </c>
      <c r="K968" s="150"/>
      <c r="L968" s="152"/>
      <c r="M968" s="152"/>
      <c r="N968" s="152" t="s">
        <v>3442</v>
      </c>
      <c r="O968" s="152"/>
      <c r="P968" s="152"/>
      <c r="Q968" s="152"/>
      <c r="R968" s="151" t="str">
        <f t="shared" si="12"/>
        <v>ISI LOKASI TPS</v>
      </c>
      <c r="S968" s="103"/>
      <c r="T968" s="103"/>
      <c r="U968" s="131"/>
      <c r="V968" s="131"/>
      <c r="W968" s="131"/>
      <c r="X968" s="131"/>
      <c r="Y968" s="131"/>
      <c r="Z968" s="131"/>
      <c r="AA968" s="131"/>
      <c r="AB968" s="131"/>
      <c r="AC968" s="131"/>
    </row>
    <row r="969" spans="1:29" ht="15.75" customHeight="1" x14ac:dyDescent="0.15">
      <c r="A969" s="153">
        <f t="shared" si="13"/>
        <v>958</v>
      </c>
      <c r="B969" s="119" t="s">
        <v>4192</v>
      </c>
      <c r="C969" s="143" t="s">
        <v>3266</v>
      </c>
      <c r="D969" s="143" t="s">
        <v>3438</v>
      </c>
      <c r="E969" s="143"/>
      <c r="F969" s="143"/>
      <c r="G969" s="147">
        <v>5</v>
      </c>
      <c r="H969" s="148">
        <v>286</v>
      </c>
      <c r="I969" s="148">
        <v>291</v>
      </c>
      <c r="J969" s="149">
        <f t="shared" si="11"/>
        <v>577</v>
      </c>
      <c r="K969" s="150"/>
      <c r="L969" s="152"/>
      <c r="M969" s="152"/>
      <c r="N969" s="152" t="s">
        <v>3443</v>
      </c>
      <c r="O969" s="152"/>
      <c r="P969" s="152"/>
      <c r="Q969" s="152"/>
      <c r="R969" s="151" t="str">
        <f t="shared" si="12"/>
        <v>ISI LOKASI TPS</v>
      </c>
      <c r="S969" s="103"/>
      <c r="T969" s="103"/>
      <c r="U969" s="131"/>
      <c r="V969" s="131"/>
      <c r="W969" s="131"/>
      <c r="X969" s="131"/>
      <c r="Y969" s="131"/>
      <c r="Z969" s="131"/>
      <c r="AA969" s="131"/>
      <c r="AB969" s="131"/>
      <c r="AC969" s="131"/>
    </row>
    <row r="970" spans="1:29" ht="15.75" customHeight="1" x14ac:dyDescent="0.15">
      <c r="A970" s="153">
        <f t="shared" si="13"/>
        <v>959</v>
      </c>
      <c r="B970" s="119" t="s">
        <v>4192</v>
      </c>
      <c r="C970" s="143" t="s">
        <v>3266</v>
      </c>
      <c r="D970" s="143" t="s">
        <v>3438</v>
      </c>
      <c r="E970" s="143"/>
      <c r="F970" s="143"/>
      <c r="G970" s="147">
        <v>6</v>
      </c>
      <c r="H970" s="148">
        <v>277</v>
      </c>
      <c r="I970" s="148">
        <v>284</v>
      </c>
      <c r="J970" s="149">
        <f t="shared" si="11"/>
        <v>561</v>
      </c>
      <c r="K970" s="150"/>
      <c r="L970" s="152"/>
      <c r="M970" s="152"/>
      <c r="N970" s="152" t="s">
        <v>3444</v>
      </c>
      <c r="O970" s="152"/>
      <c r="P970" s="152"/>
      <c r="Q970" s="152"/>
      <c r="R970" s="151" t="str">
        <f t="shared" si="12"/>
        <v>ISI LOKASI TPS</v>
      </c>
      <c r="S970" s="103"/>
      <c r="T970" s="103"/>
      <c r="U970" s="131"/>
      <c r="V970" s="131"/>
      <c r="W970" s="131"/>
      <c r="X970" s="131"/>
      <c r="Y970" s="131"/>
      <c r="Z970" s="131"/>
      <c r="AA970" s="131"/>
      <c r="AB970" s="131"/>
      <c r="AC970" s="131"/>
    </row>
    <row r="971" spans="1:29" ht="15.75" customHeight="1" x14ac:dyDescent="0.15">
      <c r="A971" s="153">
        <f t="shared" si="13"/>
        <v>960</v>
      </c>
      <c r="B971" s="119" t="s">
        <v>4192</v>
      </c>
      <c r="C971" s="143" t="s">
        <v>3266</v>
      </c>
      <c r="D971" s="143" t="s">
        <v>3438</v>
      </c>
      <c r="E971" s="143"/>
      <c r="F971" s="143"/>
      <c r="G971" s="147">
        <v>7</v>
      </c>
      <c r="H971" s="148">
        <v>284</v>
      </c>
      <c r="I971" s="148">
        <v>272</v>
      </c>
      <c r="J971" s="149">
        <f t="shared" si="11"/>
        <v>556</v>
      </c>
      <c r="K971" s="150"/>
      <c r="L971" s="152"/>
      <c r="M971" s="152"/>
      <c r="N971" s="152" t="s">
        <v>3445</v>
      </c>
      <c r="O971" s="152"/>
      <c r="P971" s="152"/>
      <c r="Q971" s="152"/>
      <c r="R971" s="151" t="str">
        <f t="shared" si="12"/>
        <v>ISI LOKASI TPS</v>
      </c>
      <c r="S971" s="103"/>
      <c r="T971" s="103"/>
      <c r="U971" s="131"/>
      <c r="V971" s="131"/>
      <c r="W971" s="131"/>
      <c r="X971" s="131"/>
      <c r="Y971" s="131"/>
      <c r="Z971" s="131"/>
      <c r="AA971" s="131"/>
      <c r="AB971" s="131"/>
      <c r="AC971" s="131"/>
    </row>
    <row r="972" spans="1:29" ht="15.75" customHeight="1" x14ac:dyDescent="0.15">
      <c r="A972" s="153">
        <f t="shared" si="13"/>
        <v>961</v>
      </c>
      <c r="B972" s="119" t="s">
        <v>4192</v>
      </c>
      <c r="C972" s="143" t="s">
        <v>3266</v>
      </c>
      <c r="D972" s="143" t="s">
        <v>3438</v>
      </c>
      <c r="E972" s="143"/>
      <c r="F972" s="143"/>
      <c r="G972" s="147">
        <v>8</v>
      </c>
      <c r="H972" s="148">
        <v>235</v>
      </c>
      <c r="I972" s="148">
        <v>280</v>
      </c>
      <c r="J972" s="149">
        <f t="shared" si="11"/>
        <v>515</v>
      </c>
      <c r="K972" s="150"/>
      <c r="L972" s="152"/>
      <c r="M972" s="152"/>
      <c r="N972" s="152" t="s">
        <v>3446</v>
      </c>
      <c r="O972" s="152"/>
      <c r="P972" s="152"/>
      <c r="Q972" s="152"/>
      <c r="R972" s="151" t="str">
        <f t="shared" si="12"/>
        <v>ISI LOKASI TPS</v>
      </c>
      <c r="S972" s="103"/>
      <c r="T972" s="103"/>
      <c r="U972" s="131"/>
      <c r="V972" s="131"/>
      <c r="W972" s="131"/>
      <c r="X972" s="131"/>
      <c r="Y972" s="131"/>
      <c r="Z972" s="131"/>
      <c r="AA972" s="131"/>
      <c r="AB972" s="131"/>
      <c r="AC972" s="131"/>
    </row>
    <row r="973" spans="1:29" ht="15.75" customHeight="1" x14ac:dyDescent="0.15">
      <c r="A973" s="153">
        <f t="shared" si="13"/>
        <v>962</v>
      </c>
      <c r="B973" s="119" t="s">
        <v>4192</v>
      </c>
      <c r="C973" s="143" t="s">
        <v>3266</v>
      </c>
      <c r="D973" s="143" t="s">
        <v>3438</v>
      </c>
      <c r="E973" s="143"/>
      <c r="F973" s="143"/>
      <c r="G973" s="147">
        <v>9</v>
      </c>
      <c r="H973" s="148">
        <v>288</v>
      </c>
      <c r="I973" s="148">
        <v>268</v>
      </c>
      <c r="J973" s="149">
        <f t="shared" si="11"/>
        <v>556</v>
      </c>
      <c r="K973" s="150"/>
      <c r="L973" s="152"/>
      <c r="M973" s="152"/>
      <c r="N973" s="152" t="s">
        <v>3447</v>
      </c>
      <c r="O973" s="152"/>
      <c r="P973" s="152"/>
      <c r="Q973" s="152"/>
      <c r="R973" s="151" t="str">
        <f t="shared" si="12"/>
        <v>ISI LOKASI TPS</v>
      </c>
      <c r="S973" s="103"/>
      <c r="T973" s="103"/>
      <c r="U973" s="131"/>
      <c r="V973" s="131"/>
      <c r="W973" s="131"/>
      <c r="X973" s="131"/>
      <c r="Y973" s="131"/>
      <c r="Z973" s="131"/>
      <c r="AA973" s="131"/>
      <c r="AB973" s="131"/>
      <c r="AC973" s="131"/>
    </row>
    <row r="974" spans="1:29" ht="15.75" customHeight="1" x14ac:dyDescent="0.15">
      <c r="A974" s="153">
        <f t="shared" si="13"/>
        <v>963</v>
      </c>
      <c r="B974" s="119" t="s">
        <v>4192</v>
      </c>
      <c r="C974" s="143" t="s">
        <v>3266</v>
      </c>
      <c r="D974" s="143" t="s">
        <v>3438</v>
      </c>
      <c r="E974" s="143"/>
      <c r="F974" s="143"/>
      <c r="G974" s="147">
        <v>10</v>
      </c>
      <c r="H974" s="148">
        <v>257</v>
      </c>
      <c r="I974" s="148">
        <v>291</v>
      </c>
      <c r="J974" s="149">
        <f t="shared" si="11"/>
        <v>548</v>
      </c>
      <c r="K974" s="150"/>
      <c r="L974" s="152"/>
      <c r="M974" s="152"/>
      <c r="N974" s="152" t="s">
        <v>3448</v>
      </c>
      <c r="O974" s="152"/>
      <c r="P974" s="152"/>
      <c r="Q974" s="152"/>
      <c r="R974" s="151" t="str">
        <f t="shared" si="12"/>
        <v>ISI LOKASI TPS</v>
      </c>
      <c r="S974" s="103"/>
      <c r="T974" s="103"/>
      <c r="U974" s="131"/>
      <c r="V974" s="131"/>
      <c r="W974" s="131"/>
      <c r="X974" s="131"/>
      <c r="Y974" s="131"/>
      <c r="Z974" s="131"/>
      <c r="AA974" s="131"/>
      <c r="AB974" s="131"/>
      <c r="AC974" s="131"/>
    </row>
    <row r="975" spans="1:29" ht="15.75" customHeight="1" x14ac:dyDescent="0.15">
      <c r="A975" s="153">
        <f t="shared" si="13"/>
        <v>964</v>
      </c>
      <c r="B975" s="119" t="s">
        <v>4192</v>
      </c>
      <c r="C975" s="143" t="s">
        <v>3266</v>
      </c>
      <c r="D975" s="143" t="s">
        <v>3438</v>
      </c>
      <c r="E975" s="143"/>
      <c r="F975" s="143"/>
      <c r="G975" s="147">
        <v>11</v>
      </c>
      <c r="H975" s="148">
        <v>291</v>
      </c>
      <c r="I975" s="148">
        <v>268</v>
      </c>
      <c r="J975" s="149">
        <f t="shared" si="11"/>
        <v>559</v>
      </c>
      <c r="K975" s="150"/>
      <c r="L975" s="152"/>
      <c r="M975" s="152"/>
      <c r="N975" s="152" t="s">
        <v>3449</v>
      </c>
      <c r="O975" s="152"/>
      <c r="P975" s="152"/>
      <c r="Q975" s="152"/>
      <c r="R975" s="151" t="str">
        <f t="shared" si="12"/>
        <v>ISI LOKASI TPS</v>
      </c>
      <c r="S975" s="103"/>
      <c r="T975" s="103"/>
      <c r="U975" s="131"/>
      <c r="V975" s="131"/>
      <c r="W975" s="131"/>
      <c r="X975" s="131"/>
      <c r="Y975" s="131"/>
      <c r="Z975" s="131"/>
      <c r="AA975" s="131"/>
      <c r="AB975" s="131"/>
      <c r="AC975" s="131"/>
    </row>
    <row r="976" spans="1:29" ht="15.75" customHeight="1" x14ac:dyDescent="0.15">
      <c r="A976" s="153">
        <f t="shared" si="13"/>
        <v>965</v>
      </c>
      <c r="B976" s="119" t="s">
        <v>4192</v>
      </c>
      <c r="C976" s="143" t="s">
        <v>3266</v>
      </c>
      <c r="D976" s="143" t="s">
        <v>3438</v>
      </c>
      <c r="E976" s="143"/>
      <c r="F976" s="143"/>
      <c r="G976" s="147">
        <v>12</v>
      </c>
      <c r="H976" s="148">
        <v>277</v>
      </c>
      <c r="I976" s="148">
        <v>260</v>
      </c>
      <c r="J976" s="149">
        <f t="shared" si="11"/>
        <v>537</v>
      </c>
      <c r="K976" s="150"/>
      <c r="L976" s="152"/>
      <c r="M976" s="152"/>
      <c r="N976" s="152" t="s">
        <v>3450</v>
      </c>
      <c r="O976" s="152"/>
      <c r="P976" s="152"/>
      <c r="Q976" s="152"/>
      <c r="R976" s="151" t="str">
        <f t="shared" si="12"/>
        <v>ISI LOKASI TPS</v>
      </c>
      <c r="S976" s="103"/>
      <c r="T976" s="103"/>
      <c r="U976" s="131"/>
      <c r="V976" s="131"/>
      <c r="W976" s="131"/>
      <c r="X976" s="131"/>
      <c r="Y976" s="131"/>
      <c r="Z976" s="131"/>
      <c r="AA976" s="131"/>
      <c r="AB976" s="131"/>
      <c r="AC976" s="131"/>
    </row>
    <row r="977" spans="1:29" ht="15.75" customHeight="1" x14ac:dyDescent="0.15">
      <c r="A977" s="153">
        <f t="shared" si="13"/>
        <v>966</v>
      </c>
      <c r="B977" s="119" t="s">
        <v>4192</v>
      </c>
      <c r="C977" s="143" t="s">
        <v>3266</v>
      </c>
      <c r="D977" s="143" t="s">
        <v>3438</v>
      </c>
      <c r="E977" s="143"/>
      <c r="F977" s="143"/>
      <c r="G977" s="147">
        <v>13</v>
      </c>
      <c r="H977" s="148">
        <v>283</v>
      </c>
      <c r="I977" s="148">
        <v>286</v>
      </c>
      <c r="J977" s="149">
        <f t="shared" si="11"/>
        <v>569</v>
      </c>
      <c r="K977" s="150"/>
      <c r="L977" s="152"/>
      <c r="M977" s="152"/>
      <c r="N977" s="152" t="s">
        <v>3451</v>
      </c>
      <c r="O977" s="152"/>
      <c r="P977" s="152"/>
      <c r="Q977" s="152"/>
      <c r="R977" s="151" t="str">
        <f t="shared" si="12"/>
        <v>ISI LOKASI TPS</v>
      </c>
      <c r="S977" s="103"/>
      <c r="T977" s="103"/>
      <c r="U977" s="131"/>
      <c r="V977" s="131"/>
      <c r="W977" s="131"/>
      <c r="X977" s="131"/>
      <c r="Y977" s="131"/>
      <c r="Z977" s="131"/>
      <c r="AA977" s="131"/>
      <c r="AB977" s="131"/>
      <c r="AC977" s="131"/>
    </row>
    <row r="978" spans="1:29" ht="15.75" customHeight="1" x14ac:dyDescent="0.15">
      <c r="A978" s="153">
        <f t="shared" si="13"/>
        <v>967</v>
      </c>
      <c r="B978" s="119" t="s">
        <v>4192</v>
      </c>
      <c r="C978" s="143" t="s">
        <v>3266</v>
      </c>
      <c r="D978" s="143" t="s">
        <v>3438</v>
      </c>
      <c r="E978" s="143"/>
      <c r="F978" s="143"/>
      <c r="G978" s="147">
        <v>14</v>
      </c>
      <c r="H978" s="148">
        <v>282</v>
      </c>
      <c r="I978" s="148">
        <v>291</v>
      </c>
      <c r="J978" s="149">
        <f t="shared" si="11"/>
        <v>573</v>
      </c>
      <c r="K978" s="150"/>
      <c r="L978" s="152"/>
      <c r="M978" s="152"/>
      <c r="N978" s="152" t="s">
        <v>3452</v>
      </c>
      <c r="O978" s="152"/>
      <c r="P978" s="152"/>
      <c r="Q978" s="152"/>
      <c r="R978" s="151" t="str">
        <f t="shared" si="12"/>
        <v>ISI LOKASI TPS</v>
      </c>
      <c r="S978" s="103"/>
      <c r="T978" s="103"/>
      <c r="U978" s="131"/>
      <c r="V978" s="131"/>
      <c r="W978" s="131"/>
      <c r="X978" s="131"/>
      <c r="Y978" s="131"/>
      <c r="Z978" s="131"/>
      <c r="AA978" s="131"/>
      <c r="AB978" s="131"/>
      <c r="AC978" s="131"/>
    </row>
    <row r="979" spans="1:29" ht="15.75" customHeight="1" x14ac:dyDescent="0.15">
      <c r="A979" s="153">
        <f t="shared" si="13"/>
        <v>968</v>
      </c>
      <c r="B979" s="119" t="s">
        <v>4192</v>
      </c>
      <c r="C979" s="143" t="s">
        <v>3266</v>
      </c>
      <c r="D979" s="143" t="s">
        <v>3438</v>
      </c>
      <c r="E979" s="143"/>
      <c r="F979" s="143"/>
      <c r="G979" s="147">
        <v>15</v>
      </c>
      <c r="H979" s="148">
        <v>292</v>
      </c>
      <c r="I979" s="148">
        <v>288</v>
      </c>
      <c r="J979" s="149">
        <f t="shared" si="11"/>
        <v>580</v>
      </c>
      <c r="K979" s="150"/>
      <c r="L979" s="152"/>
      <c r="M979" s="152"/>
      <c r="N979" s="152" t="s">
        <v>3453</v>
      </c>
      <c r="O979" s="152"/>
      <c r="P979" s="152"/>
      <c r="Q979" s="152"/>
      <c r="R979" s="151" t="str">
        <f t="shared" si="12"/>
        <v>ISI LOKASI TPS</v>
      </c>
      <c r="S979" s="103"/>
      <c r="T979" s="103"/>
      <c r="U979" s="131"/>
      <c r="V979" s="131"/>
      <c r="W979" s="131"/>
      <c r="X979" s="131"/>
      <c r="Y979" s="131"/>
      <c r="Z979" s="131"/>
      <c r="AA979" s="131"/>
      <c r="AB979" s="131"/>
      <c r="AC979" s="131"/>
    </row>
    <row r="980" spans="1:29" ht="15.75" customHeight="1" x14ac:dyDescent="0.15">
      <c r="A980" s="153">
        <f t="shared" si="13"/>
        <v>969</v>
      </c>
      <c r="B980" s="119" t="s">
        <v>4192</v>
      </c>
      <c r="C980" s="143" t="s">
        <v>3266</v>
      </c>
      <c r="D980" s="143" t="s">
        <v>3438</v>
      </c>
      <c r="E980" s="143"/>
      <c r="F980" s="143"/>
      <c r="G980" s="147">
        <v>16</v>
      </c>
      <c r="H980" s="148">
        <v>260</v>
      </c>
      <c r="I980" s="148">
        <v>285</v>
      </c>
      <c r="J980" s="149">
        <f t="shared" si="11"/>
        <v>545</v>
      </c>
      <c r="K980" s="150"/>
      <c r="L980" s="152"/>
      <c r="M980" s="152"/>
      <c r="N980" s="152" t="s">
        <v>3454</v>
      </c>
      <c r="O980" s="152"/>
      <c r="P980" s="152"/>
      <c r="Q980" s="152"/>
      <c r="R980" s="151" t="str">
        <f t="shared" si="12"/>
        <v>ISI LOKASI TPS</v>
      </c>
      <c r="S980" s="103"/>
      <c r="T980" s="103"/>
      <c r="U980" s="131"/>
      <c r="V980" s="131"/>
      <c r="W980" s="131"/>
      <c r="X980" s="131"/>
      <c r="Y980" s="131"/>
      <c r="Z980" s="131"/>
      <c r="AA980" s="131"/>
      <c r="AB980" s="131"/>
      <c r="AC980" s="131"/>
    </row>
    <row r="981" spans="1:29" ht="15.75" customHeight="1" x14ac:dyDescent="0.15">
      <c r="A981" s="153">
        <f t="shared" si="13"/>
        <v>970</v>
      </c>
      <c r="B981" s="119" t="s">
        <v>4192</v>
      </c>
      <c r="C981" s="143" t="s">
        <v>3266</v>
      </c>
      <c r="D981" s="143" t="s">
        <v>3438</v>
      </c>
      <c r="E981" s="143"/>
      <c r="F981" s="143"/>
      <c r="G981" s="147">
        <v>17</v>
      </c>
      <c r="H981" s="148">
        <v>290</v>
      </c>
      <c r="I981" s="148">
        <v>259</v>
      </c>
      <c r="J981" s="149">
        <f t="shared" si="11"/>
        <v>549</v>
      </c>
      <c r="K981" s="150"/>
      <c r="L981" s="152"/>
      <c r="M981" s="152"/>
      <c r="N981" s="152" t="s">
        <v>3455</v>
      </c>
      <c r="O981" s="152"/>
      <c r="P981" s="152"/>
      <c r="Q981" s="152"/>
      <c r="R981" s="151" t="str">
        <f t="shared" si="12"/>
        <v>ISI LOKASI TPS</v>
      </c>
      <c r="S981" s="103"/>
      <c r="T981" s="103"/>
      <c r="U981" s="131"/>
      <c r="V981" s="131"/>
      <c r="W981" s="131"/>
      <c r="X981" s="131"/>
      <c r="Y981" s="131"/>
      <c r="Z981" s="131"/>
      <c r="AA981" s="131"/>
      <c r="AB981" s="131"/>
      <c r="AC981" s="131"/>
    </row>
    <row r="982" spans="1:29" ht="15.75" customHeight="1" x14ac:dyDescent="0.15">
      <c r="A982" s="153">
        <f t="shared" si="13"/>
        <v>971</v>
      </c>
      <c r="B982" s="119" t="s">
        <v>4192</v>
      </c>
      <c r="C982" s="143" t="s">
        <v>3266</v>
      </c>
      <c r="D982" s="143" t="s">
        <v>3438</v>
      </c>
      <c r="E982" s="143"/>
      <c r="F982" s="143"/>
      <c r="G982" s="147">
        <v>18</v>
      </c>
      <c r="H982" s="148">
        <v>256</v>
      </c>
      <c r="I982" s="148">
        <v>295</v>
      </c>
      <c r="J982" s="149">
        <f t="shared" si="11"/>
        <v>551</v>
      </c>
      <c r="K982" s="150"/>
      <c r="L982" s="152"/>
      <c r="M982" s="152"/>
      <c r="N982" s="152" t="s">
        <v>3456</v>
      </c>
      <c r="O982" s="152"/>
      <c r="P982" s="152"/>
      <c r="Q982" s="152"/>
      <c r="R982" s="151" t="str">
        <f t="shared" si="12"/>
        <v>ISI LOKASI TPS</v>
      </c>
      <c r="S982" s="103"/>
      <c r="T982" s="103"/>
      <c r="U982" s="131"/>
      <c r="V982" s="131"/>
      <c r="W982" s="131"/>
      <c r="X982" s="131"/>
      <c r="Y982" s="131"/>
      <c r="Z982" s="131"/>
      <c r="AA982" s="131"/>
      <c r="AB982" s="131"/>
      <c r="AC982" s="131"/>
    </row>
    <row r="983" spans="1:29" ht="15.75" customHeight="1" x14ac:dyDescent="0.15">
      <c r="A983" s="153">
        <f t="shared" si="13"/>
        <v>972</v>
      </c>
      <c r="B983" s="119" t="s">
        <v>4192</v>
      </c>
      <c r="C983" s="143" t="s">
        <v>3266</v>
      </c>
      <c r="D983" s="143" t="s">
        <v>3438</v>
      </c>
      <c r="E983" s="143"/>
      <c r="F983" s="143"/>
      <c r="G983" s="147">
        <v>19</v>
      </c>
      <c r="H983" s="148">
        <v>254</v>
      </c>
      <c r="I983" s="148">
        <v>305</v>
      </c>
      <c r="J983" s="149">
        <f t="shared" si="11"/>
        <v>559</v>
      </c>
      <c r="K983" s="150"/>
      <c r="L983" s="152"/>
      <c r="M983" s="152"/>
      <c r="N983" s="152" t="s">
        <v>3457</v>
      </c>
      <c r="O983" s="152"/>
      <c r="P983" s="152"/>
      <c r="Q983" s="152"/>
      <c r="R983" s="151" t="str">
        <f t="shared" si="12"/>
        <v>ISI LOKASI TPS</v>
      </c>
      <c r="S983" s="103"/>
      <c r="T983" s="103"/>
      <c r="U983" s="131"/>
      <c r="V983" s="131"/>
      <c r="W983" s="131"/>
      <c r="X983" s="131"/>
      <c r="Y983" s="131"/>
      <c r="Z983" s="131"/>
      <c r="AA983" s="131"/>
      <c r="AB983" s="131"/>
      <c r="AC983" s="131"/>
    </row>
    <row r="984" spans="1:29" ht="15.75" customHeight="1" x14ac:dyDescent="0.15">
      <c r="A984" s="153">
        <f t="shared" si="13"/>
        <v>973</v>
      </c>
      <c r="B984" s="119" t="s">
        <v>4192</v>
      </c>
      <c r="C984" s="143" t="s">
        <v>3266</v>
      </c>
      <c r="D984" s="143" t="s">
        <v>3438</v>
      </c>
      <c r="E984" s="143"/>
      <c r="F984" s="143"/>
      <c r="G984" s="147">
        <v>20</v>
      </c>
      <c r="H984" s="148">
        <v>259</v>
      </c>
      <c r="I984" s="148">
        <v>302</v>
      </c>
      <c r="J984" s="149">
        <f t="shared" si="11"/>
        <v>561</v>
      </c>
      <c r="K984" s="150"/>
      <c r="L984" s="152"/>
      <c r="M984" s="152"/>
      <c r="N984" s="152" t="s">
        <v>3458</v>
      </c>
      <c r="O984" s="152"/>
      <c r="P984" s="152"/>
      <c r="Q984" s="152"/>
      <c r="R984" s="151" t="str">
        <f t="shared" si="12"/>
        <v>ISI LOKASI TPS</v>
      </c>
      <c r="S984" s="103"/>
      <c r="T984" s="103"/>
      <c r="U984" s="131"/>
      <c r="V984" s="131"/>
      <c r="W984" s="131"/>
      <c r="X984" s="131"/>
      <c r="Y984" s="131"/>
      <c r="Z984" s="131"/>
      <c r="AA984" s="131"/>
      <c r="AB984" s="131"/>
      <c r="AC984" s="131"/>
    </row>
    <row r="985" spans="1:29" ht="15.75" customHeight="1" x14ac:dyDescent="0.15">
      <c r="A985" s="153">
        <f t="shared" si="13"/>
        <v>974</v>
      </c>
      <c r="B985" s="119" t="s">
        <v>4192</v>
      </c>
      <c r="C985" s="143" t="s">
        <v>3266</v>
      </c>
      <c r="D985" s="143" t="s">
        <v>3391</v>
      </c>
      <c r="E985" s="154" t="s">
        <v>4196</v>
      </c>
      <c r="F985" s="154" t="s">
        <v>3396</v>
      </c>
      <c r="G985" s="155">
        <v>1</v>
      </c>
      <c r="H985" s="148">
        <v>295</v>
      </c>
      <c r="I985" s="148">
        <v>283</v>
      </c>
      <c r="J985" s="149">
        <f t="shared" si="11"/>
        <v>578</v>
      </c>
      <c r="K985" s="150"/>
      <c r="L985" s="152"/>
      <c r="M985" s="151" t="s">
        <v>2496</v>
      </c>
      <c r="N985" s="152" t="s">
        <v>3392</v>
      </c>
      <c r="O985" s="152" t="s">
        <v>3393</v>
      </c>
      <c r="P985" s="151" t="s">
        <v>3394</v>
      </c>
      <c r="Q985" s="151" t="s">
        <v>3395</v>
      </c>
      <c r="R985" s="151" t="str">
        <f t="shared" si="12"/>
        <v>ISI LOKASI TPS</v>
      </c>
      <c r="S985" s="103"/>
      <c r="T985" s="103"/>
      <c r="U985" s="131"/>
      <c r="V985" s="131"/>
      <c r="W985" s="131"/>
      <c r="X985" s="131"/>
      <c r="Y985" s="131"/>
      <c r="Z985" s="131"/>
      <c r="AA985" s="131"/>
      <c r="AB985" s="131"/>
      <c r="AC985" s="131"/>
    </row>
    <row r="986" spans="1:29" ht="15.75" customHeight="1" x14ac:dyDescent="0.15">
      <c r="A986" s="153">
        <f t="shared" si="13"/>
        <v>975</v>
      </c>
      <c r="B986" s="119" t="s">
        <v>4192</v>
      </c>
      <c r="C986" s="143" t="s">
        <v>3266</v>
      </c>
      <c r="D986" s="143" t="s">
        <v>3391</v>
      </c>
      <c r="E986" s="143"/>
      <c r="F986" s="143"/>
      <c r="G986" s="147">
        <v>2</v>
      </c>
      <c r="H986" s="148">
        <v>242</v>
      </c>
      <c r="I986" s="148">
        <v>233</v>
      </c>
      <c r="J986" s="149">
        <f t="shared" si="11"/>
        <v>475</v>
      </c>
      <c r="K986" s="150"/>
      <c r="L986" s="152"/>
      <c r="M986" s="151" t="s">
        <v>2671</v>
      </c>
      <c r="N986" s="152" t="s">
        <v>3397</v>
      </c>
      <c r="O986" s="152" t="str">
        <f>O985</f>
        <v>LAPANG BOLA</v>
      </c>
      <c r="P986" s="151" t="s">
        <v>3398</v>
      </c>
      <c r="Q986" s="151" t="s">
        <v>3399</v>
      </c>
      <c r="R986" s="151" t="str">
        <f t="shared" si="12"/>
        <v>ISI LOKASI TPS</v>
      </c>
      <c r="S986" s="103"/>
      <c r="T986" s="103"/>
      <c r="U986" s="131"/>
      <c r="V986" s="131"/>
      <c r="W986" s="131"/>
      <c r="X986" s="131"/>
      <c r="Y986" s="131"/>
      <c r="Z986" s="131"/>
      <c r="AA986" s="131"/>
      <c r="AB986" s="131"/>
      <c r="AC986" s="131"/>
    </row>
    <row r="987" spans="1:29" ht="15.75" customHeight="1" x14ac:dyDescent="0.15">
      <c r="A987" s="153">
        <f t="shared" si="13"/>
        <v>976</v>
      </c>
      <c r="B987" s="119" t="s">
        <v>4192</v>
      </c>
      <c r="C987" s="143" t="s">
        <v>3266</v>
      </c>
      <c r="D987" s="143" t="s">
        <v>3391</v>
      </c>
      <c r="E987" s="143"/>
      <c r="F987" s="143"/>
      <c r="G987" s="147">
        <v>3</v>
      </c>
      <c r="H987" s="148">
        <v>277</v>
      </c>
      <c r="I987" s="148">
        <v>264</v>
      </c>
      <c r="J987" s="149">
        <f t="shared" si="11"/>
        <v>541</v>
      </c>
      <c r="K987" s="150"/>
      <c r="L987" s="151" t="s">
        <v>2495</v>
      </c>
      <c r="M987" s="151" t="s">
        <v>2495</v>
      </c>
      <c r="N987" s="152" t="s">
        <v>3400</v>
      </c>
      <c r="O987" s="152" t="s">
        <v>3401</v>
      </c>
      <c r="P987" s="151" t="s">
        <v>3402</v>
      </c>
      <c r="Q987" s="151" t="s">
        <v>3403</v>
      </c>
      <c r="R987" s="151" t="str">
        <f t="shared" si="12"/>
        <v>ISI LOKASI TPS</v>
      </c>
      <c r="S987" s="103"/>
      <c r="T987" s="103"/>
      <c r="U987" s="131"/>
      <c r="V987" s="131"/>
      <c r="W987" s="131"/>
      <c r="X987" s="131"/>
      <c r="Y987" s="131"/>
      <c r="Z987" s="131"/>
      <c r="AA987" s="131"/>
      <c r="AB987" s="131"/>
      <c r="AC987" s="131"/>
    </row>
    <row r="988" spans="1:29" ht="15.75" customHeight="1" x14ac:dyDescent="0.15">
      <c r="A988" s="153">
        <f t="shared" si="13"/>
        <v>977</v>
      </c>
      <c r="B988" s="119" t="s">
        <v>4192</v>
      </c>
      <c r="C988" s="143" t="s">
        <v>3266</v>
      </c>
      <c r="D988" s="143" t="s">
        <v>3391</v>
      </c>
      <c r="E988" s="143"/>
      <c r="F988" s="143"/>
      <c r="G988" s="147">
        <v>4</v>
      </c>
      <c r="H988" s="148">
        <v>288</v>
      </c>
      <c r="I988" s="148">
        <v>292</v>
      </c>
      <c r="J988" s="149">
        <f t="shared" si="11"/>
        <v>580</v>
      </c>
      <c r="K988" s="150"/>
      <c r="L988" s="151" t="s">
        <v>2506</v>
      </c>
      <c r="M988" s="151" t="s">
        <v>2506</v>
      </c>
      <c r="N988" s="152" t="s">
        <v>3404</v>
      </c>
      <c r="O988" s="152" t="s">
        <v>3405</v>
      </c>
      <c r="P988" s="151" t="s">
        <v>3406</v>
      </c>
      <c r="Q988" s="151" t="s">
        <v>3407</v>
      </c>
      <c r="R988" s="151" t="str">
        <f t="shared" si="12"/>
        <v>ISI LOKASI TPS</v>
      </c>
      <c r="S988" s="103"/>
      <c r="T988" s="103"/>
      <c r="U988" s="131"/>
      <c r="V988" s="131"/>
      <c r="W988" s="131"/>
      <c r="X988" s="131"/>
      <c r="Y988" s="131"/>
      <c r="Z988" s="131"/>
      <c r="AA988" s="131"/>
      <c r="AB988" s="131"/>
      <c r="AC988" s="131"/>
    </row>
    <row r="989" spans="1:29" ht="15.75" customHeight="1" x14ac:dyDescent="0.15">
      <c r="A989" s="153">
        <f t="shared" si="13"/>
        <v>978</v>
      </c>
      <c r="B989" s="119" t="s">
        <v>4192</v>
      </c>
      <c r="C989" s="143" t="s">
        <v>3266</v>
      </c>
      <c r="D989" s="143" t="s">
        <v>3391</v>
      </c>
      <c r="E989" s="143"/>
      <c r="F989" s="143"/>
      <c r="G989" s="147">
        <v>5</v>
      </c>
      <c r="H989" s="148">
        <v>302</v>
      </c>
      <c r="I989" s="148">
        <v>277</v>
      </c>
      <c r="J989" s="149">
        <f t="shared" si="11"/>
        <v>579</v>
      </c>
      <c r="K989" s="150"/>
      <c r="L989" s="151" t="s">
        <v>2506</v>
      </c>
      <c r="M989" s="151" t="s">
        <v>2506</v>
      </c>
      <c r="N989" s="152" t="s">
        <v>3408</v>
      </c>
      <c r="O989" s="152" t="s">
        <v>3409</v>
      </c>
      <c r="P989" s="151" t="s">
        <v>3410</v>
      </c>
      <c r="Q989" s="151" t="s">
        <v>3407</v>
      </c>
      <c r="R989" s="151" t="str">
        <f t="shared" si="12"/>
        <v>ISI LOKASI TPS</v>
      </c>
      <c r="S989" s="103"/>
      <c r="T989" s="103"/>
      <c r="U989" s="131"/>
      <c r="V989" s="131"/>
      <c r="W989" s="131"/>
      <c r="X989" s="131"/>
      <c r="Y989" s="131"/>
      <c r="Z989" s="131"/>
      <c r="AA989" s="131"/>
      <c r="AB989" s="131"/>
      <c r="AC989" s="131"/>
    </row>
    <row r="990" spans="1:29" ht="15.75" customHeight="1" x14ac:dyDescent="0.15">
      <c r="A990" s="153">
        <f t="shared" si="13"/>
        <v>979</v>
      </c>
      <c r="B990" s="119" t="s">
        <v>4192</v>
      </c>
      <c r="C990" s="143" t="s">
        <v>3266</v>
      </c>
      <c r="D990" s="143" t="s">
        <v>3391</v>
      </c>
      <c r="E990" s="143"/>
      <c r="F990" s="143"/>
      <c r="G990" s="147">
        <v>6</v>
      </c>
      <c r="H990" s="148">
        <v>263</v>
      </c>
      <c r="I990" s="148">
        <v>258</v>
      </c>
      <c r="J990" s="149">
        <f t="shared" si="11"/>
        <v>521</v>
      </c>
      <c r="K990" s="150"/>
      <c r="L990" s="151" t="s">
        <v>2511</v>
      </c>
      <c r="M990" s="151" t="s">
        <v>2506</v>
      </c>
      <c r="N990" s="152" t="s">
        <v>3411</v>
      </c>
      <c r="O990" s="152" t="s">
        <v>3412</v>
      </c>
      <c r="P990" s="151" t="s">
        <v>3413</v>
      </c>
      <c r="Q990" s="151" t="s">
        <v>3414</v>
      </c>
      <c r="R990" s="151" t="str">
        <f t="shared" si="12"/>
        <v>ISI LOKASI TPS</v>
      </c>
      <c r="S990" s="103"/>
      <c r="T990" s="103"/>
      <c r="U990" s="131"/>
      <c r="V990" s="131"/>
      <c r="W990" s="131"/>
      <c r="X990" s="131"/>
      <c r="Y990" s="131"/>
      <c r="Z990" s="131"/>
      <c r="AA990" s="131"/>
      <c r="AB990" s="131"/>
      <c r="AC990" s="131"/>
    </row>
    <row r="991" spans="1:29" ht="15.75" customHeight="1" x14ac:dyDescent="0.15">
      <c r="A991" s="153">
        <f t="shared" si="13"/>
        <v>980</v>
      </c>
      <c r="B991" s="119" t="s">
        <v>4192</v>
      </c>
      <c r="C991" s="143" t="s">
        <v>3266</v>
      </c>
      <c r="D991" s="143" t="s">
        <v>3391</v>
      </c>
      <c r="E991" s="143"/>
      <c r="F991" s="143"/>
      <c r="G991" s="147">
        <v>7</v>
      </c>
      <c r="H991" s="148">
        <v>292</v>
      </c>
      <c r="I991" s="148">
        <v>286</v>
      </c>
      <c r="J991" s="149">
        <f t="shared" si="11"/>
        <v>578</v>
      </c>
      <c r="K991" s="150"/>
      <c r="L991" s="151" t="s">
        <v>2506</v>
      </c>
      <c r="M991" s="151" t="s">
        <v>2522</v>
      </c>
      <c r="N991" s="152" t="s">
        <v>3415</v>
      </c>
      <c r="O991" s="158" t="s">
        <v>3416</v>
      </c>
      <c r="P991" s="151" t="s">
        <v>3417</v>
      </c>
      <c r="Q991" s="151" t="s">
        <v>3418</v>
      </c>
      <c r="R991" s="151" t="str">
        <f t="shared" si="12"/>
        <v>ISI LOKASI TPS</v>
      </c>
      <c r="S991" s="103"/>
      <c r="T991" s="103"/>
      <c r="U991" s="131"/>
      <c r="V991" s="131"/>
      <c r="W991" s="131"/>
      <c r="X991" s="131"/>
      <c r="Y991" s="131"/>
      <c r="Z991" s="131"/>
      <c r="AA991" s="131"/>
      <c r="AB991" s="131"/>
      <c r="AC991" s="131"/>
    </row>
    <row r="992" spans="1:29" ht="15.75" customHeight="1" x14ac:dyDescent="0.15">
      <c r="A992" s="153">
        <f t="shared" si="13"/>
        <v>981</v>
      </c>
      <c r="B992" s="119" t="s">
        <v>4192</v>
      </c>
      <c r="C992" s="143" t="s">
        <v>3266</v>
      </c>
      <c r="D992" s="143" t="s">
        <v>3391</v>
      </c>
      <c r="E992" s="143"/>
      <c r="F992" s="143"/>
      <c r="G992" s="147">
        <v>8</v>
      </c>
      <c r="H992" s="148">
        <v>312</v>
      </c>
      <c r="I992" s="148">
        <v>282</v>
      </c>
      <c r="J992" s="149">
        <f t="shared" si="11"/>
        <v>594</v>
      </c>
      <c r="K992" s="150"/>
      <c r="L992" s="151" t="s">
        <v>2495</v>
      </c>
      <c r="M992" s="151" t="s">
        <v>2665</v>
      </c>
      <c r="N992" s="152" t="s">
        <v>3419</v>
      </c>
      <c r="O992" s="152" t="s">
        <v>3420</v>
      </c>
      <c r="P992" s="151" t="s">
        <v>3421</v>
      </c>
      <c r="Q992" s="151" t="s">
        <v>3422</v>
      </c>
      <c r="R992" s="151" t="str">
        <f t="shared" si="12"/>
        <v>ISI LOKASI TPS</v>
      </c>
      <c r="S992" s="103"/>
      <c r="T992" s="103"/>
      <c r="U992" s="131"/>
      <c r="V992" s="131"/>
      <c r="W992" s="131"/>
      <c r="X992" s="131"/>
      <c r="Y992" s="131"/>
      <c r="Z992" s="131"/>
      <c r="AA992" s="131"/>
      <c r="AB992" s="131"/>
      <c r="AC992" s="131"/>
    </row>
    <row r="993" spans="1:29" ht="15.75" customHeight="1" x14ac:dyDescent="0.15">
      <c r="A993" s="153">
        <f t="shared" si="13"/>
        <v>982</v>
      </c>
      <c r="B993" s="119" t="s">
        <v>4192</v>
      </c>
      <c r="C993" s="143" t="s">
        <v>3266</v>
      </c>
      <c r="D993" s="143" t="s">
        <v>3391</v>
      </c>
      <c r="E993" s="143"/>
      <c r="F993" s="143"/>
      <c r="G993" s="147">
        <v>9</v>
      </c>
      <c r="H993" s="148">
        <v>302</v>
      </c>
      <c r="I993" s="148">
        <v>286</v>
      </c>
      <c r="J993" s="149">
        <f t="shared" si="11"/>
        <v>588</v>
      </c>
      <c r="K993" s="150"/>
      <c r="L993" s="151" t="s">
        <v>2496</v>
      </c>
      <c r="M993" s="151" t="s">
        <v>2501</v>
      </c>
      <c r="N993" s="152" t="s">
        <v>3423</v>
      </c>
      <c r="O993" s="158" t="s">
        <v>3424</v>
      </c>
      <c r="P993" s="151" t="s">
        <v>3425</v>
      </c>
      <c r="Q993" s="151" t="s">
        <v>3426</v>
      </c>
      <c r="R993" s="151" t="str">
        <f t="shared" si="12"/>
        <v>ISI LOKASI TPS</v>
      </c>
      <c r="S993" s="103"/>
      <c r="T993" s="103"/>
      <c r="U993" s="131"/>
      <c r="V993" s="131"/>
      <c r="W993" s="131"/>
      <c r="X993" s="131"/>
      <c r="Y993" s="131"/>
      <c r="Z993" s="131"/>
      <c r="AA993" s="131"/>
      <c r="AB993" s="131"/>
      <c r="AC993" s="131"/>
    </row>
    <row r="994" spans="1:29" ht="15.75" customHeight="1" x14ac:dyDescent="0.15">
      <c r="A994" s="153">
        <f t="shared" si="13"/>
        <v>983</v>
      </c>
      <c r="B994" s="119" t="s">
        <v>4192</v>
      </c>
      <c r="C994" s="143" t="s">
        <v>3266</v>
      </c>
      <c r="D994" s="143" t="s">
        <v>3391</v>
      </c>
      <c r="E994" s="143"/>
      <c r="F994" s="143"/>
      <c r="G994" s="147">
        <v>10</v>
      </c>
      <c r="H994" s="148">
        <v>306</v>
      </c>
      <c r="I994" s="148">
        <v>286</v>
      </c>
      <c r="J994" s="149">
        <f t="shared" si="11"/>
        <v>592</v>
      </c>
      <c r="K994" s="150"/>
      <c r="L994" s="151" t="s">
        <v>2506</v>
      </c>
      <c r="M994" s="151" t="s">
        <v>163</v>
      </c>
      <c r="N994" s="152" t="s">
        <v>3427</v>
      </c>
      <c r="O994" s="158" t="s">
        <v>3096</v>
      </c>
      <c r="P994" s="151" t="s">
        <v>3428</v>
      </c>
      <c r="Q994" s="151" t="s">
        <v>3429</v>
      </c>
      <c r="R994" s="151" t="str">
        <f t="shared" si="12"/>
        <v>ISI LOKASI TPS</v>
      </c>
      <c r="S994" s="103"/>
      <c r="T994" s="103"/>
      <c r="U994" s="131"/>
      <c r="V994" s="131"/>
      <c r="W994" s="131"/>
      <c r="X994" s="131"/>
      <c r="Y994" s="131"/>
      <c r="Z994" s="131"/>
      <c r="AA994" s="131"/>
      <c r="AB994" s="131"/>
      <c r="AC994" s="131"/>
    </row>
    <row r="995" spans="1:29" ht="15.75" customHeight="1" x14ac:dyDescent="0.15">
      <c r="A995" s="153">
        <f t="shared" si="13"/>
        <v>984</v>
      </c>
      <c r="B995" s="119" t="s">
        <v>4192</v>
      </c>
      <c r="C995" s="143" t="s">
        <v>3266</v>
      </c>
      <c r="D995" s="143" t="s">
        <v>3391</v>
      </c>
      <c r="E995" s="143"/>
      <c r="F995" s="143"/>
      <c r="G995" s="147">
        <v>11</v>
      </c>
      <c r="H995" s="148">
        <v>221</v>
      </c>
      <c r="I995" s="148">
        <v>207</v>
      </c>
      <c r="J995" s="149">
        <f t="shared" si="11"/>
        <v>428</v>
      </c>
      <c r="K995" s="150"/>
      <c r="L995" s="151" t="s">
        <v>2496</v>
      </c>
      <c r="M995" s="151" t="s">
        <v>2511</v>
      </c>
      <c r="N995" s="152" t="s">
        <v>3430</v>
      </c>
      <c r="O995" s="152" t="s">
        <v>3431</v>
      </c>
      <c r="P995" s="151" t="s">
        <v>3432</v>
      </c>
      <c r="Q995" s="151" t="s">
        <v>3433</v>
      </c>
      <c r="R995" s="151" t="str">
        <f t="shared" si="12"/>
        <v>ISI LOKASI TPS</v>
      </c>
      <c r="S995" s="103"/>
      <c r="T995" s="103"/>
      <c r="U995" s="131"/>
      <c r="V995" s="131"/>
      <c r="W995" s="131"/>
      <c r="X995" s="131"/>
      <c r="Y995" s="131"/>
      <c r="Z995" s="131"/>
      <c r="AA995" s="131"/>
      <c r="AB995" s="131"/>
      <c r="AC995" s="131"/>
    </row>
    <row r="996" spans="1:29" ht="15.75" customHeight="1" x14ac:dyDescent="0.15">
      <c r="A996" s="159">
        <f t="shared" si="13"/>
        <v>985</v>
      </c>
      <c r="B996" s="119" t="s">
        <v>4192</v>
      </c>
      <c r="C996" s="143" t="s">
        <v>3266</v>
      </c>
      <c r="D996" s="143" t="s">
        <v>3391</v>
      </c>
      <c r="E996" s="143"/>
      <c r="F996" s="143"/>
      <c r="G996" s="147">
        <v>12</v>
      </c>
      <c r="H996" s="148">
        <v>302</v>
      </c>
      <c r="I996" s="148">
        <v>270</v>
      </c>
      <c r="J996" s="149">
        <f t="shared" si="11"/>
        <v>572</v>
      </c>
      <c r="K996" s="150"/>
      <c r="L996" s="151" t="s">
        <v>2495</v>
      </c>
      <c r="M996" s="151" t="s">
        <v>2511</v>
      </c>
      <c r="N996" s="152" t="s">
        <v>3434</v>
      </c>
      <c r="O996" s="158" t="s">
        <v>3435</v>
      </c>
      <c r="P996" s="151" t="s">
        <v>3436</v>
      </c>
      <c r="Q996" s="151" t="s">
        <v>3437</v>
      </c>
      <c r="R996" s="151" t="str">
        <f t="shared" si="12"/>
        <v>ISI LOKASI TPS</v>
      </c>
      <c r="S996" s="103"/>
      <c r="T996" s="103"/>
      <c r="U996" s="131"/>
      <c r="V996" s="131"/>
      <c r="W996" s="131"/>
      <c r="X996" s="131"/>
      <c r="Y996" s="131"/>
      <c r="Z996" s="131"/>
      <c r="AA996" s="131"/>
      <c r="AB996" s="131"/>
      <c r="AC996" s="131"/>
    </row>
    <row r="997" spans="1:29" ht="13" x14ac:dyDescent="0.15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45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</row>
    <row r="998" spans="1:29" ht="13" x14ac:dyDescent="0.15">
      <c r="A998" s="103"/>
      <c r="B998" s="103"/>
      <c r="C998" s="103"/>
      <c r="D998" s="103"/>
      <c r="E998" s="103"/>
      <c r="F998" s="103">
        <f>COUNTA(F2:F996)</f>
        <v>56</v>
      </c>
      <c r="G998" s="103"/>
      <c r="H998" s="103"/>
      <c r="I998" s="103"/>
      <c r="J998" s="103"/>
      <c r="K998" s="145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</row>
    <row r="999" spans="1:29" ht="13" x14ac:dyDescent="0.15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45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</row>
    <row r="1000" spans="1:29" ht="13" x14ac:dyDescent="0.15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45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</row>
    <row r="1001" spans="1:29" ht="13" x14ac:dyDescent="0.15">
      <c r="A1001" s="103"/>
      <c r="B1001" s="103"/>
      <c r="C1001" s="103"/>
      <c r="D1001" s="103"/>
      <c r="E1001" s="103"/>
      <c r="F1001" s="103"/>
      <c r="G1001" s="103"/>
      <c r="H1001" s="103"/>
      <c r="I1001" s="103"/>
      <c r="J1001" s="103"/>
      <c r="K1001" s="145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  <c r="AA1001" s="103"/>
      <c r="AB1001" s="103"/>
      <c r="AC1001" s="103"/>
    </row>
    <row r="1002" spans="1:29" ht="13" x14ac:dyDescent="0.15">
      <c r="A1002" s="103"/>
      <c r="B1002" s="103"/>
      <c r="C1002" s="103"/>
      <c r="D1002" s="103"/>
      <c r="E1002" s="103"/>
      <c r="F1002" s="103"/>
      <c r="G1002" s="103"/>
      <c r="H1002" s="103"/>
      <c r="I1002" s="103"/>
      <c r="J1002" s="103"/>
      <c r="K1002" s="145"/>
      <c r="L1002" s="103"/>
      <c r="M1002" s="103"/>
      <c r="N1002" s="103"/>
      <c r="O1002" s="103"/>
      <c r="P1002" s="103"/>
      <c r="Q1002" s="103"/>
      <c r="R1002" s="103"/>
      <c r="S1002" s="103"/>
      <c r="T1002" s="103"/>
      <c r="U1002" s="103"/>
      <c r="V1002" s="103"/>
      <c r="W1002" s="103"/>
      <c r="X1002" s="103"/>
      <c r="Y1002" s="103"/>
      <c r="Z1002" s="103"/>
      <c r="AA1002" s="103"/>
      <c r="AB1002" s="103"/>
      <c r="AC1002" s="103"/>
    </row>
    <row r="1003" spans="1:29" ht="13" x14ac:dyDescent="0.15">
      <c r="A1003" s="103"/>
      <c r="B1003" s="103"/>
      <c r="C1003" s="103"/>
      <c r="D1003" s="103"/>
      <c r="E1003" s="103"/>
      <c r="F1003" s="103"/>
      <c r="G1003" s="103"/>
      <c r="H1003" s="103"/>
      <c r="I1003" s="103"/>
      <c r="J1003" s="103"/>
      <c r="K1003" s="145"/>
      <c r="L1003" s="103"/>
      <c r="M1003" s="103"/>
      <c r="N1003" s="103"/>
      <c r="O1003" s="103"/>
      <c r="P1003" s="103"/>
      <c r="Q1003" s="103"/>
      <c r="R1003" s="103"/>
      <c r="S1003" s="103"/>
      <c r="T1003" s="103"/>
      <c r="U1003" s="103"/>
      <c r="V1003" s="103"/>
      <c r="W1003" s="103"/>
      <c r="X1003" s="103"/>
      <c r="Y1003" s="103"/>
      <c r="Z1003" s="103"/>
      <c r="AA1003" s="103"/>
      <c r="AB1003" s="103"/>
      <c r="AC1003" s="103"/>
    </row>
    <row r="1004" spans="1:29" ht="13" x14ac:dyDescent="0.15">
      <c r="A1004" s="103"/>
      <c r="B1004" s="103"/>
      <c r="C1004" s="103"/>
      <c r="D1004" s="103"/>
      <c r="E1004" s="103"/>
      <c r="F1004" s="103"/>
      <c r="G1004" s="103"/>
      <c r="H1004" s="103"/>
      <c r="I1004" s="103"/>
      <c r="J1004" s="103"/>
      <c r="K1004" s="145"/>
      <c r="L1004" s="103"/>
      <c r="M1004" s="103"/>
      <c r="N1004" s="103"/>
      <c r="O1004" s="103"/>
      <c r="P1004" s="103"/>
      <c r="Q1004" s="103"/>
      <c r="R1004" s="103"/>
      <c r="S1004" s="103"/>
      <c r="T1004" s="103"/>
      <c r="U1004" s="103"/>
      <c r="V1004" s="103"/>
      <c r="W1004" s="103"/>
      <c r="X1004" s="103"/>
      <c r="Y1004" s="103"/>
      <c r="Z1004" s="103"/>
      <c r="AA1004" s="103"/>
      <c r="AB1004" s="103"/>
      <c r="AC1004" s="103"/>
    </row>
    <row r="1005" spans="1:29" ht="13" x14ac:dyDescent="0.15">
      <c r="A1005" s="103"/>
      <c r="B1005" s="103"/>
      <c r="C1005" s="103"/>
      <c r="D1005" s="103"/>
      <c r="E1005" s="103"/>
      <c r="F1005" s="103"/>
      <c r="G1005" s="103"/>
      <c r="H1005" s="103"/>
      <c r="I1005" s="103"/>
      <c r="J1005" s="103"/>
      <c r="K1005" s="145"/>
      <c r="L1005" s="103"/>
      <c r="M1005" s="103"/>
      <c r="N1005" s="103"/>
      <c r="O1005" s="103"/>
      <c r="P1005" s="103"/>
      <c r="Q1005" s="103"/>
      <c r="R1005" s="103"/>
      <c r="S1005" s="103"/>
      <c r="T1005" s="103"/>
      <c r="U1005" s="103"/>
      <c r="V1005" s="103"/>
      <c r="W1005" s="103"/>
      <c r="X1005" s="103"/>
      <c r="Y1005" s="103"/>
      <c r="Z1005" s="103"/>
      <c r="AA1005" s="103"/>
      <c r="AB1005" s="103"/>
      <c r="AC1005" s="103"/>
    </row>
    <row r="1006" spans="1:29" ht="13" x14ac:dyDescent="0.15">
      <c r="A1006" s="103"/>
      <c r="B1006" s="103"/>
      <c r="C1006" s="103"/>
      <c r="D1006" s="103"/>
      <c r="E1006" s="103"/>
      <c r="F1006" s="103"/>
      <c r="G1006" s="103"/>
      <c r="H1006" s="103"/>
      <c r="I1006" s="103"/>
      <c r="J1006" s="103"/>
      <c r="K1006" s="145"/>
      <c r="L1006" s="103"/>
      <c r="M1006" s="103"/>
      <c r="N1006" s="103"/>
      <c r="O1006" s="103"/>
      <c r="P1006" s="103"/>
      <c r="Q1006" s="103"/>
      <c r="R1006" s="103"/>
      <c r="S1006" s="103"/>
      <c r="T1006" s="103"/>
      <c r="U1006" s="103"/>
      <c r="V1006" s="103"/>
      <c r="W1006" s="103"/>
      <c r="X1006" s="103"/>
      <c r="Y1006" s="103"/>
      <c r="Z1006" s="103"/>
      <c r="AA1006" s="103"/>
      <c r="AB1006" s="103"/>
      <c r="AC1006" s="103"/>
    </row>
    <row r="1007" spans="1:29" ht="13" x14ac:dyDescent="0.15">
      <c r="A1007" s="103"/>
      <c r="B1007" s="103"/>
      <c r="C1007" s="103"/>
      <c r="D1007" s="103"/>
      <c r="E1007" s="103"/>
      <c r="F1007" s="103"/>
      <c r="G1007" s="103"/>
      <c r="H1007" s="103"/>
      <c r="I1007" s="103"/>
      <c r="J1007" s="103"/>
      <c r="K1007" s="145"/>
      <c r="L1007" s="103"/>
      <c r="M1007" s="103"/>
      <c r="N1007" s="103"/>
      <c r="O1007" s="103"/>
      <c r="P1007" s="103"/>
      <c r="Q1007" s="103"/>
      <c r="R1007" s="103"/>
      <c r="S1007" s="103"/>
      <c r="T1007" s="103"/>
      <c r="U1007" s="103"/>
      <c r="V1007" s="103"/>
      <c r="W1007" s="103"/>
      <c r="X1007" s="103"/>
      <c r="Y1007" s="103"/>
      <c r="Z1007" s="103"/>
      <c r="AA1007" s="103"/>
      <c r="AB1007" s="103"/>
      <c r="AC1007" s="103"/>
    </row>
    <row r="1008" spans="1:29" ht="13" x14ac:dyDescent="0.15">
      <c r="A1008" s="103"/>
      <c r="B1008" s="103"/>
      <c r="C1008" s="103"/>
      <c r="D1008" s="103"/>
      <c r="E1008" s="103"/>
      <c r="F1008" s="103"/>
      <c r="G1008" s="103"/>
      <c r="H1008" s="103"/>
      <c r="I1008" s="103"/>
      <c r="J1008" s="103"/>
      <c r="K1008" s="145"/>
      <c r="L1008" s="103"/>
      <c r="M1008" s="103"/>
      <c r="N1008" s="103"/>
      <c r="O1008" s="103"/>
      <c r="P1008" s="103"/>
      <c r="Q1008" s="103"/>
      <c r="R1008" s="103"/>
      <c r="S1008" s="103"/>
      <c r="T1008" s="103"/>
      <c r="U1008" s="103"/>
      <c r="V1008" s="103"/>
      <c r="W1008" s="103"/>
      <c r="X1008" s="103"/>
      <c r="Y1008" s="103"/>
      <c r="Z1008" s="103"/>
      <c r="AA1008" s="103"/>
      <c r="AB1008" s="103"/>
      <c r="AC1008" s="103"/>
    </row>
    <row r="1009" spans="1:29" ht="13" x14ac:dyDescent="0.15">
      <c r="A1009" s="103"/>
      <c r="B1009" s="103"/>
      <c r="C1009" s="103"/>
      <c r="D1009" s="103"/>
      <c r="E1009" s="103"/>
      <c r="F1009" s="103"/>
      <c r="G1009" s="103"/>
      <c r="H1009" s="103"/>
      <c r="I1009" s="103"/>
      <c r="J1009" s="103"/>
      <c r="K1009" s="145"/>
      <c r="L1009" s="103"/>
      <c r="M1009" s="103"/>
      <c r="N1009" s="103"/>
      <c r="O1009" s="103"/>
      <c r="P1009" s="103"/>
      <c r="Q1009" s="103"/>
      <c r="R1009" s="103"/>
      <c r="S1009" s="103"/>
      <c r="T1009" s="103"/>
      <c r="U1009" s="103"/>
      <c r="V1009" s="103"/>
      <c r="W1009" s="103"/>
      <c r="X1009" s="103"/>
      <c r="Y1009" s="103"/>
      <c r="Z1009" s="103"/>
      <c r="AA1009" s="103"/>
      <c r="AB1009" s="103"/>
      <c r="AC1009" s="103"/>
    </row>
  </sheetData>
  <mergeCells count="17">
    <mergeCell ref="H3:J5"/>
    <mergeCell ref="R3:R6"/>
    <mergeCell ref="Q6:Q7"/>
    <mergeCell ref="A3:A7"/>
    <mergeCell ref="C3:C7"/>
    <mergeCell ref="D3:D7"/>
    <mergeCell ref="E3:F6"/>
    <mergeCell ref="G3:G6"/>
    <mergeCell ref="K3:Q4"/>
    <mergeCell ref="L5:O5"/>
    <mergeCell ref="P5:Q5"/>
    <mergeCell ref="K6:K7"/>
    <mergeCell ref="L6:L7"/>
    <mergeCell ref="M6:M7"/>
    <mergeCell ref="N6:N7"/>
    <mergeCell ref="O6:O7"/>
    <mergeCell ref="P6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1" width="6.33203125" customWidth="1"/>
    <col min="2" max="2" width="6.33203125" hidden="1" customWidth="1"/>
    <col min="3" max="3" width="30.1640625" customWidth="1"/>
    <col min="4" max="4" width="12.6640625" hidden="1"/>
    <col min="5" max="5" width="24.6640625" hidden="1" customWidth="1"/>
    <col min="6" max="7" width="12.6640625" hidden="1"/>
    <col min="8" max="8" width="41.83203125" customWidth="1"/>
    <col min="10" max="10" width="3.5" customWidth="1"/>
    <col min="11" max="11" width="14.1640625" customWidth="1"/>
    <col min="13" max="13" width="14.1640625" hidden="1" customWidth="1"/>
    <col min="14" max="14" width="9.5" hidden="1" customWidth="1"/>
  </cols>
  <sheetData>
    <row r="1" spans="1:27" ht="15" customHeight="1" x14ac:dyDescent="0.15">
      <c r="A1" s="206" t="s">
        <v>4215</v>
      </c>
      <c r="B1" s="185"/>
      <c r="C1" s="185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5" customHeight="1" x14ac:dyDescent="0.15">
      <c r="A2" s="160"/>
      <c r="B2" s="161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5" customHeight="1" x14ac:dyDescent="0.15">
      <c r="A3" s="136" t="s">
        <v>4132</v>
      </c>
      <c r="B3" s="162" t="s">
        <v>4216</v>
      </c>
      <c r="C3" s="162" t="s">
        <v>4217</v>
      </c>
      <c r="D3" s="162" t="s">
        <v>4218</v>
      </c>
      <c r="E3" s="162" t="s">
        <v>4219</v>
      </c>
      <c r="F3" s="162" t="s">
        <v>4220</v>
      </c>
      <c r="G3" s="162" t="s">
        <v>4221</v>
      </c>
      <c r="H3" s="162" t="s">
        <v>4222</v>
      </c>
      <c r="I3" s="162" t="s">
        <v>4223</v>
      </c>
      <c r="J3" s="162" t="s">
        <v>4135</v>
      </c>
      <c r="K3" s="162" t="s">
        <v>3</v>
      </c>
      <c r="L3" s="162" t="s">
        <v>2</v>
      </c>
      <c r="M3" s="162" t="s">
        <v>4224</v>
      </c>
      <c r="N3" s="162" t="s">
        <v>4225</v>
      </c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5" customHeight="1" x14ac:dyDescent="0.15">
      <c r="A4" s="163">
        <v>1</v>
      </c>
      <c r="B4" s="164">
        <v>180</v>
      </c>
      <c r="C4" s="165" t="s">
        <v>4226</v>
      </c>
      <c r="D4" s="165" t="s">
        <v>4227</v>
      </c>
      <c r="E4" s="165" t="s">
        <v>4228</v>
      </c>
      <c r="F4" s="165" t="s">
        <v>4229</v>
      </c>
      <c r="G4" s="165" t="s">
        <v>4230</v>
      </c>
      <c r="H4" s="165" t="s">
        <v>4231</v>
      </c>
      <c r="I4" s="165" t="s">
        <v>4232</v>
      </c>
      <c r="J4" s="207">
        <v>3</v>
      </c>
      <c r="K4" s="165" t="s">
        <v>2927</v>
      </c>
      <c r="L4" s="165" t="s">
        <v>3477</v>
      </c>
      <c r="M4" s="165" t="s">
        <v>4147</v>
      </c>
      <c r="N4" s="165" t="s">
        <v>4233</v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 ht="15" customHeight="1" x14ac:dyDescent="0.15">
      <c r="A5" s="163">
        <v>2</v>
      </c>
      <c r="B5" s="164">
        <v>1345</v>
      </c>
      <c r="C5" s="165" t="s">
        <v>4234</v>
      </c>
      <c r="D5" s="165" t="s">
        <v>4235</v>
      </c>
      <c r="E5" s="165" t="s">
        <v>4236</v>
      </c>
      <c r="F5" s="165" t="s">
        <v>4237</v>
      </c>
      <c r="G5" s="165" t="s">
        <v>4230</v>
      </c>
      <c r="H5" s="165" t="s">
        <v>4238</v>
      </c>
      <c r="I5" s="165" t="s">
        <v>4239</v>
      </c>
      <c r="J5" s="178"/>
      <c r="K5" s="165" t="s">
        <v>2927</v>
      </c>
      <c r="L5" s="165" t="s">
        <v>3477</v>
      </c>
      <c r="M5" s="165" t="s">
        <v>4147</v>
      </c>
      <c r="N5" s="165" t="s">
        <v>4233</v>
      </c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</row>
    <row r="6" spans="1:27" ht="15" customHeight="1" x14ac:dyDescent="0.15">
      <c r="A6" s="163">
        <v>3</v>
      </c>
      <c r="B6" s="164">
        <v>200</v>
      </c>
      <c r="C6" s="165" t="s">
        <v>4240</v>
      </c>
      <c r="D6" s="165" t="s">
        <v>4241</v>
      </c>
      <c r="E6" s="165" t="s">
        <v>4228</v>
      </c>
      <c r="F6" s="165" t="s">
        <v>4242</v>
      </c>
      <c r="G6" s="165" t="s">
        <v>4230</v>
      </c>
      <c r="H6" s="165" t="s">
        <v>4243</v>
      </c>
      <c r="I6" s="165" t="s">
        <v>4244</v>
      </c>
      <c r="J6" s="207">
        <v>4</v>
      </c>
      <c r="K6" s="165" t="s">
        <v>3477</v>
      </c>
      <c r="L6" s="165" t="s">
        <v>3477</v>
      </c>
      <c r="M6" s="165" t="s">
        <v>4147</v>
      </c>
      <c r="N6" s="165" t="s">
        <v>4233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</row>
    <row r="7" spans="1:27" ht="15" customHeight="1" x14ac:dyDescent="0.15">
      <c r="A7" s="163">
        <v>4</v>
      </c>
      <c r="B7" s="164">
        <v>230</v>
      </c>
      <c r="C7" s="165" t="s">
        <v>4245</v>
      </c>
      <c r="D7" s="165" t="s">
        <v>4241</v>
      </c>
      <c r="E7" s="165" t="s">
        <v>4228</v>
      </c>
      <c r="F7" s="165" t="s">
        <v>4246</v>
      </c>
      <c r="G7" s="165" t="s">
        <v>4230</v>
      </c>
      <c r="H7" s="165" t="s">
        <v>4243</v>
      </c>
      <c r="I7" s="165" t="s">
        <v>4244</v>
      </c>
      <c r="J7" s="178"/>
      <c r="K7" s="165" t="s">
        <v>3477</v>
      </c>
      <c r="L7" s="165" t="s">
        <v>3477</v>
      </c>
      <c r="M7" s="165" t="s">
        <v>4147</v>
      </c>
      <c r="N7" s="165" t="s">
        <v>4233</v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</row>
    <row r="8" spans="1:27" ht="15" customHeight="1" x14ac:dyDescent="0.15">
      <c r="A8" s="163">
        <v>5</v>
      </c>
      <c r="B8" s="164">
        <v>271</v>
      </c>
      <c r="C8" s="165" t="s">
        <v>4247</v>
      </c>
      <c r="D8" s="165" t="s">
        <v>4248</v>
      </c>
      <c r="E8" s="165" t="s">
        <v>4249</v>
      </c>
      <c r="F8" s="165" t="s">
        <v>4250</v>
      </c>
      <c r="G8" s="165" t="s">
        <v>4230</v>
      </c>
      <c r="H8" s="165" t="s">
        <v>4251</v>
      </c>
      <c r="I8" s="165" t="s">
        <v>4244</v>
      </c>
      <c r="J8" s="147">
        <v>4</v>
      </c>
      <c r="K8" s="165" t="s">
        <v>3477</v>
      </c>
      <c r="L8" s="165" t="s">
        <v>3477</v>
      </c>
      <c r="M8" s="165" t="s">
        <v>4147</v>
      </c>
      <c r="N8" s="165" t="s">
        <v>4233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</row>
    <row r="9" spans="1:27" ht="15" customHeight="1" x14ac:dyDescent="0.15">
      <c r="A9" s="163">
        <v>6</v>
      </c>
      <c r="B9" s="164">
        <v>897</v>
      </c>
      <c r="C9" s="165" t="s">
        <v>4252</v>
      </c>
      <c r="D9" s="165" t="s">
        <v>4253</v>
      </c>
      <c r="E9" s="165" t="s">
        <v>4253</v>
      </c>
      <c r="F9" s="165" t="s">
        <v>4254</v>
      </c>
      <c r="G9" s="165" t="s">
        <v>4230</v>
      </c>
      <c r="H9" s="165" t="s">
        <v>4255</v>
      </c>
      <c r="I9" s="165" t="s">
        <v>4256</v>
      </c>
      <c r="J9" s="155">
        <v>9</v>
      </c>
      <c r="K9" s="165" t="s">
        <v>3477</v>
      </c>
      <c r="L9" s="165" t="s">
        <v>3477</v>
      </c>
      <c r="M9" s="165" t="s">
        <v>4147</v>
      </c>
      <c r="N9" s="165" t="s">
        <v>4233</v>
      </c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</row>
    <row r="10" spans="1:27" ht="15" customHeight="1" x14ac:dyDescent="0.15">
      <c r="A10" s="163">
        <v>7</v>
      </c>
      <c r="B10" s="164">
        <v>902</v>
      </c>
      <c r="C10" s="165" t="s">
        <v>4257</v>
      </c>
      <c r="D10" s="165" t="s">
        <v>4253</v>
      </c>
      <c r="E10" s="165" t="s">
        <v>4253</v>
      </c>
      <c r="F10" s="165" t="s">
        <v>4254</v>
      </c>
      <c r="G10" s="165" t="s">
        <v>4230</v>
      </c>
      <c r="H10" s="165" t="s">
        <v>4258</v>
      </c>
      <c r="I10" s="165" t="s">
        <v>4259</v>
      </c>
      <c r="J10" s="155">
        <v>4</v>
      </c>
      <c r="K10" s="165" t="s">
        <v>3674</v>
      </c>
      <c r="L10" s="165" t="s">
        <v>3477</v>
      </c>
      <c r="M10" s="165" t="s">
        <v>4147</v>
      </c>
      <c r="N10" s="165" t="s">
        <v>4233</v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</row>
    <row r="11" spans="1:27" ht="15" customHeight="1" x14ac:dyDescent="0.15">
      <c r="A11" s="163">
        <v>8</v>
      </c>
      <c r="B11" s="164">
        <v>460</v>
      </c>
      <c r="C11" s="165" t="s">
        <v>4260</v>
      </c>
      <c r="D11" s="165" t="s">
        <v>4261</v>
      </c>
      <c r="E11" s="165" t="s">
        <v>4262</v>
      </c>
      <c r="F11" s="165" t="s">
        <v>4263</v>
      </c>
      <c r="G11" s="165" t="s">
        <v>4230</v>
      </c>
      <c r="H11" s="165" t="s">
        <v>4264</v>
      </c>
      <c r="I11" s="165" t="s">
        <v>4265</v>
      </c>
      <c r="J11" s="155">
        <v>5</v>
      </c>
      <c r="K11" s="165" t="s">
        <v>3674</v>
      </c>
      <c r="L11" s="165" t="s">
        <v>3477</v>
      </c>
      <c r="M11" s="165" t="s">
        <v>4147</v>
      </c>
      <c r="N11" s="165" t="s">
        <v>4233</v>
      </c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</row>
    <row r="12" spans="1:27" ht="15" customHeight="1" x14ac:dyDescent="0.15">
      <c r="A12" s="163">
        <v>9</v>
      </c>
      <c r="B12" s="164">
        <v>578</v>
      </c>
      <c r="C12" s="165" t="s">
        <v>4266</v>
      </c>
      <c r="D12" s="165" t="s">
        <v>4253</v>
      </c>
      <c r="E12" s="165" t="s">
        <v>4253</v>
      </c>
      <c r="F12" s="165" t="s">
        <v>4254</v>
      </c>
      <c r="G12" s="165" t="s">
        <v>4230</v>
      </c>
      <c r="H12" s="165" t="s">
        <v>3690</v>
      </c>
      <c r="I12" s="165" t="s">
        <v>4267</v>
      </c>
      <c r="J12" s="155">
        <v>4</v>
      </c>
      <c r="K12" s="165" t="s">
        <v>3674</v>
      </c>
      <c r="L12" s="165" t="s">
        <v>3477</v>
      </c>
      <c r="M12" s="165" t="s">
        <v>4147</v>
      </c>
      <c r="N12" s="165" t="s">
        <v>4233</v>
      </c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</row>
    <row r="13" spans="1:27" ht="15" customHeight="1" x14ac:dyDescent="0.15">
      <c r="A13" s="163">
        <v>10</v>
      </c>
      <c r="B13" s="164">
        <v>936</v>
      </c>
      <c r="C13" s="165" t="s">
        <v>4268</v>
      </c>
      <c r="D13" s="165" t="s">
        <v>4253</v>
      </c>
      <c r="E13" s="165" t="s">
        <v>4253</v>
      </c>
      <c r="F13" s="165" t="s">
        <v>4254</v>
      </c>
      <c r="G13" s="165" t="s">
        <v>4230</v>
      </c>
      <c r="H13" s="165" t="s">
        <v>4269</v>
      </c>
      <c r="I13" s="165" t="s">
        <v>4270</v>
      </c>
      <c r="J13" s="155">
        <v>5</v>
      </c>
      <c r="K13" s="165" t="s">
        <v>3674</v>
      </c>
      <c r="L13" s="165" t="s">
        <v>3477</v>
      </c>
      <c r="M13" s="165" t="s">
        <v>4147</v>
      </c>
      <c r="N13" s="165" t="s">
        <v>4233</v>
      </c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</row>
    <row r="14" spans="1:27" ht="15" customHeight="1" x14ac:dyDescent="0.15">
      <c r="A14" s="163">
        <v>11</v>
      </c>
      <c r="B14" s="164">
        <v>274</v>
      </c>
      <c r="C14" s="165" t="s">
        <v>4271</v>
      </c>
      <c r="D14" s="165" t="s">
        <v>4272</v>
      </c>
      <c r="E14" s="165" t="s">
        <v>4228</v>
      </c>
      <c r="F14" s="165" t="s">
        <v>4229</v>
      </c>
      <c r="G14" s="165" t="s">
        <v>4230</v>
      </c>
      <c r="H14" s="165" t="s">
        <v>4273</v>
      </c>
      <c r="I14" s="165" t="s">
        <v>4274</v>
      </c>
      <c r="J14" s="155">
        <v>9</v>
      </c>
      <c r="K14" s="165" t="s">
        <v>3802</v>
      </c>
      <c r="L14" s="165" t="s">
        <v>3477</v>
      </c>
      <c r="M14" s="165" t="s">
        <v>4147</v>
      </c>
      <c r="N14" s="165" t="s">
        <v>4233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</row>
    <row r="15" spans="1:27" ht="15" customHeight="1" x14ac:dyDescent="0.15">
      <c r="A15" s="163">
        <v>12</v>
      </c>
      <c r="B15" s="164">
        <v>341</v>
      </c>
      <c r="C15" s="165" t="s">
        <v>4275</v>
      </c>
      <c r="D15" s="165" t="s">
        <v>4276</v>
      </c>
      <c r="E15" s="165" t="s">
        <v>4277</v>
      </c>
      <c r="F15" s="165" t="s">
        <v>4278</v>
      </c>
      <c r="G15" s="165" t="s">
        <v>4230</v>
      </c>
      <c r="H15" s="165" t="s">
        <v>4279</v>
      </c>
      <c r="I15" s="165" t="s">
        <v>4280</v>
      </c>
      <c r="J15" s="208">
        <v>2</v>
      </c>
      <c r="K15" s="165" t="s">
        <v>3802</v>
      </c>
      <c r="L15" s="165" t="s">
        <v>3477</v>
      </c>
      <c r="M15" s="165" t="s">
        <v>4147</v>
      </c>
      <c r="N15" s="165" t="s">
        <v>4233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</row>
    <row r="16" spans="1:27" ht="15" customHeight="1" x14ac:dyDescent="0.15">
      <c r="A16" s="163">
        <v>13</v>
      </c>
      <c r="B16" s="164">
        <v>594</v>
      </c>
      <c r="C16" s="165" t="s">
        <v>4281</v>
      </c>
      <c r="D16" s="165" t="s">
        <v>4282</v>
      </c>
      <c r="E16" s="165" t="s">
        <v>4253</v>
      </c>
      <c r="F16" s="165" t="s">
        <v>4254</v>
      </c>
      <c r="G16" s="165" t="s">
        <v>4230</v>
      </c>
      <c r="H16" s="165" t="s">
        <v>4283</v>
      </c>
      <c r="I16" s="165" t="s">
        <v>4280</v>
      </c>
      <c r="J16" s="178"/>
      <c r="K16" s="165" t="s">
        <v>3802</v>
      </c>
      <c r="L16" s="165" t="s">
        <v>3477</v>
      </c>
      <c r="M16" s="165" t="s">
        <v>4147</v>
      </c>
      <c r="N16" s="165" t="s">
        <v>4233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</row>
    <row r="17" spans="1:27" ht="15" customHeight="1" x14ac:dyDescent="0.15">
      <c r="A17" s="163">
        <v>14</v>
      </c>
      <c r="B17" s="164">
        <v>254</v>
      </c>
      <c r="C17" s="165" t="s">
        <v>4284</v>
      </c>
      <c r="D17" s="165" t="s">
        <v>4241</v>
      </c>
      <c r="E17" s="165" t="s">
        <v>4228</v>
      </c>
      <c r="F17" s="165" t="s">
        <v>4250</v>
      </c>
      <c r="G17" s="165" t="s">
        <v>4230</v>
      </c>
      <c r="H17" s="165" t="s">
        <v>4285</v>
      </c>
      <c r="I17" s="165" t="s">
        <v>4286</v>
      </c>
      <c r="J17" s="147">
        <v>8</v>
      </c>
      <c r="K17" s="165" t="s">
        <v>3478</v>
      </c>
      <c r="L17" s="165" t="s">
        <v>3477</v>
      </c>
      <c r="M17" s="165" t="s">
        <v>4147</v>
      </c>
      <c r="N17" s="165" t="s">
        <v>4233</v>
      </c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</row>
    <row r="18" spans="1:27" ht="15" customHeight="1" x14ac:dyDescent="0.15">
      <c r="A18" s="163">
        <v>15</v>
      </c>
      <c r="B18" s="164">
        <v>209</v>
      </c>
      <c r="C18" s="165" t="s">
        <v>4287</v>
      </c>
      <c r="D18" s="165" t="s">
        <v>4288</v>
      </c>
      <c r="E18" s="165" t="s">
        <v>4289</v>
      </c>
      <c r="F18" s="165" t="s">
        <v>4290</v>
      </c>
      <c r="G18" s="165" t="s">
        <v>4230</v>
      </c>
      <c r="H18" s="165" t="s">
        <v>3544</v>
      </c>
      <c r="I18" s="165" t="s">
        <v>4291</v>
      </c>
      <c r="J18" s="155">
        <v>6</v>
      </c>
      <c r="K18" s="165" t="s">
        <v>3520</v>
      </c>
      <c r="L18" s="165" t="s">
        <v>3477</v>
      </c>
      <c r="M18" s="165" t="s">
        <v>4147</v>
      </c>
      <c r="N18" s="165" t="s">
        <v>4233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</row>
    <row r="19" spans="1:27" ht="15" customHeight="1" x14ac:dyDescent="0.15">
      <c r="A19" s="163">
        <v>16</v>
      </c>
      <c r="B19" s="164">
        <v>305</v>
      </c>
      <c r="C19" s="165" t="s">
        <v>4292</v>
      </c>
      <c r="D19" s="165" t="s">
        <v>4293</v>
      </c>
      <c r="E19" s="165" t="s">
        <v>4249</v>
      </c>
      <c r="F19" s="165" t="s">
        <v>4278</v>
      </c>
      <c r="G19" s="165" t="s">
        <v>4230</v>
      </c>
      <c r="H19" s="165" t="s">
        <v>3530</v>
      </c>
      <c r="I19" s="165" t="s">
        <v>4294</v>
      </c>
      <c r="J19" s="155">
        <v>3</v>
      </c>
      <c r="K19" s="165" t="s">
        <v>3520</v>
      </c>
      <c r="L19" s="165" t="s">
        <v>3477</v>
      </c>
      <c r="M19" s="165" t="s">
        <v>4147</v>
      </c>
      <c r="N19" s="165" t="s">
        <v>4233</v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</row>
    <row r="20" spans="1:27" ht="15" customHeight="1" x14ac:dyDescent="0.15">
      <c r="A20" s="163">
        <v>17</v>
      </c>
      <c r="B20" s="164">
        <v>312</v>
      </c>
      <c r="C20" s="165" t="s">
        <v>4295</v>
      </c>
      <c r="D20" s="165" t="s">
        <v>4272</v>
      </c>
      <c r="E20" s="165" t="s">
        <v>4228</v>
      </c>
      <c r="F20" s="165" t="s">
        <v>4229</v>
      </c>
      <c r="G20" s="165" t="s">
        <v>4230</v>
      </c>
      <c r="H20" s="165" t="s">
        <v>4296</v>
      </c>
      <c r="I20" s="165" t="s">
        <v>4286</v>
      </c>
      <c r="J20" s="208">
        <v>11</v>
      </c>
      <c r="K20" s="165" t="s">
        <v>3520</v>
      </c>
      <c r="L20" s="165" t="s">
        <v>3477</v>
      </c>
      <c r="M20" s="165" t="s">
        <v>4147</v>
      </c>
      <c r="N20" s="165" t="s">
        <v>4233</v>
      </c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</row>
    <row r="21" spans="1:27" ht="15" customHeight="1" x14ac:dyDescent="0.15">
      <c r="A21" s="163">
        <v>18</v>
      </c>
      <c r="B21" s="164">
        <v>1506</v>
      </c>
      <c r="C21" s="165" t="s">
        <v>4297</v>
      </c>
      <c r="D21" s="165" t="s">
        <v>4253</v>
      </c>
      <c r="E21" s="165" t="s">
        <v>4253</v>
      </c>
      <c r="F21" s="165" t="s">
        <v>4254</v>
      </c>
      <c r="G21" s="165" t="s">
        <v>4230</v>
      </c>
      <c r="H21" s="165" t="s">
        <v>4296</v>
      </c>
      <c r="I21" s="165" t="s">
        <v>4286</v>
      </c>
      <c r="J21" s="178"/>
      <c r="K21" s="165" t="s">
        <v>3520</v>
      </c>
      <c r="L21" s="165" t="s">
        <v>3477</v>
      </c>
      <c r="M21" s="165" t="s">
        <v>4147</v>
      </c>
      <c r="N21" s="165" t="s">
        <v>4233</v>
      </c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</row>
    <row r="22" spans="1:27" ht="15" customHeight="1" x14ac:dyDescent="0.15">
      <c r="A22" s="163">
        <v>19</v>
      </c>
      <c r="B22" s="164">
        <v>1515</v>
      </c>
      <c r="C22" s="165" t="s">
        <v>4298</v>
      </c>
      <c r="D22" s="165" t="s">
        <v>4253</v>
      </c>
      <c r="E22" s="165" t="s">
        <v>4253</v>
      </c>
      <c r="F22" s="165" t="s">
        <v>4254</v>
      </c>
      <c r="G22" s="165" t="s">
        <v>4230</v>
      </c>
      <c r="H22" s="165" t="s">
        <v>3559</v>
      </c>
      <c r="I22" s="165" t="s">
        <v>4299</v>
      </c>
      <c r="J22" s="155">
        <v>9</v>
      </c>
      <c r="K22" s="165" t="s">
        <v>3520</v>
      </c>
      <c r="L22" s="165" t="s">
        <v>3477</v>
      </c>
      <c r="M22" s="165" t="s">
        <v>4147</v>
      </c>
      <c r="N22" s="165" t="s">
        <v>4233</v>
      </c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</row>
    <row r="23" spans="1:27" ht="15" customHeight="1" x14ac:dyDescent="0.15">
      <c r="A23" s="163">
        <v>20</v>
      </c>
      <c r="B23" s="164">
        <v>208</v>
      </c>
      <c r="C23" s="165" t="s">
        <v>4300</v>
      </c>
      <c r="D23" s="165" t="s">
        <v>4301</v>
      </c>
      <c r="E23" s="165" t="s">
        <v>4302</v>
      </c>
      <c r="F23" s="165" t="s">
        <v>4303</v>
      </c>
      <c r="G23" s="165" t="s">
        <v>4230</v>
      </c>
      <c r="H23" s="165" t="s">
        <v>4304</v>
      </c>
      <c r="I23" s="165" t="s">
        <v>4305</v>
      </c>
      <c r="J23" s="155">
        <v>6</v>
      </c>
      <c r="K23" s="165" t="s">
        <v>3802</v>
      </c>
      <c r="L23" s="165" t="s">
        <v>4306</v>
      </c>
      <c r="M23" s="165" t="s">
        <v>4147</v>
      </c>
      <c r="N23" s="165" t="s">
        <v>4233</v>
      </c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</row>
    <row r="24" spans="1:27" ht="15" customHeight="1" x14ac:dyDescent="0.15">
      <c r="A24" s="163">
        <v>21</v>
      </c>
      <c r="B24" s="164">
        <v>528</v>
      </c>
      <c r="C24" s="165" t="s">
        <v>4307</v>
      </c>
      <c r="D24" s="165" t="s">
        <v>4253</v>
      </c>
      <c r="E24" s="165" t="s">
        <v>4253</v>
      </c>
      <c r="F24" s="165" t="s">
        <v>4254</v>
      </c>
      <c r="G24" s="165" t="s">
        <v>4230</v>
      </c>
      <c r="H24" s="165" t="s">
        <v>4308</v>
      </c>
      <c r="I24" s="165" t="s">
        <v>4305</v>
      </c>
      <c r="J24" s="208">
        <v>8</v>
      </c>
      <c r="K24" s="165" t="s">
        <v>2494</v>
      </c>
      <c r="L24" s="165" t="s">
        <v>2290</v>
      </c>
      <c r="M24" s="165" t="s">
        <v>4147</v>
      </c>
      <c r="N24" s="165" t="s">
        <v>4233</v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</row>
    <row r="25" spans="1:27" ht="15" customHeight="1" x14ac:dyDescent="0.15">
      <c r="A25" s="163">
        <v>22</v>
      </c>
      <c r="B25" s="164">
        <v>945</v>
      </c>
      <c r="C25" s="165" t="s">
        <v>4309</v>
      </c>
      <c r="D25" s="165" t="s">
        <v>4253</v>
      </c>
      <c r="E25" s="165" t="s">
        <v>4253</v>
      </c>
      <c r="F25" s="165" t="s">
        <v>4254</v>
      </c>
      <c r="G25" s="165" t="s">
        <v>4230</v>
      </c>
      <c r="H25" s="165" t="s">
        <v>4310</v>
      </c>
      <c r="I25" s="165" t="s">
        <v>4305</v>
      </c>
      <c r="J25" s="181"/>
      <c r="K25" s="165" t="s">
        <v>2494</v>
      </c>
      <c r="L25" s="165" t="s">
        <v>2290</v>
      </c>
      <c r="M25" s="165" t="s">
        <v>4147</v>
      </c>
      <c r="N25" s="165" t="s">
        <v>4233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</row>
    <row r="26" spans="1:27" ht="15" customHeight="1" x14ac:dyDescent="0.15">
      <c r="A26" s="163">
        <v>23</v>
      </c>
      <c r="B26" s="164">
        <v>947</v>
      </c>
      <c r="C26" s="165" t="s">
        <v>4311</v>
      </c>
      <c r="D26" s="165" t="s">
        <v>4253</v>
      </c>
      <c r="E26" s="165" t="s">
        <v>4253</v>
      </c>
      <c r="F26" s="165" t="s">
        <v>4254</v>
      </c>
      <c r="G26" s="165" t="s">
        <v>4230</v>
      </c>
      <c r="H26" s="165" t="s">
        <v>4312</v>
      </c>
      <c r="I26" s="165" t="s">
        <v>4305</v>
      </c>
      <c r="J26" s="178"/>
      <c r="K26" s="165" t="s">
        <v>2494</v>
      </c>
      <c r="L26" s="165" t="s">
        <v>2290</v>
      </c>
      <c r="M26" s="165" t="s">
        <v>4147</v>
      </c>
      <c r="N26" s="165" t="s">
        <v>4233</v>
      </c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</row>
    <row r="27" spans="1:27" ht="15" customHeight="1" x14ac:dyDescent="0.15">
      <c r="A27" s="163">
        <v>24</v>
      </c>
      <c r="B27" s="164">
        <v>292</v>
      </c>
      <c r="C27" s="165" t="s">
        <v>4313</v>
      </c>
      <c r="D27" s="165" t="s">
        <v>4248</v>
      </c>
      <c r="E27" s="165" t="s">
        <v>4249</v>
      </c>
      <c r="F27" s="165" t="s">
        <v>4242</v>
      </c>
      <c r="G27" s="165" t="s">
        <v>4230</v>
      </c>
      <c r="H27" s="165" t="s">
        <v>4314</v>
      </c>
      <c r="I27" s="165" t="s">
        <v>4274</v>
      </c>
      <c r="J27" s="155">
        <v>5</v>
      </c>
      <c r="K27" s="165" t="s">
        <v>2635</v>
      </c>
      <c r="L27" s="165" t="s">
        <v>2290</v>
      </c>
      <c r="M27" s="165" t="s">
        <v>4147</v>
      </c>
      <c r="N27" s="165" t="s">
        <v>4233</v>
      </c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</row>
    <row r="28" spans="1:27" ht="15" customHeight="1" x14ac:dyDescent="0.15">
      <c r="A28" s="163">
        <v>25</v>
      </c>
      <c r="B28" s="164">
        <v>422</v>
      </c>
      <c r="C28" s="165" t="s">
        <v>4315</v>
      </c>
      <c r="D28" s="165" t="s">
        <v>4253</v>
      </c>
      <c r="E28" s="165" t="s">
        <v>4253</v>
      </c>
      <c r="F28" s="165" t="s">
        <v>4254</v>
      </c>
      <c r="G28" s="165" t="s">
        <v>4230</v>
      </c>
      <c r="H28" s="165" t="s">
        <v>4316</v>
      </c>
      <c r="I28" s="165" t="s">
        <v>4317</v>
      </c>
      <c r="J28" s="155">
        <v>9</v>
      </c>
      <c r="K28" s="165" t="s">
        <v>2635</v>
      </c>
      <c r="L28" s="165" t="s">
        <v>2290</v>
      </c>
      <c r="M28" s="165" t="s">
        <v>4147</v>
      </c>
      <c r="N28" s="165" t="s">
        <v>4233</v>
      </c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</row>
    <row r="29" spans="1:27" ht="15" customHeight="1" x14ac:dyDescent="0.15">
      <c r="A29" s="163">
        <v>26</v>
      </c>
      <c r="B29" s="164">
        <v>1542</v>
      </c>
      <c r="C29" s="165" t="s">
        <v>4318</v>
      </c>
      <c r="D29" s="165" t="s">
        <v>4319</v>
      </c>
      <c r="E29" s="165" t="s">
        <v>4320</v>
      </c>
      <c r="F29" s="165" t="s">
        <v>4242</v>
      </c>
      <c r="G29" s="165" t="s">
        <v>4230</v>
      </c>
      <c r="H29" s="165" t="s">
        <v>4321</v>
      </c>
      <c r="I29" s="165" t="s">
        <v>4322</v>
      </c>
      <c r="J29" s="155">
        <v>3</v>
      </c>
      <c r="K29" s="165" t="s">
        <v>2635</v>
      </c>
      <c r="L29" s="165" t="s">
        <v>2290</v>
      </c>
      <c r="M29" s="165" t="s">
        <v>4147</v>
      </c>
      <c r="N29" s="165" t="s">
        <v>4233</v>
      </c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</row>
    <row r="30" spans="1:27" ht="15" customHeight="1" x14ac:dyDescent="0.15">
      <c r="A30" s="163">
        <v>27</v>
      </c>
      <c r="B30" s="164">
        <v>124</v>
      </c>
      <c r="C30" s="165" t="s">
        <v>4323</v>
      </c>
      <c r="D30" s="165" t="s">
        <v>4324</v>
      </c>
      <c r="E30" s="165" t="s">
        <v>4325</v>
      </c>
      <c r="F30" s="165" t="s">
        <v>4229</v>
      </c>
      <c r="G30" s="165" t="s">
        <v>4230</v>
      </c>
      <c r="H30" s="165" t="s">
        <v>4326</v>
      </c>
      <c r="I30" s="165" t="s">
        <v>4274</v>
      </c>
      <c r="J30" s="155">
        <v>6</v>
      </c>
      <c r="K30" s="165" t="s">
        <v>2575</v>
      </c>
      <c r="L30" s="165" t="s">
        <v>2290</v>
      </c>
      <c r="M30" s="165" t="s">
        <v>4147</v>
      </c>
      <c r="N30" s="165" t="s">
        <v>4233</v>
      </c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</row>
    <row r="31" spans="1:27" ht="15" customHeight="1" x14ac:dyDescent="0.15">
      <c r="A31" s="163">
        <v>28</v>
      </c>
      <c r="B31" s="164">
        <v>249</v>
      </c>
      <c r="C31" s="165" t="s">
        <v>4327</v>
      </c>
      <c r="D31" s="165" t="s">
        <v>4241</v>
      </c>
      <c r="E31" s="165" t="s">
        <v>4228</v>
      </c>
      <c r="F31" s="165" t="s">
        <v>4250</v>
      </c>
      <c r="G31" s="165" t="s">
        <v>4230</v>
      </c>
      <c r="H31" s="165" t="s">
        <v>4328</v>
      </c>
      <c r="I31" s="165" t="s">
        <v>4329</v>
      </c>
      <c r="J31" s="155">
        <v>1</v>
      </c>
      <c r="K31" s="165" t="s">
        <v>2575</v>
      </c>
      <c r="L31" s="165" t="s">
        <v>2290</v>
      </c>
      <c r="M31" s="165" t="s">
        <v>4147</v>
      </c>
      <c r="N31" s="165" t="s">
        <v>4233</v>
      </c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</row>
    <row r="32" spans="1:27" ht="15" customHeight="1" x14ac:dyDescent="0.15">
      <c r="A32" s="163">
        <v>29</v>
      </c>
      <c r="B32" s="164">
        <v>399</v>
      </c>
      <c r="C32" s="165" t="s">
        <v>4330</v>
      </c>
      <c r="D32" s="165" t="s">
        <v>4241</v>
      </c>
      <c r="E32" s="165" t="s">
        <v>4228</v>
      </c>
      <c r="F32" s="165" t="s">
        <v>4331</v>
      </c>
      <c r="G32" s="165" t="s">
        <v>4230</v>
      </c>
      <c r="H32" s="165" t="s">
        <v>4332</v>
      </c>
      <c r="I32" s="165" t="s">
        <v>4322</v>
      </c>
      <c r="J32" s="155">
        <v>5</v>
      </c>
      <c r="K32" s="165" t="s">
        <v>2575</v>
      </c>
      <c r="L32" s="165" t="s">
        <v>2290</v>
      </c>
      <c r="M32" s="165" t="s">
        <v>4147</v>
      </c>
      <c r="N32" s="165" t="s">
        <v>4233</v>
      </c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</row>
    <row r="33" spans="1:27" ht="15" customHeight="1" x14ac:dyDescent="0.15">
      <c r="A33" s="163">
        <v>30</v>
      </c>
      <c r="B33" s="164">
        <v>502</v>
      </c>
      <c r="C33" s="165" t="s">
        <v>4333</v>
      </c>
      <c r="D33" s="165" t="s">
        <v>4253</v>
      </c>
      <c r="E33" s="165" t="s">
        <v>4253</v>
      </c>
      <c r="F33" s="165" t="s">
        <v>4254</v>
      </c>
      <c r="G33" s="165" t="s">
        <v>4230</v>
      </c>
      <c r="H33" s="165" t="s">
        <v>4334</v>
      </c>
      <c r="I33" s="165" t="s">
        <v>4335</v>
      </c>
      <c r="J33" s="165"/>
      <c r="K33" s="165" t="s">
        <v>2575</v>
      </c>
      <c r="L33" s="165" t="s">
        <v>2290</v>
      </c>
      <c r="M33" s="165" t="s">
        <v>4147</v>
      </c>
      <c r="N33" s="165" t="s">
        <v>4233</v>
      </c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</row>
    <row r="34" spans="1:27" ht="15" customHeight="1" x14ac:dyDescent="0.15">
      <c r="A34" s="163">
        <v>31</v>
      </c>
      <c r="B34" s="164">
        <v>812</v>
      </c>
      <c r="C34" s="165" t="s">
        <v>4336</v>
      </c>
      <c r="D34" s="165" t="s">
        <v>4337</v>
      </c>
      <c r="E34" s="165" t="s">
        <v>4338</v>
      </c>
      <c r="F34" s="165" t="s">
        <v>4278</v>
      </c>
      <c r="G34" s="165" t="s">
        <v>4230</v>
      </c>
      <c r="H34" s="165" t="s">
        <v>4339</v>
      </c>
      <c r="I34" s="165" t="s">
        <v>4329</v>
      </c>
      <c r="J34" s="155">
        <v>1</v>
      </c>
      <c r="K34" s="165" t="s">
        <v>2575</v>
      </c>
      <c r="L34" s="165" t="s">
        <v>2290</v>
      </c>
      <c r="M34" s="165" t="s">
        <v>4147</v>
      </c>
      <c r="N34" s="165" t="s">
        <v>4233</v>
      </c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</row>
    <row r="35" spans="1:27" ht="15" customHeight="1" x14ac:dyDescent="0.15">
      <c r="A35" s="163">
        <v>32</v>
      </c>
      <c r="B35" s="164">
        <v>870</v>
      </c>
      <c r="C35" s="165" t="s">
        <v>2634</v>
      </c>
      <c r="D35" s="165" t="s">
        <v>4340</v>
      </c>
      <c r="E35" s="165" t="s">
        <v>4262</v>
      </c>
      <c r="F35" s="165" t="s">
        <v>4229</v>
      </c>
      <c r="G35" s="165" t="s">
        <v>4230</v>
      </c>
      <c r="H35" s="165" t="s">
        <v>4341</v>
      </c>
      <c r="I35" s="165" t="s">
        <v>4317</v>
      </c>
      <c r="J35" s="165"/>
      <c r="K35" s="165" t="s">
        <v>2575</v>
      </c>
      <c r="L35" s="165" t="s">
        <v>2290</v>
      </c>
      <c r="M35" s="165" t="s">
        <v>4147</v>
      </c>
      <c r="N35" s="165" t="s">
        <v>4233</v>
      </c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</row>
    <row r="36" spans="1:27" ht="15" customHeight="1" x14ac:dyDescent="0.15">
      <c r="A36" s="163">
        <v>33</v>
      </c>
      <c r="B36" s="164">
        <v>149</v>
      </c>
      <c r="C36" s="165" t="s">
        <v>4342</v>
      </c>
      <c r="D36" s="165" t="s">
        <v>4241</v>
      </c>
      <c r="E36" s="165" t="s">
        <v>4228</v>
      </c>
      <c r="F36" s="165" t="s">
        <v>4250</v>
      </c>
      <c r="G36" s="165" t="s">
        <v>4230</v>
      </c>
      <c r="H36" s="165" t="s">
        <v>3515</v>
      </c>
      <c r="I36" s="165" t="s">
        <v>4343</v>
      </c>
      <c r="J36" s="165"/>
      <c r="K36" s="165" t="s">
        <v>2340</v>
      </c>
      <c r="L36" s="165" t="s">
        <v>2290</v>
      </c>
      <c r="M36" s="165" t="s">
        <v>4147</v>
      </c>
      <c r="N36" s="165" t="s">
        <v>4233</v>
      </c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</row>
    <row r="37" spans="1:27" ht="15" customHeight="1" x14ac:dyDescent="0.15">
      <c r="A37" s="163">
        <v>34</v>
      </c>
      <c r="B37" s="164">
        <v>173</v>
      </c>
      <c r="C37" s="165" t="s">
        <v>4344</v>
      </c>
      <c r="D37" s="165" t="s">
        <v>4345</v>
      </c>
      <c r="E37" s="165" t="s">
        <v>4346</v>
      </c>
      <c r="F37" s="165" t="s">
        <v>4347</v>
      </c>
      <c r="G37" s="165" t="s">
        <v>4230</v>
      </c>
      <c r="H37" s="165" t="s">
        <v>4348</v>
      </c>
      <c r="I37" s="165" t="s">
        <v>4349</v>
      </c>
      <c r="J37" s="165"/>
      <c r="K37" s="165" t="s">
        <v>2340</v>
      </c>
      <c r="L37" s="165" t="s">
        <v>2290</v>
      </c>
      <c r="M37" s="165" t="s">
        <v>4147</v>
      </c>
      <c r="N37" s="165" t="s">
        <v>4233</v>
      </c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</row>
    <row r="38" spans="1:27" ht="15" customHeight="1" x14ac:dyDescent="0.15">
      <c r="A38" s="163">
        <v>35</v>
      </c>
      <c r="B38" s="164">
        <v>322</v>
      </c>
      <c r="C38" s="165" t="s">
        <v>4350</v>
      </c>
      <c r="D38" s="165" t="s">
        <v>4276</v>
      </c>
      <c r="E38" s="165" t="s">
        <v>4277</v>
      </c>
      <c r="F38" s="165" t="s">
        <v>4278</v>
      </c>
      <c r="G38" s="165" t="s">
        <v>4230</v>
      </c>
      <c r="H38" s="165" t="s">
        <v>4351</v>
      </c>
      <c r="I38" s="165" t="s">
        <v>4352</v>
      </c>
      <c r="J38" s="165"/>
      <c r="K38" s="165" t="s">
        <v>2340</v>
      </c>
      <c r="L38" s="165" t="s">
        <v>2290</v>
      </c>
      <c r="M38" s="165" t="s">
        <v>4147</v>
      </c>
      <c r="N38" s="165" t="s">
        <v>4233</v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</row>
    <row r="39" spans="1:27" ht="15" customHeight="1" x14ac:dyDescent="0.15">
      <c r="A39" s="163">
        <v>36</v>
      </c>
      <c r="B39" s="164">
        <v>394</v>
      </c>
      <c r="C39" s="165" t="s">
        <v>4353</v>
      </c>
      <c r="D39" s="165" t="s">
        <v>4354</v>
      </c>
      <c r="E39" s="165" t="s">
        <v>4320</v>
      </c>
      <c r="F39" s="165" t="s">
        <v>4278</v>
      </c>
      <c r="G39" s="165" t="s">
        <v>4230</v>
      </c>
      <c r="H39" s="165" t="s">
        <v>2381</v>
      </c>
      <c r="I39" s="165" t="s">
        <v>4335</v>
      </c>
      <c r="J39" s="165"/>
      <c r="K39" s="165" t="s">
        <v>2340</v>
      </c>
      <c r="L39" s="165" t="s">
        <v>2290</v>
      </c>
      <c r="M39" s="165" t="s">
        <v>4147</v>
      </c>
      <c r="N39" s="165" t="s">
        <v>4233</v>
      </c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</row>
    <row r="40" spans="1:27" ht="15" customHeight="1" x14ac:dyDescent="0.15">
      <c r="A40" s="163">
        <v>37</v>
      </c>
      <c r="B40" s="164">
        <v>1011</v>
      </c>
      <c r="C40" s="165" t="s">
        <v>4355</v>
      </c>
      <c r="D40" s="165" t="s">
        <v>4253</v>
      </c>
      <c r="E40" s="165" t="s">
        <v>4253</v>
      </c>
      <c r="F40" s="165" t="s">
        <v>4254</v>
      </c>
      <c r="G40" s="165" t="s">
        <v>4230</v>
      </c>
      <c r="H40" s="165" t="s">
        <v>4348</v>
      </c>
      <c r="I40" s="165" t="s">
        <v>4356</v>
      </c>
      <c r="J40" s="165"/>
      <c r="K40" s="165" t="s">
        <v>2340</v>
      </c>
      <c r="L40" s="165" t="s">
        <v>2290</v>
      </c>
      <c r="M40" s="165" t="s">
        <v>4147</v>
      </c>
      <c r="N40" s="165" t="s">
        <v>4233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</row>
    <row r="41" spans="1:27" ht="15" customHeight="1" x14ac:dyDescent="0.15">
      <c r="A41" s="163">
        <v>38</v>
      </c>
      <c r="B41" s="164">
        <v>1052</v>
      </c>
      <c r="C41" s="165" t="s">
        <v>4357</v>
      </c>
      <c r="D41" s="165" t="s">
        <v>4241</v>
      </c>
      <c r="E41" s="165" t="s">
        <v>4228</v>
      </c>
      <c r="F41" s="165" t="s">
        <v>4246</v>
      </c>
      <c r="G41" s="165" t="s">
        <v>4230</v>
      </c>
      <c r="H41" s="165" t="s">
        <v>4348</v>
      </c>
      <c r="I41" s="165" t="s">
        <v>4349</v>
      </c>
      <c r="J41" s="165"/>
      <c r="K41" s="165" t="s">
        <v>2340</v>
      </c>
      <c r="L41" s="165" t="s">
        <v>2290</v>
      </c>
      <c r="M41" s="165" t="s">
        <v>4147</v>
      </c>
      <c r="N41" s="165" t="s">
        <v>4233</v>
      </c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</row>
    <row r="42" spans="1:27" ht="15" customHeight="1" x14ac:dyDescent="0.15">
      <c r="A42" s="163">
        <v>39</v>
      </c>
      <c r="B42" s="164">
        <v>1502</v>
      </c>
      <c r="C42" s="165" t="s">
        <v>4358</v>
      </c>
      <c r="D42" s="165" t="s">
        <v>4253</v>
      </c>
      <c r="E42" s="165" t="s">
        <v>4253</v>
      </c>
      <c r="F42" s="165" t="s">
        <v>4254</v>
      </c>
      <c r="G42" s="165" t="s">
        <v>4230</v>
      </c>
      <c r="H42" s="165" t="s">
        <v>4359</v>
      </c>
      <c r="I42" s="165" t="s">
        <v>4360</v>
      </c>
      <c r="J42" s="165"/>
      <c r="K42" s="165" t="s">
        <v>2340</v>
      </c>
      <c r="L42" s="165" t="s">
        <v>2290</v>
      </c>
      <c r="M42" s="165" t="s">
        <v>4147</v>
      </c>
      <c r="N42" s="165" t="s">
        <v>4233</v>
      </c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</row>
    <row r="43" spans="1:27" ht="15" customHeight="1" x14ac:dyDescent="0.15">
      <c r="A43" s="163">
        <v>40</v>
      </c>
      <c r="B43" s="164">
        <v>921</v>
      </c>
      <c r="C43" s="165" t="s">
        <v>4361</v>
      </c>
      <c r="D43" s="165" t="s">
        <v>4253</v>
      </c>
      <c r="E43" s="165" t="s">
        <v>4253</v>
      </c>
      <c r="F43" s="165" t="s">
        <v>4254</v>
      </c>
      <c r="G43" s="165" t="s">
        <v>4230</v>
      </c>
      <c r="H43" s="165" t="s">
        <v>4362</v>
      </c>
      <c r="I43" s="165" t="s">
        <v>4363</v>
      </c>
      <c r="J43" s="165"/>
      <c r="K43" s="165" t="s">
        <v>2399</v>
      </c>
      <c r="L43" s="165" t="s">
        <v>2290</v>
      </c>
      <c r="M43" s="165" t="s">
        <v>4147</v>
      </c>
      <c r="N43" s="165" t="s">
        <v>4233</v>
      </c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</row>
    <row r="44" spans="1:27" ht="15" customHeight="1" x14ac:dyDescent="0.15">
      <c r="A44" s="163">
        <v>41</v>
      </c>
      <c r="B44" s="164">
        <v>62</v>
      </c>
      <c r="C44" s="165" t="s">
        <v>4364</v>
      </c>
      <c r="D44" s="165" t="s">
        <v>4365</v>
      </c>
      <c r="E44" s="165" t="s">
        <v>4262</v>
      </c>
      <c r="F44" s="165" t="s">
        <v>4242</v>
      </c>
      <c r="G44" s="165" t="s">
        <v>4230</v>
      </c>
      <c r="H44" s="165" t="s">
        <v>4366</v>
      </c>
      <c r="I44" s="165" t="s">
        <v>4367</v>
      </c>
      <c r="J44" s="165"/>
      <c r="K44" s="165" t="s">
        <v>4368</v>
      </c>
      <c r="L44" s="165" t="s">
        <v>2290</v>
      </c>
      <c r="M44" s="165" t="s">
        <v>4147</v>
      </c>
      <c r="N44" s="165" t="s">
        <v>4233</v>
      </c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</row>
    <row r="45" spans="1:27" ht="14" x14ac:dyDescent="0.15">
      <c r="A45" s="163">
        <v>42</v>
      </c>
      <c r="B45" s="164">
        <v>195</v>
      </c>
      <c r="C45" s="165" t="s">
        <v>4369</v>
      </c>
      <c r="D45" s="165" t="s">
        <v>4241</v>
      </c>
      <c r="E45" s="165" t="s">
        <v>4228</v>
      </c>
      <c r="F45" s="165" t="s">
        <v>4242</v>
      </c>
      <c r="G45" s="165" t="s">
        <v>4230</v>
      </c>
      <c r="H45" s="165" t="s">
        <v>4370</v>
      </c>
      <c r="I45" s="165" t="s">
        <v>4317</v>
      </c>
      <c r="J45" s="165"/>
      <c r="K45" s="165" t="s">
        <v>4368</v>
      </c>
      <c r="L45" s="165" t="s">
        <v>2290</v>
      </c>
      <c r="M45" s="165" t="s">
        <v>4147</v>
      </c>
      <c r="N45" s="165" t="s">
        <v>4233</v>
      </c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</row>
    <row r="46" spans="1:27" ht="14" x14ac:dyDescent="0.15">
      <c r="A46" s="163">
        <v>43</v>
      </c>
      <c r="B46" s="164">
        <v>644</v>
      </c>
      <c r="C46" s="165" t="s">
        <v>4371</v>
      </c>
      <c r="D46" s="165" t="s">
        <v>4340</v>
      </c>
      <c r="E46" s="165" t="s">
        <v>4262</v>
      </c>
      <c r="F46" s="165" t="s">
        <v>4229</v>
      </c>
      <c r="G46" s="165" t="s">
        <v>4230</v>
      </c>
      <c r="H46" s="165" t="s">
        <v>4372</v>
      </c>
      <c r="I46" s="165" t="s">
        <v>4373</v>
      </c>
      <c r="J46" s="165"/>
      <c r="K46" s="165" t="s">
        <v>4368</v>
      </c>
      <c r="L46" s="165" t="s">
        <v>2290</v>
      </c>
      <c r="M46" s="165" t="s">
        <v>4147</v>
      </c>
      <c r="N46" s="165" t="s">
        <v>4233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</row>
    <row r="47" spans="1:27" ht="14" x14ac:dyDescent="0.15">
      <c r="A47" s="163">
        <v>44</v>
      </c>
      <c r="B47" s="164">
        <v>926</v>
      </c>
      <c r="C47" s="165" t="s">
        <v>4374</v>
      </c>
      <c r="D47" s="165" t="s">
        <v>4272</v>
      </c>
      <c r="E47" s="165" t="s">
        <v>4228</v>
      </c>
      <c r="F47" s="165" t="s">
        <v>4229</v>
      </c>
      <c r="G47" s="165" t="s">
        <v>4230</v>
      </c>
      <c r="H47" s="165" t="s">
        <v>4375</v>
      </c>
      <c r="I47" s="165" t="s">
        <v>4376</v>
      </c>
      <c r="J47" s="165"/>
      <c r="K47" s="165" t="s">
        <v>4368</v>
      </c>
      <c r="L47" s="165" t="s">
        <v>2290</v>
      </c>
      <c r="M47" s="165" t="s">
        <v>4147</v>
      </c>
      <c r="N47" s="165" t="s">
        <v>4233</v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</row>
    <row r="48" spans="1:27" ht="14" x14ac:dyDescent="0.15">
      <c r="A48" s="163">
        <v>45</v>
      </c>
      <c r="B48" s="164">
        <v>1572</v>
      </c>
      <c r="C48" s="165" t="s">
        <v>4377</v>
      </c>
      <c r="D48" s="165" t="s">
        <v>4253</v>
      </c>
      <c r="E48" s="165" t="s">
        <v>4253</v>
      </c>
      <c r="F48" s="165" t="s">
        <v>4254</v>
      </c>
      <c r="G48" s="165" t="s">
        <v>4230</v>
      </c>
      <c r="H48" s="165" t="s">
        <v>2456</v>
      </c>
      <c r="I48" s="165" t="s">
        <v>4376</v>
      </c>
      <c r="J48" s="165"/>
      <c r="K48" s="165" t="s">
        <v>4368</v>
      </c>
      <c r="L48" s="165" t="s">
        <v>2290</v>
      </c>
      <c r="M48" s="165" t="s">
        <v>4147</v>
      </c>
      <c r="N48" s="165" t="s">
        <v>4233</v>
      </c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</row>
    <row r="49" spans="1:27" ht="14" x14ac:dyDescent="0.15">
      <c r="A49" s="163">
        <v>46</v>
      </c>
      <c r="B49" s="164">
        <v>67</v>
      </c>
      <c r="C49" s="165" t="s">
        <v>4378</v>
      </c>
      <c r="D49" s="165" t="s">
        <v>4379</v>
      </c>
      <c r="E49" s="165" t="s">
        <v>4380</v>
      </c>
      <c r="F49" s="165" t="s">
        <v>4303</v>
      </c>
      <c r="G49" s="165" t="s">
        <v>4230</v>
      </c>
      <c r="H49" s="165" t="s">
        <v>4381</v>
      </c>
      <c r="I49" s="165" t="s">
        <v>4382</v>
      </c>
      <c r="J49" s="165"/>
      <c r="K49" s="165" t="s">
        <v>2687</v>
      </c>
      <c r="L49" s="165" t="s">
        <v>2290</v>
      </c>
      <c r="M49" s="165" t="s">
        <v>4147</v>
      </c>
      <c r="N49" s="165" t="s">
        <v>4233</v>
      </c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</row>
    <row r="50" spans="1:27" ht="14" x14ac:dyDescent="0.15">
      <c r="A50" s="163">
        <v>47</v>
      </c>
      <c r="B50" s="164">
        <v>269</v>
      </c>
      <c r="C50" s="165" t="s">
        <v>4383</v>
      </c>
      <c r="D50" s="165" t="s">
        <v>4384</v>
      </c>
      <c r="E50" s="165" t="s">
        <v>4228</v>
      </c>
      <c r="F50" s="165" t="s">
        <v>4278</v>
      </c>
      <c r="G50" s="165" t="s">
        <v>4230</v>
      </c>
      <c r="H50" s="165" t="s">
        <v>2050</v>
      </c>
      <c r="I50" s="165" t="s">
        <v>4294</v>
      </c>
      <c r="J50" s="165"/>
      <c r="K50" s="165" t="s">
        <v>2712</v>
      </c>
      <c r="L50" s="165" t="s">
        <v>2290</v>
      </c>
      <c r="M50" s="165" t="s">
        <v>4147</v>
      </c>
      <c r="N50" s="165" t="s">
        <v>4233</v>
      </c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</row>
    <row r="51" spans="1:27" ht="14" x14ac:dyDescent="0.15">
      <c r="A51" s="163">
        <v>48</v>
      </c>
      <c r="B51" s="164">
        <v>1602</v>
      </c>
      <c r="C51" s="165" t="s">
        <v>4385</v>
      </c>
      <c r="D51" s="165" t="s">
        <v>4253</v>
      </c>
      <c r="E51" s="165" t="s">
        <v>4253</v>
      </c>
      <c r="F51" s="165" t="s">
        <v>4386</v>
      </c>
      <c r="G51" s="165" t="s">
        <v>4230</v>
      </c>
      <c r="H51" s="165" t="s">
        <v>2727</v>
      </c>
      <c r="I51" s="165" t="s">
        <v>4343</v>
      </c>
      <c r="J51" s="165"/>
      <c r="K51" s="165" t="s">
        <v>2712</v>
      </c>
      <c r="L51" s="165" t="s">
        <v>2290</v>
      </c>
      <c r="M51" s="165" t="s">
        <v>4387</v>
      </c>
      <c r="N51" s="165" t="s">
        <v>4233</v>
      </c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</row>
    <row r="52" spans="1:27" ht="14" x14ac:dyDescent="0.15">
      <c r="A52" s="163">
        <v>49</v>
      </c>
      <c r="B52" s="164">
        <v>941</v>
      </c>
      <c r="C52" s="165" t="s">
        <v>4388</v>
      </c>
      <c r="D52" s="165" t="s">
        <v>4227</v>
      </c>
      <c r="E52" s="165" t="s">
        <v>4228</v>
      </c>
      <c r="F52" s="165" t="s">
        <v>4229</v>
      </c>
      <c r="G52" s="165" t="s">
        <v>4230</v>
      </c>
      <c r="H52" s="165" t="s">
        <v>2713</v>
      </c>
      <c r="I52" s="165" t="s">
        <v>4256</v>
      </c>
      <c r="J52" s="165"/>
      <c r="K52" s="165" t="s">
        <v>2712</v>
      </c>
      <c r="L52" s="165" t="s">
        <v>2290</v>
      </c>
      <c r="M52" s="165" t="s">
        <v>4147</v>
      </c>
      <c r="N52" s="165" t="s">
        <v>4233</v>
      </c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</row>
    <row r="53" spans="1:27" ht="14" x14ac:dyDescent="0.15">
      <c r="A53" s="163">
        <v>50</v>
      </c>
      <c r="B53" s="164">
        <v>99</v>
      </c>
      <c r="C53" s="165" t="s">
        <v>4389</v>
      </c>
      <c r="D53" s="165" t="s">
        <v>4390</v>
      </c>
      <c r="E53" s="165" t="s">
        <v>4391</v>
      </c>
      <c r="F53" s="165" t="s">
        <v>4229</v>
      </c>
      <c r="G53" s="165" t="s">
        <v>4230</v>
      </c>
      <c r="H53" s="165" t="s">
        <v>4392</v>
      </c>
      <c r="I53" s="165" t="s">
        <v>4393</v>
      </c>
      <c r="J53" s="165"/>
      <c r="K53" s="165" t="s">
        <v>2712</v>
      </c>
      <c r="L53" s="165" t="s">
        <v>2290</v>
      </c>
      <c r="M53" s="165" t="s">
        <v>4147</v>
      </c>
      <c r="N53" s="165" t="s">
        <v>4233</v>
      </c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</row>
    <row r="54" spans="1:27" ht="14" x14ac:dyDescent="0.15">
      <c r="A54" s="163">
        <v>51</v>
      </c>
      <c r="B54" s="164">
        <v>1244</v>
      </c>
      <c r="C54" s="165" t="s">
        <v>4394</v>
      </c>
      <c r="D54" s="165" t="s">
        <v>4395</v>
      </c>
      <c r="E54" s="165" t="s">
        <v>4395</v>
      </c>
      <c r="F54" s="165" t="s">
        <v>2785</v>
      </c>
      <c r="G54" s="165" t="s">
        <v>4230</v>
      </c>
      <c r="H54" s="165" t="s">
        <v>2549</v>
      </c>
      <c r="I54" s="165" t="s">
        <v>4396</v>
      </c>
      <c r="J54" s="165"/>
      <c r="K54" s="165" t="s">
        <v>2538</v>
      </c>
      <c r="L54" s="165" t="s">
        <v>2290</v>
      </c>
      <c r="M54" s="165" t="s">
        <v>4147</v>
      </c>
      <c r="N54" s="165" t="s">
        <v>4233</v>
      </c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</row>
    <row r="55" spans="1:27" ht="14" x14ac:dyDescent="0.15">
      <c r="A55" s="163">
        <v>52</v>
      </c>
      <c r="B55" s="164">
        <v>1416</v>
      </c>
      <c r="C55" s="165" t="s">
        <v>4397</v>
      </c>
      <c r="D55" s="165" t="s">
        <v>4398</v>
      </c>
      <c r="E55" s="165" t="s">
        <v>4398</v>
      </c>
      <c r="F55" s="165" t="s">
        <v>4237</v>
      </c>
      <c r="G55" s="165" t="s">
        <v>4230</v>
      </c>
      <c r="H55" s="165" t="s">
        <v>4399</v>
      </c>
      <c r="I55" s="165" t="s">
        <v>4400</v>
      </c>
      <c r="J55" s="165"/>
      <c r="K55" s="165" t="s">
        <v>4401</v>
      </c>
      <c r="L55" s="165" t="s">
        <v>2290</v>
      </c>
      <c r="M55" s="165" t="s">
        <v>4387</v>
      </c>
      <c r="N55" s="165" t="s">
        <v>4233</v>
      </c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</row>
    <row r="56" spans="1:27" ht="14" x14ac:dyDescent="0.15">
      <c r="A56" s="163">
        <v>53</v>
      </c>
      <c r="B56" s="164">
        <v>872</v>
      </c>
      <c r="C56" s="165" t="s">
        <v>4402</v>
      </c>
      <c r="D56" s="165" t="s">
        <v>4261</v>
      </c>
      <c r="E56" s="165" t="s">
        <v>4262</v>
      </c>
      <c r="F56" s="165" t="s">
        <v>4303</v>
      </c>
      <c r="G56" s="165" t="s">
        <v>4230</v>
      </c>
      <c r="H56" s="165" t="s">
        <v>2544</v>
      </c>
      <c r="I56" s="165" t="s">
        <v>4329</v>
      </c>
      <c r="J56" s="165"/>
      <c r="K56" s="165" t="s">
        <v>4401</v>
      </c>
      <c r="L56" s="165" t="s">
        <v>2290</v>
      </c>
      <c r="M56" s="165" t="s">
        <v>4147</v>
      </c>
      <c r="N56" s="165" t="s">
        <v>4233</v>
      </c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</row>
    <row r="57" spans="1:27" ht="14" x14ac:dyDescent="0.15">
      <c r="A57" s="163">
        <v>54</v>
      </c>
      <c r="B57" s="164">
        <v>1385</v>
      </c>
      <c r="C57" s="165" t="s">
        <v>4403</v>
      </c>
      <c r="D57" s="165" t="s">
        <v>4319</v>
      </c>
      <c r="E57" s="165" t="s">
        <v>4320</v>
      </c>
      <c r="F57" s="165" t="s">
        <v>2785</v>
      </c>
      <c r="G57" s="165" t="s">
        <v>4230</v>
      </c>
      <c r="H57" s="165" t="s">
        <v>2298</v>
      </c>
      <c r="I57" s="165" t="s">
        <v>4404</v>
      </c>
      <c r="J57" s="165"/>
      <c r="K57" s="165" t="s">
        <v>2291</v>
      </c>
      <c r="L57" s="165" t="s">
        <v>2290</v>
      </c>
      <c r="M57" s="165" t="s">
        <v>4387</v>
      </c>
      <c r="N57" s="165" t="s">
        <v>4233</v>
      </c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</row>
    <row r="58" spans="1:27" ht="14" x14ac:dyDescent="0.15">
      <c r="A58" s="163">
        <v>55</v>
      </c>
      <c r="B58" s="164">
        <v>1537</v>
      </c>
      <c r="C58" s="165" t="s">
        <v>4405</v>
      </c>
      <c r="D58" s="165" t="s">
        <v>4406</v>
      </c>
      <c r="E58" s="165" t="s">
        <v>4407</v>
      </c>
      <c r="F58" s="165" t="s">
        <v>4229</v>
      </c>
      <c r="G58" s="165" t="s">
        <v>4230</v>
      </c>
      <c r="H58" s="165" t="s">
        <v>4408</v>
      </c>
      <c r="I58" s="165" t="s">
        <v>4404</v>
      </c>
      <c r="J58" s="165"/>
      <c r="K58" s="165" t="s">
        <v>2291</v>
      </c>
      <c r="L58" s="165" t="s">
        <v>2290</v>
      </c>
      <c r="M58" s="165" t="s">
        <v>4387</v>
      </c>
      <c r="N58" s="165" t="s">
        <v>4233</v>
      </c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</row>
    <row r="59" spans="1:27" ht="14" x14ac:dyDescent="0.15">
      <c r="A59" s="163">
        <v>56</v>
      </c>
      <c r="B59" s="164">
        <v>1442</v>
      </c>
      <c r="C59" s="165" t="s">
        <v>4409</v>
      </c>
      <c r="D59" s="165" t="s">
        <v>4410</v>
      </c>
      <c r="E59" s="165" t="s">
        <v>4277</v>
      </c>
      <c r="F59" s="165" t="s">
        <v>4229</v>
      </c>
      <c r="G59" s="165" t="s">
        <v>4230</v>
      </c>
      <c r="H59" s="165" t="s">
        <v>4411</v>
      </c>
      <c r="I59" s="165" t="s">
        <v>4412</v>
      </c>
      <c r="J59" s="165"/>
      <c r="K59" s="165" t="s">
        <v>2291</v>
      </c>
      <c r="L59" s="165" t="s">
        <v>2290</v>
      </c>
      <c r="M59" s="165" t="s">
        <v>4147</v>
      </c>
      <c r="N59" s="165" t="s">
        <v>4233</v>
      </c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</row>
    <row r="60" spans="1:27" ht="14" x14ac:dyDescent="0.15">
      <c r="A60" s="163">
        <v>57</v>
      </c>
      <c r="B60" s="164">
        <v>65</v>
      </c>
      <c r="C60" s="165" t="s">
        <v>4413</v>
      </c>
      <c r="D60" s="165" t="s">
        <v>4261</v>
      </c>
      <c r="E60" s="165" t="s">
        <v>4262</v>
      </c>
      <c r="F60" s="165" t="s">
        <v>4278</v>
      </c>
      <c r="G60" s="165" t="s">
        <v>4230</v>
      </c>
      <c r="H60" s="165" t="s">
        <v>2292</v>
      </c>
      <c r="I60" s="165" t="s">
        <v>4382</v>
      </c>
      <c r="J60" s="165"/>
      <c r="K60" s="165" t="s">
        <v>2291</v>
      </c>
      <c r="L60" s="165" t="s">
        <v>2290</v>
      </c>
      <c r="M60" s="165" t="s">
        <v>4147</v>
      </c>
      <c r="N60" s="165" t="s">
        <v>4233</v>
      </c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</row>
    <row r="61" spans="1:27" ht="14" x14ac:dyDescent="0.15">
      <c r="A61" s="163">
        <v>58</v>
      </c>
      <c r="B61" s="164">
        <v>72</v>
      </c>
      <c r="C61" s="165" t="s">
        <v>4414</v>
      </c>
      <c r="D61" s="165" t="s">
        <v>4415</v>
      </c>
      <c r="E61" s="165" t="s">
        <v>4262</v>
      </c>
      <c r="F61" s="165" t="s">
        <v>4278</v>
      </c>
      <c r="G61" s="165" t="s">
        <v>4230</v>
      </c>
      <c r="H61" s="165" t="s">
        <v>4416</v>
      </c>
      <c r="I61" s="165" t="s">
        <v>4382</v>
      </c>
      <c r="J61" s="165"/>
      <c r="K61" s="165" t="s">
        <v>2291</v>
      </c>
      <c r="L61" s="165" t="s">
        <v>2290</v>
      </c>
      <c r="M61" s="165" t="s">
        <v>4147</v>
      </c>
      <c r="N61" s="165" t="s">
        <v>4233</v>
      </c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</row>
    <row r="62" spans="1:27" ht="14" x14ac:dyDescent="0.15">
      <c r="A62" s="163">
        <v>59</v>
      </c>
      <c r="B62" s="164">
        <v>151</v>
      </c>
      <c r="C62" s="165" t="s">
        <v>4417</v>
      </c>
      <c r="D62" s="165" t="s">
        <v>4241</v>
      </c>
      <c r="E62" s="165" t="s">
        <v>4228</v>
      </c>
      <c r="F62" s="165" t="s">
        <v>4278</v>
      </c>
      <c r="G62" s="165" t="s">
        <v>4230</v>
      </c>
      <c r="H62" s="165" t="s">
        <v>4416</v>
      </c>
      <c r="I62" s="165" t="s">
        <v>4393</v>
      </c>
      <c r="J62" s="165"/>
      <c r="K62" s="165" t="s">
        <v>2291</v>
      </c>
      <c r="L62" s="165" t="s">
        <v>2290</v>
      </c>
      <c r="M62" s="165" t="s">
        <v>4147</v>
      </c>
      <c r="N62" s="165" t="s">
        <v>4233</v>
      </c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</row>
    <row r="63" spans="1:27" ht="14" x14ac:dyDescent="0.15">
      <c r="A63" s="163">
        <v>60</v>
      </c>
      <c r="B63" s="164">
        <v>168</v>
      </c>
      <c r="C63" s="165" t="s">
        <v>4418</v>
      </c>
      <c r="D63" s="165" t="s">
        <v>4241</v>
      </c>
      <c r="E63" s="165" t="s">
        <v>4228</v>
      </c>
      <c r="F63" s="165" t="s">
        <v>4246</v>
      </c>
      <c r="G63" s="165" t="s">
        <v>4230</v>
      </c>
      <c r="H63" s="165" t="s">
        <v>4408</v>
      </c>
      <c r="I63" s="165" t="s">
        <v>4267</v>
      </c>
      <c r="J63" s="165"/>
      <c r="K63" s="165" t="s">
        <v>2291</v>
      </c>
      <c r="L63" s="165" t="s">
        <v>2290</v>
      </c>
      <c r="M63" s="165" t="s">
        <v>4147</v>
      </c>
      <c r="N63" s="165" t="s">
        <v>4233</v>
      </c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</row>
    <row r="64" spans="1:27" ht="14" x14ac:dyDescent="0.15">
      <c r="A64" s="163">
        <v>61</v>
      </c>
      <c r="B64" s="164">
        <v>252</v>
      </c>
      <c r="C64" s="165" t="s">
        <v>4419</v>
      </c>
      <c r="D64" s="165" t="s">
        <v>4241</v>
      </c>
      <c r="E64" s="165" t="s">
        <v>4228</v>
      </c>
      <c r="F64" s="165" t="s">
        <v>4263</v>
      </c>
      <c r="G64" s="165" t="s">
        <v>4230</v>
      </c>
      <c r="H64" s="165" t="s">
        <v>4408</v>
      </c>
      <c r="I64" s="165" t="s">
        <v>4404</v>
      </c>
      <c r="J64" s="165"/>
      <c r="K64" s="165" t="s">
        <v>2291</v>
      </c>
      <c r="L64" s="165" t="s">
        <v>2290</v>
      </c>
      <c r="M64" s="165" t="s">
        <v>4147</v>
      </c>
      <c r="N64" s="165" t="s">
        <v>4233</v>
      </c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</row>
    <row r="65" spans="1:27" ht="14" x14ac:dyDescent="0.15">
      <c r="A65" s="163">
        <v>62</v>
      </c>
      <c r="B65" s="164">
        <v>346</v>
      </c>
      <c r="C65" s="165" t="s">
        <v>4420</v>
      </c>
      <c r="D65" s="165" t="s">
        <v>4276</v>
      </c>
      <c r="E65" s="165" t="s">
        <v>4277</v>
      </c>
      <c r="F65" s="165" t="s">
        <v>4242</v>
      </c>
      <c r="G65" s="165" t="s">
        <v>4230</v>
      </c>
      <c r="H65" s="165" t="s">
        <v>2312</v>
      </c>
      <c r="I65" s="165" t="s">
        <v>4421</v>
      </c>
      <c r="J65" s="165"/>
      <c r="K65" s="165" t="s">
        <v>2291</v>
      </c>
      <c r="L65" s="165" t="s">
        <v>2290</v>
      </c>
      <c r="M65" s="165" t="s">
        <v>4147</v>
      </c>
      <c r="N65" s="165" t="s">
        <v>4233</v>
      </c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</row>
    <row r="66" spans="1:27" ht="14" x14ac:dyDescent="0.15">
      <c r="A66" s="163">
        <v>63</v>
      </c>
      <c r="B66" s="164">
        <v>412</v>
      </c>
      <c r="C66" s="165" t="s">
        <v>4422</v>
      </c>
      <c r="D66" s="165" t="s">
        <v>4261</v>
      </c>
      <c r="E66" s="165" t="s">
        <v>4262</v>
      </c>
      <c r="F66" s="165" t="s">
        <v>4263</v>
      </c>
      <c r="G66" s="165" t="s">
        <v>4230</v>
      </c>
      <c r="H66" s="165" t="s">
        <v>2554</v>
      </c>
      <c r="I66" s="165" t="s">
        <v>4274</v>
      </c>
      <c r="J66" s="165"/>
      <c r="K66" s="165" t="s">
        <v>2291</v>
      </c>
      <c r="L66" s="165" t="s">
        <v>2290</v>
      </c>
      <c r="M66" s="165" t="s">
        <v>4147</v>
      </c>
      <c r="N66" s="165" t="s">
        <v>4233</v>
      </c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</row>
    <row r="67" spans="1:27" ht="14" x14ac:dyDescent="0.15">
      <c r="A67" s="163">
        <v>64</v>
      </c>
      <c r="B67" s="164">
        <v>421</v>
      </c>
      <c r="C67" s="165" t="s">
        <v>4423</v>
      </c>
      <c r="D67" s="165" t="s">
        <v>4261</v>
      </c>
      <c r="E67" s="165" t="s">
        <v>4262</v>
      </c>
      <c r="F67" s="165" t="s">
        <v>4246</v>
      </c>
      <c r="G67" s="165" t="s">
        <v>4230</v>
      </c>
      <c r="H67" s="165" t="s">
        <v>4424</v>
      </c>
      <c r="I67" s="165" t="s">
        <v>4421</v>
      </c>
      <c r="J67" s="165"/>
      <c r="K67" s="165" t="s">
        <v>2291</v>
      </c>
      <c r="L67" s="165" t="s">
        <v>2290</v>
      </c>
      <c r="M67" s="165" t="s">
        <v>4147</v>
      </c>
      <c r="N67" s="165" t="s">
        <v>4233</v>
      </c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</row>
    <row r="68" spans="1:27" ht="14" x14ac:dyDescent="0.15">
      <c r="A68" s="163">
        <v>65</v>
      </c>
      <c r="B68" s="164">
        <v>477</v>
      </c>
      <c r="C68" s="165" t="s">
        <v>4425</v>
      </c>
      <c r="D68" s="165" t="s">
        <v>4253</v>
      </c>
      <c r="E68" s="165" t="s">
        <v>4253</v>
      </c>
      <c r="F68" s="165" t="s">
        <v>4254</v>
      </c>
      <c r="G68" s="165" t="s">
        <v>4230</v>
      </c>
      <c r="H68" s="165" t="s">
        <v>4424</v>
      </c>
      <c r="I68" s="165" t="s">
        <v>4421</v>
      </c>
      <c r="J68" s="165"/>
      <c r="K68" s="165" t="s">
        <v>2291</v>
      </c>
      <c r="L68" s="165" t="s">
        <v>2290</v>
      </c>
      <c r="M68" s="165" t="s">
        <v>4147</v>
      </c>
      <c r="N68" s="165" t="s">
        <v>4233</v>
      </c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</row>
    <row r="69" spans="1:27" ht="14" x14ac:dyDescent="0.15">
      <c r="A69" s="163">
        <v>66</v>
      </c>
      <c r="B69" s="164">
        <v>542</v>
      </c>
      <c r="C69" s="165" t="s">
        <v>4426</v>
      </c>
      <c r="D69" s="165" t="s">
        <v>4253</v>
      </c>
      <c r="E69" s="165" t="s">
        <v>4253</v>
      </c>
      <c r="F69" s="165" t="s">
        <v>4254</v>
      </c>
      <c r="G69" s="165" t="s">
        <v>4230</v>
      </c>
      <c r="H69" s="165" t="s">
        <v>4255</v>
      </c>
      <c r="I69" s="165" t="s">
        <v>4427</v>
      </c>
      <c r="J69" s="165"/>
      <c r="K69" s="165" t="s">
        <v>2291</v>
      </c>
      <c r="L69" s="165" t="s">
        <v>2290</v>
      </c>
      <c r="M69" s="165" t="s">
        <v>4147</v>
      </c>
      <c r="N69" s="165" t="s">
        <v>4233</v>
      </c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</row>
    <row r="70" spans="1:27" ht="14" x14ac:dyDescent="0.15">
      <c r="A70" s="163">
        <v>67</v>
      </c>
      <c r="B70" s="164">
        <v>650</v>
      </c>
      <c r="C70" s="165" t="s">
        <v>4428</v>
      </c>
      <c r="D70" s="165" t="s">
        <v>4253</v>
      </c>
      <c r="E70" s="165" t="s">
        <v>4253</v>
      </c>
      <c r="F70" s="165" t="s">
        <v>4254</v>
      </c>
      <c r="G70" s="165" t="s">
        <v>4230</v>
      </c>
      <c r="H70" s="165" t="s">
        <v>4411</v>
      </c>
      <c r="I70" s="165" t="s">
        <v>4412</v>
      </c>
      <c r="J70" s="165"/>
      <c r="K70" s="165" t="s">
        <v>2291</v>
      </c>
      <c r="L70" s="165" t="s">
        <v>2290</v>
      </c>
      <c r="M70" s="165" t="s">
        <v>4147</v>
      </c>
      <c r="N70" s="165" t="s">
        <v>4233</v>
      </c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</row>
    <row r="71" spans="1:27" ht="14" x14ac:dyDescent="0.15">
      <c r="A71" s="163">
        <v>68</v>
      </c>
      <c r="B71" s="164">
        <v>657</v>
      </c>
      <c r="C71" s="165" t="s">
        <v>4429</v>
      </c>
      <c r="D71" s="165" t="s">
        <v>4261</v>
      </c>
      <c r="E71" s="165" t="s">
        <v>4262</v>
      </c>
      <c r="F71" s="165" t="s">
        <v>4229</v>
      </c>
      <c r="G71" s="165" t="s">
        <v>4230</v>
      </c>
      <c r="H71" s="165" t="s">
        <v>4430</v>
      </c>
      <c r="I71" s="165" t="s">
        <v>4280</v>
      </c>
      <c r="J71" s="165"/>
      <c r="K71" s="165" t="s">
        <v>2291</v>
      </c>
      <c r="L71" s="165" t="s">
        <v>2290</v>
      </c>
      <c r="M71" s="165" t="s">
        <v>4147</v>
      </c>
      <c r="N71" s="165" t="s">
        <v>4233</v>
      </c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</row>
    <row r="72" spans="1:27" ht="14" x14ac:dyDescent="0.15">
      <c r="A72" s="163">
        <v>69</v>
      </c>
      <c r="B72" s="164">
        <v>673</v>
      </c>
      <c r="C72" s="165" t="s">
        <v>4431</v>
      </c>
      <c r="D72" s="165" t="s">
        <v>4282</v>
      </c>
      <c r="E72" s="165" t="s">
        <v>4253</v>
      </c>
      <c r="F72" s="165" t="s">
        <v>4254</v>
      </c>
      <c r="G72" s="165" t="s">
        <v>4230</v>
      </c>
      <c r="H72" s="165" t="s">
        <v>4432</v>
      </c>
      <c r="I72" s="165" t="s">
        <v>4433</v>
      </c>
      <c r="J72" s="165"/>
      <c r="K72" s="165" t="s">
        <v>2291</v>
      </c>
      <c r="L72" s="165" t="s">
        <v>2290</v>
      </c>
      <c r="M72" s="165" t="s">
        <v>4147</v>
      </c>
      <c r="N72" s="165" t="s">
        <v>4233</v>
      </c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</row>
    <row r="73" spans="1:27" ht="14" x14ac:dyDescent="0.15">
      <c r="A73" s="163">
        <v>70</v>
      </c>
      <c r="B73" s="164">
        <v>681</v>
      </c>
      <c r="C73" s="165" t="s">
        <v>4434</v>
      </c>
      <c r="D73" s="165" t="s">
        <v>4253</v>
      </c>
      <c r="E73" s="165" t="s">
        <v>4253</v>
      </c>
      <c r="F73" s="165" t="s">
        <v>4254</v>
      </c>
      <c r="G73" s="165" t="s">
        <v>4230</v>
      </c>
      <c r="H73" s="165" t="s">
        <v>4435</v>
      </c>
      <c r="I73" s="165" t="s">
        <v>4436</v>
      </c>
      <c r="J73" s="165"/>
      <c r="K73" s="165" t="s">
        <v>2291</v>
      </c>
      <c r="L73" s="165" t="s">
        <v>2290</v>
      </c>
      <c r="M73" s="165" t="s">
        <v>4147</v>
      </c>
      <c r="N73" s="165" t="s">
        <v>4233</v>
      </c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</row>
    <row r="74" spans="1:27" ht="14" x14ac:dyDescent="0.15">
      <c r="A74" s="163">
        <v>71</v>
      </c>
      <c r="B74" s="164">
        <v>693</v>
      </c>
      <c r="C74" s="165" t="s">
        <v>4437</v>
      </c>
      <c r="D74" s="165" t="s">
        <v>4253</v>
      </c>
      <c r="E74" s="165" t="s">
        <v>4253</v>
      </c>
      <c r="F74" s="165" t="s">
        <v>4254</v>
      </c>
      <c r="G74" s="165" t="s">
        <v>4230</v>
      </c>
      <c r="H74" s="165" t="s">
        <v>4408</v>
      </c>
      <c r="I74" s="165" t="s">
        <v>4436</v>
      </c>
      <c r="J74" s="165"/>
      <c r="K74" s="165" t="s">
        <v>2291</v>
      </c>
      <c r="L74" s="165" t="s">
        <v>2290</v>
      </c>
      <c r="M74" s="165" t="s">
        <v>4147</v>
      </c>
      <c r="N74" s="165" t="s">
        <v>4233</v>
      </c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</row>
    <row r="75" spans="1:27" ht="14" x14ac:dyDescent="0.15">
      <c r="A75" s="163">
        <v>72</v>
      </c>
      <c r="B75" s="164">
        <v>721</v>
      </c>
      <c r="C75" s="165" t="s">
        <v>4438</v>
      </c>
      <c r="D75" s="165" t="s">
        <v>4253</v>
      </c>
      <c r="E75" s="165" t="s">
        <v>4253</v>
      </c>
      <c r="F75" s="165" t="s">
        <v>4254</v>
      </c>
      <c r="G75" s="165" t="s">
        <v>4230</v>
      </c>
      <c r="H75" s="165" t="s">
        <v>4416</v>
      </c>
      <c r="I75" s="165" t="s">
        <v>4439</v>
      </c>
      <c r="J75" s="165"/>
      <c r="K75" s="165" t="s">
        <v>2291</v>
      </c>
      <c r="L75" s="165" t="s">
        <v>2290</v>
      </c>
      <c r="M75" s="165" t="s">
        <v>4147</v>
      </c>
      <c r="N75" s="165" t="s">
        <v>4233</v>
      </c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</row>
    <row r="76" spans="1:27" ht="14" x14ac:dyDescent="0.15">
      <c r="A76" s="163">
        <v>73</v>
      </c>
      <c r="B76" s="164">
        <v>746</v>
      </c>
      <c r="C76" s="165" t="s">
        <v>4440</v>
      </c>
      <c r="D76" s="165" t="s">
        <v>4441</v>
      </c>
      <c r="E76" s="165" t="s">
        <v>4253</v>
      </c>
      <c r="F76" s="165" t="s">
        <v>4254</v>
      </c>
      <c r="G76" s="165" t="s">
        <v>4230</v>
      </c>
      <c r="H76" s="165" t="s">
        <v>4442</v>
      </c>
      <c r="I76" s="165" t="s">
        <v>4393</v>
      </c>
      <c r="J76" s="165"/>
      <c r="K76" s="165" t="s">
        <v>2291</v>
      </c>
      <c r="L76" s="165" t="s">
        <v>2290</v>
      </c>
      <c r="M76" s="165" t="s">
        <v>4147</v>
      </c>
      <c r="N76" s="165" t="s">
        <v>4233</v>
      </c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</row>
    <row r="77" spans="1:27" ht="14" x14ac:dyDescent="0.15">
      <c r="A77" s="163">
        <v>74</v>
      </c>
      <c r="B77" s="164">
        <v>938</v>
      </c>
      <c r="C77" s="165" t="s">
        <v>4443</v>
      </c>
      <c r="D77" s="165" t="s">
        <v>4253</v>
      </c>
      <c r="E77" s="165" t="s">
        <v>4253</v>
      </c>
      <c r="F77" s="165" t="s">
        <v>4254</v>
      </c>
      <c r="G77" s="165" t="s">
        <v>4230</v>
      </c>
      <c r="H77" s="165" t="s">
        <v>4408</v>
      </c>
      <c r="I77" s="165" t="s">
        <v>4360</v>
      </c>
      <c r="J77" s="165"/>
      <c r="K77" s="165" t="s">
        <v>2291</v>
      </c>
      <c r="L77" s="165" t="s">
        <v>2290</v>
      </c>
      <c r="M77" s="165" t="s">
        <v>4147</v>
      </c>
      <c r="N77" s="165" t="s">
        <v>4233</v>
      </c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</row>
    <row r="78" spans="1:27" ht="14" x14ac:dyDescent="0.15">
      <c r="A78" s="163">
        <v>75</v>
      </c>
      <c r="B78" s="164">
        <v>1056</v>
      </c>
      <c r="C78" s="165" t="s">
        <v>4444</v>
      </c>
      <c r="D78" s="165" t="s">
        <v>4241</v>
      </c>
      <c r="E78" s="165" t="s">
        <v>4228</v>
      </c>
      <c r="F78" s="165" t="s">
        <v>4250</v>
      </c>
      <c r="G78" s="165" t="s">
        <v>4230</v>
      </c>
      <c r="H78" s="165" t="s">
        <v>4408</v>
      </c>
      <c r="I78" s="165" t="s">
        <v>4265</v>
      </c>
      <c r="J78" s="165"/>
      <c r="K78" s="165" t="s">
        <v>2291</v>
      </c>
      <c r="L78" s="165" t="s">
        <v>2290</v>
      </c>
      <c r="M78" s="165" t="s">
        <v>4147</v>
      </c>
      <c r="N78" s="165" t="s">
        <v>4233</v>
      </c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</row>
    <row r="79" spans="1:27" ht="14" x14ac:dyDescent="0.15">
      <c r="A79" s="163">
        <v>76</v>
      </c>
      <c r="B79" s="164">
        <v>1322</v>
      </c>
      <c r="C79" s="165" t="s">
        <v>4445</v>
      </c>
      <c r="D79" s="165" t="s">
        <v>4446</v>
      </c>
      <c r="E79" s="165" t="s">
        <v>4391</v>
      </c>
      <c r="F79" s="165" t="s">
        <v>4447</v>
      </c>
      <c r="G79" s="165" t="s">
        <v>4230</v>
      </c>
      <c r="H79" s="165" t="s">
        <v>4255</v>
      </c>
      <c r="I79" s="165" t="s">
        <v>4427</v>
      </c>
      <c r="J79" s="165"/>
      <c r="K79" s="165" t="s">
        <v>2291</v>
      </c>
      <c r="L79" s="165" t="s">
        <v>2290</v>
      </c>
      <c r="M79" s="165" t="s">
        <v>4147</v>
      </c>
      <c r="N79" s="165" t="s">
        <v>4233</v>
      </c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</row>
    <row r="80" spans="1:27" ht="14" x14ac:dyDescent="0.15">
      <c r="A80" s="163">
        <v>77</v>
      </c>
      <c r="B80" s="164">
        <v>1447</v>
      </c>
      <c r="C80" s="165" t="s">
        <v>4448</v>
      </c>
      <c r="D80" s="165" t="s">
        <v>4410</v>
      </c>
      <c r="E80" s="165" t="s">
        <v>4277</v>
      </c>
      <c r="F80" s="165" t="s">
        <v>4229</v>
      </c>
      <c r="G80" s="165" t="s">
        <v>4230</v>
      </c>
      <c r="H80" s="165" t="s">
        <v>4408</v>
      </c>
      <c r="I80" s="165" t="s">
        <v>4404</v>
      </c>
      <c r="J80" s="165"/>
      <c r="K80" s="165" t="s">
        <v>2291</v>
      </c>
      <c r="L80" s="165" t="s">
        <v>2290</v>
      </c>
      <c r="M80" s="165" t="s">
        <v>4147</v>
      </c>
      <c r="N80" s="165" t="s">
        <v>4233</v>
      </c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</row>
    <row r="81" spans="1:27" ht="14" x14ac:dyDescent="0.15">
      <c r="A81" s="163">
        <v>78</v>
      </c>
      <c r="B81" s="164">
        <v>1507</v>
      </c>
      <c r="C81" s="165" t="s">
        <v>4449</v>
      </c>
      <c r="D81" s="165" t="s">
        <v>4253</v>
      </c>
      <c r="E81" s="165" t="s">
        <v>4253</v>
      </c>
      <c r="F81" s="165" t="s">
        <v>4254</v>
      </c>
      <c r="G81" s="165" t="s">
        <v>4230</v>
      </c>
      <c r="H81" s="165" t="s">
        <v>4450</v>
      </c>
      <c r="I81" s="165" t="s">
        <v>4404</v>
      </c>
      <c r="J81" s="165"/>
      <c r="K81" s="165" t="s">
        <v>2291</v>
      </c>
      <c r="L81" s="165" t="s">
        <v>2290</v>
      </c>
      <c r="M81" s="165" t="s">
        <v>4147</v>
      </c>
      <c r="N81" s="165" t="s">
        <v>4233</v>
      </c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</row>
    <row r="82" spans="1:27" ht="14" x14ac:dyDescent="0.15">
      <c r="A82" s="163">
        <v>79</v>
      </c>
      <c r="B82" s="164">
        <v>1575</v>
      </c>
      <c r="C82" s="165" t="s">
        <v>4451</v>
      </c>
      <c r="D82" s="165" t="s">
        <v>4253</v>
      </c>
      <c r="E82" s="165" t="s">
        <v>4253</v>
      </c>
      <c r="F82" s="165" t="s">
        <v>4386</v>
      </c>
      <c r="G82" s="165" t="s">
        <v>4230</v>
      </c>
      <c r="H82" s="165" t="s">
        <v>4408</v>
      </c>
      <c r="I82" s="165" t="s">
        <v>4267</v>
      </c>
      <c r="J82" s="165"/>
      <c r="K82" s="165" t="s">
        <v>2291</v>
      </c>
      <c r="L82" s="165" t="s">
        <v>2290</v>
      </c>
      <c r="M82" s="165" t="s">
        <v>4147</v>
      </c>
      <c r="N82" s="165" t="s">
        <v>4233</v>
      </c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</row>
    <row r="83" spans="1:27" ht="14" x14ac:dyDescent="0.15">
      <c r="A83" s="163">
        <v>80</v>
      </c>
      <c r="B83" s="164">
        <v>266</v>
      </c>
      <c r="C83" s="165" t="s">
        <v>4452</v>
      </c>
      <c r="D83" s="165" t="s">
        <v>4453</v>
      </c>
      <c r="E83" s="165" t="s">
        <v>4249</v>
      </c>
      <c r="F83" s="165" t="s">
        <v>4278</v>
      </c>
      <c r="G83" s="165" t="s">
        <v>4230</v>
      </c>
      <c r="H83" s="165" t="s">
        <v>4454</v>
      </c>
      <c r="I83" s="165" t="s">
        <v>4280</v>
      </c>
      <c r="J83" s="165"/>
      <c r="K83" s="165" t="s">
        <v>220</v>
      </c>
      <c r="L83" s="165" t="s">
        <v>24</v>
      </c>
      <c r="M83" s="165" t="s">
        <v>4147</v>
      </c>
      <c r="N83" s="165" t="s">
        <v>4233</v>
      </c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</row>
    <row r="84" spans="1:27" ht="14" x14ac:dyDescent="0.15">
      <c r="A84" s="163">
        <v>81</v>
      </c>
      <c r="B84" s="164">
        <v>321</v>
      </c>
      <c r="C84" s="165" t="s">
        <v>4455</v>
      </c>
      <c r="D84" s="165" t="s">
        <v>4276</v>
      </c>
      <c r="E84" s="165" t="s">
        <v>4277</v>
      </c>
      <c r="F84" s="165" t="s">
        <v>4278</v>
      </c>
      <c r="G84" s="165" t="s">
        <v>4230</v>
      </c>
      <c r="H84" s="165" t="s">
        <v>220</v>
      </c>
      <c r="I84" s="165" t="s">
        <v>4280</v>
      </c>
      <c r="J84" s="165"/>
      <c r="K84" s="165" t="s">
        <v>220</v>
      </c>
      <c r="L84" s="165" t="s">
        <v>24</v>
      </c>
      <c r="M84" s="165" t="s">
        <v>4147</v>
      </c>
      <c r="N84" s="165" t="s">
        <v>4233</v>
      </c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</row>
    <row r="85" spans="1:27" ht="14" x14ac:dyDescent="0.15">
      <c r="A85" s="163">
        <v>82</v>
      </c>
      <c r="B85" s="164">
        <v>839</v>
      </c>
      <c r="C85" s="165" t="s">
        <v>4456</v>
      </c>
      <c r="D85" s="165" t="s">
        <v>4457</v>
      </c>
      <c r="E85" s="165" t="s">
        <v>4249</v>
      </c>
      <c r="F85" s="165" t="s">
        <v>4250</v>
      </c>
      <c r="G85" s="165" t="s">
        <v>4230</v>
      </c>
      <c r="H85" s="165" t="s">
        <v>4458</v>
      </c>
      <c r="I85" s="165" t="s">
        <v>4459</v>
      </c>
      <c r="J85" s="165"/>
      <c r="K85" s="165" t="s">
        <v>220</v>
      </c>
      <c r="L85" s="165" t="s">
        <v>24</v>
      </c>
      <c r="M85" s="165" t="s">
        <v>4147</v>
      </c>
      <c r="N85" s="165" t="s">
        <v>4233</v>
      </c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</row>
    <row r="86" spans="1:27" ht="14" x14ac:dyDescent="0.15">
      <c r="A86" s="163">
        <v>83</v>
      </c>
      <c r="B86" s="164">
        <v>873</v>
      </c>
      <c r="C86" s="165" t="s">
        <v>4460</v>
      </c>
      <c r="D86" s="165" t="s">
        <v>4241</v>
      </c>
      <c r="E86" s="165" t="s">
        <v>4228</v>
      </c>
      <c r="F86" s="165" t="s">
        <v>4278</v>
      </c>
      <c r="G86" s="165" t="s">
        <v>4230</v>
      </c>
      <c r="H86" s="165" t="s">
        <v>4461</v>
      </c>
      <c r="I86" s="165" t="s">
        <v>4462</v>
      </c>
      <c r="J86" s="165"/>
      <c r="K86" s="165" t="s">
        <v>220</v>
      </c>
      <c r="L86" s="165" t="s">
        <v>24</v>
      </c>
      <c r="M86" s="165" t="s">
        <v>4147</v>
      </c>
      <c r="N86" s="165" t="s">
        <v>4233</v>
      </c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</row>
    <row r="87" spans="1:27" ht="14" x14ac:dyDescent="0.15">
      <c r="A87" s="163">
        <v>84</v>
      </c>
      <c r="B87" s="164">
        <v>1333</v>
      </c>
      <c r="C87" s="165" t="s">
        <v>4463</v>
      </c>
      <c r="D87" s="165" t="s">
        <v>4464</v>
      </c>
      <c r="E87" s="165" t="s">
        <v>4398</v>
      </c>
      <c r="F87" s="165" t="s">
        <v>4237</v>
      </c>
      <c r="G87" s="165" t="s">
        <v>4230</v>
      </c>
      <c r="H87" s="165" t="s">
        <v>4465</v>
      </c>
      <c r="I87" s="165" t="s">
        <v>4466</v>
      </c>
      <c r="J87" s="165"/>
      <c r="K87" s="165" t="s">
        <v>220</v>
      </c>
      <c r="L87" s="165" t="s">
        <v>24</v>
      </c>
      <c r="M87" s="165" t="s">
        <v>4147</v>
      </c>
      <c r="N87" s="165" t="s">
        <v>4233</v>
      </c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</row>
    <row r="88" spans="1:27" ht="14" x14ac:dyDescent="0.15">
      <c r="A88" s="163">
        <v>85</v>
      </c>
      <c r="B88" s="164">
        <v>360</v>
      </c>
      <c r="C88" s="165" t="s">
        <v>132</v>
      </c>
      <c r="D88" s="165" t="s">
        <v>4276</v>
      </c>
      <c r="E88" s="165" t="s">
        <v>4277</v>
      </c>
      <c r="F88" s="165" t="s">
        <v>4246</v>
      </c>
      <c r="G88" s="165" t="s">
        <v>4230</v>
      </c>
      <c r="H88" s="165" t="s">
        <v>4467</v>
      </c>
      <c r="I88" s="165" t="s">
        <v>4396</v>
      </c>
      <c r="J88" s="165"/>
      <c r="K88" s="165" t="s">
        <v>118</v>
      </c>
      <c r="L88" s="165" t="s">
        <v>24</v>
      </c>
      <c r="M88" s="165" t="s">
        <v>4147</v>
      </c>
      <c r="N88" s="165" t="s">
        <v>4233</v>
      </c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</row>
    <row r="89" spans="1:27" ht="14" x14ac:dyDescent="0.15">
      <c r="A89" s="163">
        <v>86</v>
      </c>
      <c r="B89" s="164">
        <v>289</v>
      </c>
      <c r="C89" s="165" t="s">
        <v>4468</v>
      </c>
      <c r="D89" s="165" t="s">
        <v>4248</v>
      </c>
      <c r="E89" s="165" t="s">
        <v>4249</v>
      </c>
      <c r="F89" s="165" t="s">
        <v>4242</v>
      </c>
      <c r="G89" s="165" t="s">
        <v>4230</v>
      </c>
      <c r="H89" s="165" t="s">
        <v>4469</v>
      </c>
      <c r="I89" s="165" t="s">
        <v>4322</v>
      </c>
      <c r="J89" s="165"/>
      <c r="K89" s="165" t="s">
        <v>118</v>
      </c>
      <c r="L89" s="165" t="s">
        <v>24</v>
      </c>
      <c r="M89" s="165" t="s">
        <v>4147</v>
      </c>
      <c r="N89" s="165" t="s">
        <v>4233</v>
      </c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</row>
    <row r="90" spans="1:27" ht="14" x14ac:dyDescent="0.15">
      <c r="A90" s="163">
        <v>87</v>
      </c>
      <c r="B90" s="164">
        <v>700</v>
      </c>
      <c r="C90" s="165" t="s">
        <v>4470</v>
      </c>
      <c r="D90" s="165" t="s">
        <v>4253</v>
      </c>
      <c r="E90" s="165" t="s">
        <v>4253</v>
      </c>
      <c r="F90" s="165" t="s">
        <v>4254</v>
      </c>
      <c r="G90" s="165" t="s">
        <v>4230</v>
      </c>
      <c r="H90" s="165" t="s">
        <v>4471</v>
      </c>
      <c r="I90" s="165" t="s">
        <v>4472</v>
      </c>
      <c r="J90" s="165"/>
      <c r="K90" s="165" t="s">
        <v>69</v>
      </c>
      <c r="L90" s="165" t="s">
        <v>24</v>
      </c>
      <c r="M90" s="165" t="s">
        <v>4147</v>
      </c>
      <c r="N90" s="165" t="s">
        <v>4233</v>
      </c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</row>
    <row r="91" spans="1:27" ht="14" x14ac:dyDescent="0.15">
      <c r="A91" s="163">
        <v>88</v>
      </c>
      <c r="B91" s="164">
        <v>1103</v>
      </c>
      <c r="C91" s="165" t="s">
        <v>4473</v>
      </c>
      <c r="D91" s="165" t="s">
        <v>4474</v>
      </c>
      <c r="E91" s="165" t="s">
        <v>4391</v>
      </c>
      <c r="F91" s="165" t="s">
        <v>4242</v>
      </c>
      <c r="G91" s="165" t="s">
        <v>4230</v>
      </c>
      <c r="H91" s="165" t="s">
        <v>4475</v>
      </c>
      <c r="I91" s="165" t="s">
        <v>4376</v>
      </c>
      <c r="J91" s="165"/>
      <c r="K91" s="165" t="s">
        <v>69</v>
      </c>
      <c r="L91" s="165" t="s">
        <v>24</v>
      </c>
      <c r="M91" s="165" t="s">
        <v>4147</v>
      </c>
      <c r="N91" s="165" t="s">
        <v>4233</v>
      </c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</row>
    <row r="92" spans="1:27" ht="14" x14ac:dyDescent="0.15">
      <c r="A92" s="163">
        <v>89</v>
      </c>
      <c r="B92" s="164">
        <v>1534</v>
      </c>
      <c r="C92" s="165" t="s">
        <v>4476</v>
      </c>
      <c r="D92" s="165" t="s">
        <v>4477</v>
      </c>
      <c r="E92" s="165" t="s">
        <v>4228</v>
      </c>
      <c r="F92" s="165" t="s">
        <v>4229</v>
      </c>
      <c r="G92" s="165" t="s">
        <v>4230</v>
      </c>
      <c r="H92" s="165" t="s">
        <v>4478</v>
      </c>
      <c r="I92" s="165" t="s">
        <v>4479</v>
      </c>
      <c r="J92" s="165"/>
      <c r="K92" s="165" t="s">
        <v>297</v>
      </c>
      <c r="L92" s="165" t="s">
        <v>24</v>
      </c>
      <c r="M92" s="165" t="s">
        <v>4387</v>
      </c>
      <c r="N92" s="165" t="s">
        <v>4233</v>
      </c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</row>
    <row r="93" spans="1:27" ht="14" x14ac:dyDescent="0.15">
      <c r="A93" s="163">
        <v>90</v>
      </c>
      <c r="B93" s="164">
        <v>194</v>
      </c>
      <c r="C93" s="165" t="s">
        <v>4480</v>
      </c>
      <c r="D93" s="165" t="s">
        <v>4241</v>
      </c>
      <c r="E93" s="165" t="s">
        <v>4228</v>
      </c>
      <c r="F93" s="165" t="s">
        <v>4242</v>
      </c>
      <c r="G93" s="165" t="s">
        <v>4230</v>
      </c>
      <c r="H93" s="165" t="s">
        <v>4481</v>
      </c>
      <c r="I93" s="165" t="s">
        <v>4482</v>
      </c>
      <c r="J93" s="165"/>
      <c r="K93" s="165" t="s">
        <v>362</v>
      </c>
      <c r="L93" s="165" t="s">
        <v>24</v>
      </c>
      <c r="M93" s="165" t="s">
        <v>4147</v>
      </c>
      <c r="N93" s="165" t="s">
        <v>4233</v>
      </c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</row>
    <row r="94" spans="1:27" ht="14" x14ac:dyDescent="0.15">
      <c r="A94" s="163">
        <v>91</v>
      </c>
      <c r="B94" s="164">
        <v>769</v>
      </c>
      <c r="C94" s="165" t="s">
        <v>4483</v>
      </c>
      <c r="D94" s="165" t="s">
        <v>4253</v>
      </c>
      <c r="E94" s="165" t="s">
        <v>4253</v>
      </c>
      <c r="F94" s="165" t="s">
        <v>4254</v>
      </c>
      <c r="G94" s="165" t="s">
        <v>4230</v>
      </c>
      <c r="H94" s="165" t="s">
        <v>4484</v>
      </c>
      <c r="I94" s="165" t="s">
        <v>4343</v>
      </c>
      <c r="J94" s="165"/>
      <c r="K94" s="165" t="s">
        <v>362</v>
      </c>
      <c r="L94" s="165" t="s">
        <v>24</v>
      </c>
      <c r="M94" s="165" t="s">
        <v>4147</v>
      </c>
      <c r="N94" s="165" t="s">
        <v>4233</v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</row>
    <row r="95" spans="1:27" ht="14" x14ac:dyDescent="0.15">
      <c r="A95" s="163">
        <v>92</v>
      </c>
      <c r="B95" s="164">
        <v>1292</v>
      </c>
      <c r="C95" s="165" t="s">
        <v>4485</v>
      </c>
      <c r="D95" s="165" t="s">
        <v>4486</v>
      </c>
      <c r="E95" s="165" t="s">
        <v>4398</v>
      </c>
      <c r="F95" s="165" t="s">
        <v>4447</v>
      </c>
      <c r="G95" s="165" t="s">
        <v>4230</v>
      </c>
      <c r="H95" s="165" t="s">
        <v>4487</v>
      </c>
      <c r="I95" s="165" t="s">
        <v>4488</v>
      </c>
      <c r="J95" s="165"/>
      <c r="K95" s="165" t="s">
        <v>362</v>
      </c>
      <c r="L95" s="165" t="s">
        <v>24</v>
      </c>
      <c r="M95" s="165" t="s">
        <v>4147</v>
      </c>
      <c r="N95" s="165" t="s">
        <v>4233</v>
      </c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</row>
    <row r="96" spans="1:27" ht="14" x14ac:dyDescent="0.15">
      <c r="A96" s="163">
        <v>93</v>
      </c>
      <c r="B96" s="164">
        <v>1451</v>
      </c>
      <c r="C96" s="165" t="s">
        <v>4489</v>
      </c>
      <c r="D96" s="165" t="s">
        <v>4410</v>
      </c>
      <c r="E96" s="165" t="s">
        <v>4277</v>
      </c>
      <c r="F96" s="165" t="s">
        <v>4229</v>
      </c>
      <c r="G96" s="165" t="s">
        <v>4230</v>
      </c>
      <c r="H96" s="165" t="s">
        <v>4490</v>
      </c>
      <c r="I96" s="166" t="s">
        <v>4491</v>
      </c>
      <c r="J96" s="165"/>
      <c r="K96" s="165" t="s">
        <v>362</v>
      </c>
      <c r="L96" s="165" t="s">
        <v>24</v>
      </c>
      <c r="M96" s="165" t="s">
        <v>4387</v>
      </c>
      <c r="N96" s="165" t="s">
        <v>4233</v>
      </c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</row>
    <row r="97" spans="1:27" ht="14" x14ac:dyDescent="0.15">
      <c r="A97" s="163">
        <v>94</v>
      </c>
      <c r="B97" s="164">
        <v>1495</v>
      </c>
      <c r="C97" s="165" t="s">
        <v>4492</v>
      </c>
      <c r="D97" s="165" t="s">
        <v>4253</v>
      </c>
      <c r="E97" s="165" t="s">
        <v>4253</v>
      </c>
      <c r="F97" s="165" t="s">
        <v>4254</v>
      </c>
      <c r="G97" s="165" t="s">
        <v>4230</v>
      </c>
      <c r="H97" s="165" t="s">
        <v>4493</v>
      </c>
      <c r="I97" s="165" t="s">
        <v>4494</v>
      </c>
      <c r="J97" s="165"/>
      <c r="K97" s="165" t="s">
        <v>25</v>
      </c>
      <c r="L97" s="165" t="s">
        <v>24</v>
      </c>
      <c r="M97" s="165" t="s">
        <v>4147</v>
      </c>
      <c r="N97" s="165" t="s">
        <v>4233</v>
      </c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</row>
    <row r="98" spans="1:27" ht="14" x14ac:dyDescent="0.15">
      <c r="A98" s="163">
        <v>95</v>
      </c>
      <c r="B98" s="164">
        <v>118</v>
      </c>
      <c r="C98" s="165" t="s">
        <v>4495</v>
      </c>
      <c r="D98" s="165" t="s">
        <v>4496</v>
      </c>
      <c r="E98" s="165" t="s">
        <v>4325</v>
      </c>
      <c r="F98" s="165" t="s">
        <v>4347</v>
      </c>
      <c r="G98" s="165" t="s">
        <v>4230</v>
      </c>
      <c r="H98" s="165" t="s">
        <v>4497</v>
      </c>
      <c r="I98" s="165" t="s">
        <v>4498</v>
      </c>
      <c r="J98" s="165"/>
      <c r="K98" s="165" t="s">
        <v>505</v>
      </c>
      <c r="L98" s="165" t="s">
        <v>505</v>
      </c>
      <c r="M98" s="165" t="s">
        <v>4147</v>
      </c>
      <c r="N98" s="165" t="s">
        <v>4233</v>
      </c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</row>
    <row r="99" spans="1:27" ht="14" x14ac:dyDescent="0.15">
      <c r="A99" s="163">
        <v>96</v>
      </c>
      <c r="B99" s="164">
        <v>384</v>
      </c>
      <c r="C99" s="165" t="s">
        <v>4499</v>
      </c>
      <c r="D99" s="165" t="s">
        <v>4500</v>
      </c>
      <c r="E99" s="165" t="s">
        <v>4320</v>
      </c>
      <c r="F99" s="165" t="s">
        <v>4278</v>
      </c>
      <c r="G99" s="165" t="s">
        <v>4230</v>
      </c>
      <c r="H99" s="165" t="s">
        <v>4501</v>
      </c>
      <c r="I99" s="165" t="s">
        <v>4502</v>
      </c>
      <c r="J99" s="165"/>
      <c r="K99" s="165" t="s">
        <v>505</v>
      </c>
      <c r="L99" s="165" t="s">
        <v>505</v>
      </c>
      <c r="M99" s="165" t="s">
        <v>4147</v>
      </c>
      <c r="N99" s="165" t="s">
        <v>4233</v>
      </c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</row>
    <row r="100" spans="1:27" ht="14" x14ac:dyDescent="0.15">
      <c r="A100" s="163">
        <v>97</v>
      </c>
      <c r="B100" s="164">
        <v>455</v>
      </c>
      <c r="C100" s="165" t="s">
        <v>4503</v>
      </c>
      <c r="D100" s="165" t="s">
        <v>4390</v>
      </c>
      <c r="E100" s="165" t="s">
        <v>4391</v>
      </c>
      <c r="F100" s="165" t="s">
        <v>4278</v>
      </c>
      <c r="G100" s="165" t="s">
        <v>4230</v>
      </c>
      <c r="H100" s="165" t="s">
        <v>4504</v>
      </c>
      <c r="I100" s="165" t="s">
        <v>4505</v>
      </c>
      <c r="J100" s="165"/>
      <c r="K100" s="165" t="s">
        <v>505</v>
      </c>
      <c r="L100" s="165" t="s">
        <v>505</v>
      </c>
      <c r="M100" s="165" t="s">
        <v>4147</v>
      </c>
      <c r="N100" s="165" t="s">
        <v>4233</v>
      </c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</row>
    <row r="101" spans="1:27" ht="14" x14ac:dyDescent="0.15">
      <c r="A101" s="163">
        <v>98</v>
      </c>
      <c r="B101" s="164">
        <v>951</v>
      </c>
      <c r="C101" s="165" t="s">
        <v>4506</v>
      </c>
      <c r="D101" s="165" t="s">
        <v>4253</v>
      </c>
      <c r="E101" s="165" t="s">
        <v>4253</v>
      </c>
      <c r="F101" s="165" t="s">
        <v>4254</v>
      </c>
      <c r="G101" s="165" t="s">
        <v>4230</v>
      </c>
      <c r="H101" s="165" t="s">
        <v>4507</v>
      </c>
      <c r="I101" s="165" t="s">
        <v>4376</v>
      </c>
      <c r="J101" s="165"/>
      <c r="K101" s="165" t="s">
        <v>505</v>
      </c>
      <c r="L101" s="165" t="s">
        <v>505</v>
      </c>
      <c r="M101" s="165" t="s">
        <v>4147</v>
      </c>
      <c r="N101" s="165" t="s">
        <v>4233</v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</row>
    <row r="102" spans="1:27" ht="14" x14ac:dyDescent="0.15">
      <c r="A102" s="163">
        <v>99</v>
      </c>
      <c r="B102" s="164">
        <v>822</v>
      </c>
      <c r="C102" s="165" t="s">
        <v>4508</v>
      </c>
      <c r="D102" s="165" t="s">
        <v>4384</v>
      </c>
      <c r="E102" s="165" t="s">
        <v>4228</v>
      </c>
      <c r="F102" s="165" t="s">
        <v>4278</v>
      </c>
      <c r="G102" s="165" t="s">
        <v>4230</v>
      </c>
      <c r="H102" s="165" t="s">
        <v>4509</v>
      </c>
      <c r="I102" s="165" t="s">
        <v>4510</v>
      </c>
      <c r="J102" s="165"/>
      <c r="K102" s="165" t="s">
        <v>748</v>
      </c>
      <c r="L102" s="165" t="s">
        <v>505</v>
      </c>
      <c r="M102" s="165" t="s">
        <v>4147</v>
      </c>
      <c r="N102" s="165" t="s">
        <v>4233</v>
      </c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</row>
    <row r="103" spans="1:27" ht="14" x14ac:dyDescent="0.15">
      <c r="A103" s="163">
        <v>100</v>
      </c>
      <c r="B103" s="164">
        <v>1243</v>
      </c>
      <c r="C103" s="165" t="s">
        <v>4511</v>
      </c>
      <c r="D103" s="165" t="s">
        <v>4512</v>
      </c>
      <c r="E103" s="165" t="s">
        <v>4398</v>
      </c>
      <c r="F103" s="165" t="s">
        <v>2785</v>
      </c>
      <c r="G103" s="165" t="s">
        <v>4230</v>
      </c>
      <c r="H103" s="165" t="s">
        <v>4513</v>
      </c>
      <c r="I103" s="165" t="s">
        <v>4265</v>
      </c>
      <c r="J103" s="165"/>
      <c r="K103" s="165" t="s">
        <v>748</v>
      </c>
      <c r="L103" s="165" t="s">
        <v>505</v>
      </c>
      <c r="M103" s="165" t="s">
        <v>4147</v>
      </c>
      <c r="N103" s="165" t="s">
        <v>4233</v>
      </c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</row>
    <row r="104" spans="1:27" ht="14" x14ac:dyDescent="0.15">
      <c r="A104" s="163">
        <v>101</v>
      </c>
      <c r="B104" s="164">
        <v>1246</v>
      </c>
      <c r="C104" s="165" t="s">
        <v>4514</v>
      </c>
      <c r="D104" s="165" t="s">
        <v>4395</v>
      </c>
      <c r="E104" s="165" t="s">
        <v>4395</v>
      </c>
      <c r="F104" s="165" t="s">
        <v>2785</v>
      </c>
      <c r="G104" s="165" t="s">
        <v>4230</v>
      </c>
      <c r="H104" s="165" t="s">
        <v>4515</v>
      </c>
      <c r="I104" s="165" t="s">
        <v>4294</v>
      </c>
      <c r="J104" s="165"/>
      <c r="K104" s="165" t="s">
        <v>748</v>
      </c>
      <c r="L104" s="165" t="s">
        <v>505</v>
      </c>
      <c r="M104" s="165" t="s">
        <v>4147</v>
      </c>
      <c r="N104" s="165" t="s">
        <v>4233</v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</row>
    <row r="105" spans="1:27" ht="14" x14ac:dyDescent="0.15">
      <c r="A105" s="163">
        <v>102</v>
      </c>
      <c r="B105" s="164">
        <v>1295</v>
      </c>
      <c r="C105" s="165" t="s">
        <v>4516</v>
      </c>
      <c r="D105" s="165" t="s">
        <v>4236</v>
      </c>
      <c r="E105" s="165" t="s">
        <v>4236</v>
      </c>
      <c r="F105" s="165" t="s">
        <v>4237</v>
      </c>
      <c r="G105" s="165" t="s">
        <v>4230</v>
      </c>
      <c r="H105" s="165" t="s">
        <v>4517</v>
      </c>
      <c r="I105" s="165" t="s">
        <v>4239</v>
      </c>
      <c r="J105" s="165"/>
      <c r="K105" s="165" t="s">
        <v>748</v>
      </c>
      <c r="L105" s="165" t="s">
        <v>505</v>
      </c>
      <c r="M105" s="165" t="s">
        <v>4147</v>
      </c>
      <c r="N105" s="165" t="s">
        <v>4233</v>
      </c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</row>
    <row r="106" spans="1:27" ht="14" x14ac:dyDescent="0.15">
      <c r="A106" s="163">
        <v>103</v>
      </c>
      <c r="B106" s="164">
        <v>516</v>
      </c>
      <c r="C106" s="165" t="s">
        <v>4518</v>
      </c>
      <c r="D106" s="165" t="s">
        <v>4253</v>
      </c>
      <c r="E106" s="165" t="s">
        <v>4253</v>
      </c>
      <c r="F106" s="165" t="s">
        <v>4254</v>
      </c>
      <c r="G106" s="165" t="s">
        <v>4230</v>
      </c>
      <c r="H106" s="165" t="s">
        <v>4519</v>
      </c>
      <c r="I106" s="165" t="s">
        <v>4343</v>
      </c>
      <c r="J106" s="165"/>
      <c r="K106" s="165" t="s">
        <v>4520</v>
      </c>
      <c r="L106" s="165" t="s">
        <v>505</v>
      </c>
      <c r="M106" s="165" t="s">
        <v>4147</v>
      </c>
      <c r="N106" s="165" t="s">
        <v>4233</v>
      </c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</row>
    <row r="107" spans="1:27" ht="14" x14ac:dyDescent="0.15">
      <c r="A107" s="163">
        <v>104</v>
      </c>
      <c r="B107" s="164">
        <v>210</v>
      </c>
      <c r="C107" s="165" t="s">
        <v>4521</v>
      </c>
      <c r="D107" s="165" t="s">
        <v>4241</v>
      </c>
      <c r="E107" s="165" t="s">
        <v>4228</v>
      </c>
      <c r="F107" s="165" t="s">
        <v>4278</v>
      </c>
      <c r="G107" s="165" t="s">
        <v>4230</v>
      </c>
      <c r="H107" s="165" t="s">
        <v>4522</v>
      </c>
      <c r="I107" s="165" t="s">
        <v>4523</v>
      </c>
      <c r="J107" s="165"/>
      <c r="K107" s="165" t="s">
        <v>506</v>
      </c>
      <c r="L107" s="165" t="s">
        <v>505</v>
      </c>
      <c r="M107" s="165" t="s">
        <v>4147</v>
      </c>
      <c r="N107" s="165" t="s">
        <v>4233</v>
      </c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</row>
    <row r="108" spans="1:27" ht="14" x14ac:dyDescent="0.15">
      <c r="A108" s="163">
        <v>105</v>
      </c>
      <c r="B108" s="164">
        <v>257</v>
      </c>
      <c r="C108" s="165" t="s">
        <v>4524</v>
      </c>
      <c r="D108" s="165" t="s">
        <v>4272</v>
      </c>
      <c r="E108" s="165" t="s">
        <v>4228</v>
      </c>
      <c r="F108" s="165" t="s">
        <v>4229</v>
      </c>
      <c r="G108" s="165" t="s">
        <v>4230</v>
      </c>
      <c r="H108" s="165" t="s">
        <v>4525</v>
      </c>
      <c r="I108" s="165" t="s">
        <v>4412</v>
      </c>
      <c r="J108" s="165"/>
      <c r="K108" s="165" t="s">
        <v>506</v>
      </c>
      <c r="L108" s="165" t="s">
        <v>505</v>
      </c>
      <c r="M108" s="165" t="s">
        <v>4147</v>
      </c>
      <c r="N108" s="165" t="s">
        <v>4233</v>
      </c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</row>
    <row r="109" spans="1:27" ht="14" x14ac:dyDescent="0.15">
      <c r="A109" s="163">
        <v>106</v>
      </c>
      <c r="B109" s="164">
        <v>1272</v>
      </c>
      <c r="C109" s="165" t="s">
        <v>4526</v>
      </c>
      <c r="D109" s="165" t="s">
        <v>4319</v>
      </c>
      <c r="E109" s="165" t="s">
        <v>4320</v>
      </c>
      <c r="F109" s="165" t="s">
        <v>2785</v>
      </c>
      <c r="G109" s="165" t="s">
        <v>4230</v>
      </c>
      <c r="H109" s="165" t="s">
        <v>4527</v>
      </c>
      <c r="I109" s="165" t="s">
        <v>4528</v>
      </c>
      <c r="J109" s="165"/>
      <c r="K109" s="165" t="s">
        <v>506</v>
      </c>
      <c r="L109" s="165" t="s">
        <v>505</v>
      </c>
      <c r="M109" s="165" t="s">
        <v>4147</v>
      </c>
      <c r="N109" s="165" t="s">
        <v>4233</v>
      </c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</row>
    <row r="110" spans="1:27" ht="14" x14ac:dyDescent="0.15">
      <c r="A110" s="163">
        <v>107</v>
      </c>
      <c r="B110" s="164">
        <v>1441</v>
      </c>
      <c r="C110" s="165" t="s">
        <v>4529</v>
      </c>
      <c r="D110" s="165" t="s">
        <v>4410</v>
      </c>
      <c r="E110" s="165" t="s">
        <v>4277</v>
      </c>
      <c r="F110" s="165" t="s">
        <v>4250</v>
      </c>
      <c r="G110" s="165" t="s">
        <v>4230</v>
      </c>
      <c r="H110" s="165" t="s">
        <v>4530</v>
      </c>
      <c r="I110" s="165" t="s">
        <v>4494</v>
      </c>
      <c r="J110" s="165"/>
      <c r="K110" s="165" t="s">
        <v>506</v>
      </c>
      <c r="L110" s="165" t="s">
        <v>505</v>
      </c>
      <c r="M110" s="165" t="s">
        <v>4147</v>
      </c>
      <c r="N110" s="165" t="s">
        <v>4233</v>
      </c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</row>
    <row r="111" spans="1:27" ht="14" x14ac:dyDescent="0.15">
      <c r="A111" s="163">
        <v>108</v>
      </c>
      <c r="B111" s="164">
        <v>229</v>
      </c>
      <c r="C111" s="165" t="s">
        <v>4531</v>
      </c>
      <c r="D111" s="165" t="s">
        <v>4241</v>
      </c>
      <c r="E111" s="165" t="s">
        <v>4228</v>
      </c>
      <c r="F111" s="165" t="s">
        <v>4246</v>
      </c>
      <c r="G111" s="165" t="s">
        <v>4230</v>
      </c>
      <c r="H111" s="165" t="s">
        <v>4532</v>
      </c>
      <c r="I111" s="165" t="s">
        <v>4439</v>
      </c>
      <c r="J111" s="165"/>
      <c r="K111" s="165" t="s">
        <v>869</v>
      </c>
      <c r="L111" s="165" t="s">
        <v>505</v>
      </c>
      <c r="M111" s="165" t="s">
        <v>4147</v>
      </c>
      <c r="N111" s="165" t="s">
        <v>4233</v>
      </c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</row>
    <row r="112" spans="1:27" ht="14" x14ac:dyDescent="0.15">
      <c r="A112" s="163">
        <v>109</v>
      </c>
      <c r="B112" s="164">
        <v>898</v>
      </c>
      <c r="C112" s="165" t="s">
        <v>4533</v>
      </c>
      <c r="D112" s="165" t="s">
        <v>4253</v>
      </c>
      <c r="E112" s="165" t="s">
        <v>4253</v>
      </c>
      <c r="F112" s="165" t="s">
        <v>4254</v>
      </c>
      <c r="G112" s="165" t="s">
        <v>4230</v>
      </c>
      <c r="H112" s="165" t="s">
        <v>4534</v>
      </c>
      <c r="I112" s="165" t="s">
        <v>4535</v>
      </c>
      <c r="J112" s="165"/>
      <c r="K112" s="165" t="s">
        <v>869</v>
      </c>
      <c r="L112" s="165" t="s">
        <v>505</v>
      </c>
      <c r="M112" s="165" t="s">
        <v>4147</v>
      </c>
      <c r="N112" s="165" t="s">
        <v>4233</v>
      </c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</row>
    <row r="113" spans="1:27" ht="14" x14ac:dyDescent="0.15">
      <c r="A113" s="163">
        <v>110</v>
      </c>
      <c r="B113" s="164">
        <v>1369</v>
      </c>
      <c r="C113" s="165" t="s">
        <v>4536</v>
      </c>
      <c r="D113" s="165" t="s">
        <v>4537</v>
      </c>
      <c r="E113" s="165" t="s">
        <v>4391</v>
      </c>
      <c r="F113" s="165" t="s">
        <v>4246</v>
      </c>
      <c r="G113" s="165" t="s">
        <v>4230</v>
      </c>
      <c r="H113" s="165" t="s">
        <v>4538</v>
      </c>
      <c r="I113" s="165" t="s">
        <v>4539</v>
      </c>
      <c r="J113" s="165"/>
      <c r="K113" s="165" t="s">
        <v>869</v>
      </c>
      <c r="L113" s="165" t="s">
        <v>505</v>
      </c>
      <c r="M113" s="165" t="s">
        <v>4147</v>
      </c>
      <c r="N113" s="165" t="s">
        <v>4233</v>
      </c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</row>
    <row r="114" spans="1:27" ht="14" x14ac:dyDescent="0.15">
      <c r="A114" s="163">
        <v>111</v>
      </c>
      <c r="B114" s="164">
        <v>41</v>
      </c>
      <c r="C114" s="165" t="s">
        <v>4540</v>
      </c>
      <c r="D114" s="165" t="s">
        <v>4415</v>
      </c>
      <c r="E114" s="165" t="s">
        <v>4262</v>
      </c>
      <c r="F114" s="165" t="s">
        <v>4246</v>
      </c>
      <c r="G114" s="165" t="s">
        <v>4230</v>
      </c>
      <c r="H114" s="165" t="s">
        <v>4541</v>
      </c>
      <c r="I114" s="165" t="s">
        <v>4286</v>
      </c>
      <c r="J114" s="165"/>
      <c r="K114" s="165" t="s">
        <v>1442</v>
      </c>
      <c r="L114" s="165" t="s">
        <v>1442</v>
      </c>
      <c r="M114" s="165" t="s">
        <v>4147</v>
      </c>
      <c r="N114" s="165" t="s">
        <v>4233</v>
      </c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</row>
    <row r="115" spans="1:27" ht="14" x14ac:dyDescent="0.15">
      <c r="A115" s="163">
        <v>112</v>
      </c>
      <c r="B115" s="164">
        <v>56</v>
      </c>
      <c r="C115" s="165" t="s">
        <v>4205</v>
      </c>
      <c r="D115" s="165" t="s">
        <v>4415</v>
      </c>
      <c r="E115" s="165" t="s">
        <v>4262</v>
      </c>
      <c r="F115" s="165" t="s">
        <v>4250</v>
      </c>
      <c r="G115" s="165" t="s">
        <v>4230</v>
      </c>
      <c r="H115" s="165" t="s">
        <v>4180</v>
      </c>
      <c r="I115" s="165" t="s">
        <v>4542</v>
      </c>
      <c r="J115" s="165"/>
      <c r="K115" s="165" t="s">
        <v>1442</v>
      </c>
      <c r="L115" s="165" t="s">
        <v>1442</v>
      </c>
      <c r="M115" s="165" t="s">
        <v>4147</v>
      </c>
      <c r="N115" s="165" t="s">
        <v>4233</v>
      </c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</row>
    <row r="116" spans="1:27" ht="14" x14ac:dyDescent="0.15">
      <c r="A116" s="163">
        <v>113</v>
      </c>
      <c r="B116" s="164">
        <v>120</v>
      </c>
      <c r="C116" s="165" t="s">
        <v>4543</v>
      </c>
      <c r="D116" s="165" t="s">
        <v>4544</v>
      </c>
      <c r="E116" s="165" t="s">
        <v>4325</v>
      </c>
      <c r="F116" s="165" t="s">
        <v>4347</v>
      </c>
      <c r="G116" s="165" t="s">
        <v>4230</v>
      </c>
      <c r="H116" s="165" t="s">
        <v>4545</v>
      </c>
      <c r="I116" s="165" t="s">
        <v>4322</v>
      </c>
      <c r="J116" s="165"/>
      <c r="K116" s="165" t="s">
        <v>1442</v>
      </c>
      <c r="L116" s="165" t="s">
        <v>1442</v>
      </c>
      <c r="M116" s="165" t="s">
        <v>4147</v>
      </c>
      <c r="N116" s="165" t="s">
        <v>4233</v>
      </c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</row>
    <row r="117" spans="1:27" ht="14" x14ac:dyDescent="0.15">
      <c r="A117" s="163">
        <v>114</v>
      </c>
      <c r="B117" s="164">
        <v>950</v>
      </c>
      <c r="C117" s="165" t="s">
        <v>1520</v>
      </c>
      <c r="D117" s="165" t="s">
        <v>4546</v>
      </c>
      <c r="E117" s="165" t="s">
        <v>4391</v>
      </c>
      <c r="F117" s="165" t="s">
        <v>4229</v>
      </c>
      <c r="G117" s="165" t="s">
        <v>4230</v>
      </c>
      <c r="H117" s="165" t="s">
        <v>4547</v>
      </c>
      <c r="I117" s="165" t="s">
        <v>4548</v>
      </c>
      <c r="J117" s="165"/>
      <c r="K117" s="165" t="s">
        <v>1519</v>
      </c>
      <c r="L117" s="165" t="s">
        <v>1442</v>
      </c>
      <c r="M117" s="165" t="s">
        <v>4147</v>
      </c>
      <c r="N117" s="165" t="s">
        <v>4233</v>
      </c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</row>
    <row r="118" spans="1:27" ht="14" x14ac:dyDescent="0.15">
      <c r="A118" s="163">
        <v>115</v>
      </c>
      <c r="B118" s="164">
        <v>1370</v>
      </c>
      <c r="C118" s="165" t="s">
        <v>4549</v>
      </c>
      <c r="D118" s="165" t="s">
        <v>4537</v>
      </c>
      <c r="E118" s="165" t="s">
        <v>4391</v>
      </c>
      <c r="F118" s="165" t="s">
        <v>4242</v>
      </c>
      <c r="G118" s="165" t="s">
        <v>4230</v>
      </c>
      <c r="H118" s="165" t="s">
        <v>4550</v>
      </c>
      <c r="I118" s="165" t="s">
        <v>4393</v>
      </c>
      <c r="J118" s="165"/>
      <c r="K118" s="165" t="s">
        <v>1519</v>
      </c>
      <c r="L118" s="165" t="s">
        <v>1442</v>
      </c>
      <c r="M118" s="165" t="s">
        <v>4147</v>
      </c>
      <c r="N118" s="165" t="s">
        <v>4233</v>
      </c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</row>
    <row r="119" spans="1:27" ht="14" x14ac:dyDescent="0.15">
      <c r="A119" s="163">
        <v>116</v>
      </c>
      <c r="B119" s="164">
        <v>1417</v>
      </c>
      <c r="C119" s="165" t="s">
        <v>4551</v>
      </c>
      <c r="D119" s="165" t="s">
        <v>4552</v>
      </c>
      <c r="E119" s="165" t="s">
        <v>4398</v>
      </c>
      <c r="F119" s="165" t="s">
        <v>2785</v>
      </c>
      <c r="G119" s="165" t="s">
        <v>4230</v>
      </c>
      <c r="H119" s="165" t="s">
        <v>4553</v>
      </c>
      <c r="I119" s="165" t="s">
        <v>4548</v>
      </c>
      <c r="J119" s="165"/>
      <c r="K119" s="165" t="s">
        <v>1519</v>
      </c>
      <c r="L119" s="165" t="s">
        <v>1442</v>
      </c>
      <c r="M119" s="165" t="s">
        <v>4147</v>
      </c>
      <c r="N119" s="165" t="s">
        <v>4233</v>
      </c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</row>
    <row r="120" spans="1:27" ht="14" x14ac:dyDescent="0.15">
      <c r="A120" s="163">
        <v>117</v>
      </c>
      <c r="B120" s="164">
        <v>1553</v>
      </c>
      <c r="C120" s="165" t="s">
        <v>4554</v>
      </c>
      <c r="D120" s="165" t="s">
        <v>4398</v>
      </c>
      <c r="E120" s="165" t="s">
        <v>4398</v>
      </c>
      <c r="F120" s="165" t="s">
        <v>4263</v>
      </c>
      <c r="G120" s="165" t="s">
        <v>4230</v>
      </c>
      <c r="H120" s="165" t="s">
        <v>4555</v>
      </c>
      <c r="I120" s="165" t="s">
        <v>4317</v>
      </c>
      <c r="J120" s="165"/>
      <c r="K120" s="165" t="s">
        <v>1519</v>
      </c>
      <c r="L120" s="165" t="s">
        <v>1442</v>
      </c>
      <c r="M120" s="165" t="s">
        <v>4147</v>
      </c>
      <c r="N120" s="165" t="s">
        <v>4233</v>
      </c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</row>
    <row r="121" spans="1:27" ht="14" x14ac:dyDescent="0.15">
      <c r="A121" s="163">
        <v>118</v>
      </c>
      <c r="B121" s="164">
        <v>5</v>
      </c>
      <c r="C121" s="165" t="s">
        <v>4556</v>
      </c>
      <c r="D121" s="165" t="s">
        <v>4557</v>
      </c>
      <c r="E121" s="165" t="s">
        <v>4558</v>
      </c>
      <c r="F121" s="165" t="s">
        <v>4229</v>
      </c>
      <c r="G121" s="165" t="s">
        <v>4230</v>
      </c>
      <c r="H121" s="165" t="s">
        <v>4559</v>
      </c>
      <c r="I121" s="165" t="s">
        <v>4393</v>
      </c>
      <c r="J121" s="165"/>
      <c r="K121" s="165" t="s">
        <v>1519</v>
      </c>
      <c r="L121" s="165" t="s">
        <v>1442</v>
      </c>
      <c r="M121" s="165" t="s">
        <v>4147</v>
      </c>
      <c r="N121" s="165" t="s">
        <v>4233</v>
      </c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</row>
    <row r="122" spans="1:27" ht="14" x14ac:dyDescent="0.15">
      <c r="A122" s="163">
        <v>119</v>
      </c>
      <c r="B122" s="164">
        <v>1563</v>
      </c>
      <c r="C122" s="165" t="s">
        <v>4560</v>
      </c>
      <c r="D122" s="165" t="s">
        <v>4253</v>
      </c>
      <c r="E122" s="165" t="s">
        <v>4253</v>
      </c>
      <c r="F122" s="165" t="s">
        <v>4254</v>
      </c>
      <c r="G122" s="165" t="s">
        <v>4230</v>
      </c>
      <c r="H122" s="165" t="s">
        <v>1442</v>
      </c>
      <c r="I122" s="165" t="s">
        <v>4494</v>
      </c>
      <c r="J122" s="165"/>
      <c r="K122" s="165" t="s">
        <v>1519</v>
      </c>
      <c r="L122" s="165" t="s">
        <v>1442</v>
      </c>
      <c r="M122" s="165" t="s">
        <v>4387</v>
      </c>
      <c r="N122" s="165" t="s">
        <v>4233</v>
      </c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</row>
    <row r="123" spans="1:27" ht="14" x14ac:dyDescent="0.15">
      <c r="A123" s="163">
        <v>120</v>
      </c>
      <c r="B123" s="164">
        <v>129</v>
      </c>
      <c r="C123" s="165" t="s">
        <v>4561</v>
      </c>
      <c r="D123" s="165" t="s">
        <v>4496</v>
      </c>
      <c r="E123" s="165" t="s">
        <v>4325</v>
      </c>
      <c r="F123" s="165" t="s">
        <v>4229</v>
      </c>
      <c r="G123" s="165" t="s">
        <v>4230</v>
      </c>
      <c r="H123" s="165" t="s">
        <v>4562</v>
      </c>
      <c r="I123" s="165" t="s">
        <v>4563</v>
      </c>
      <c r="J123" s="165"/>
      <c r="K123" s="165" t="s">
        <v>1471</v>
      </c>
      <c r="L123" s="165" t="s">
        <v>1442</v>
      </c>
      <c r="M123" s="165" t="s">
        <v>4147</v>
      </c>
      <c r="N123" s="165" t="s">
        <v>4233</v>
      </c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</row>
    <row r="124" spans="1:27" ht="14" x14ac:dyDescent="0.15">
      <c r="A124" s="163">
        <v>121</v>
      </c>
      <c r="B124" s="164">
        <v>243</v>
      </c>
      <c r="C124" s="165" t="s">
        <v>1486</v>
      </c>
      <c r="D124" s="165" t="s">
        <v>4453</v>
      </c>
      <c r="E124" s="165" t="s">
        <v>4249</v>
      </c>
      <c r="F124" s="165" t="s">
        <v>4278</v>
      </c>
      <c r="G124" s="165" t="s">
        <v>4230</v>
      </c>
      <c r="H124" s="165" t="s">
        <v>4564</v>
      </c>
      <c r="I124" s="165" t="s">
        <v>4265</v>
      </c>
      <c r="J124" s="165"/>
      <c r="K124" s="165" t="s">
        <v>1471</v>
      </c>
      <c r="L124" s="165" t="s">
        <v>1442</v>
      </c>
      <c r="M124" s="165" t="s">
        <v>4147</v>
      </c>
      <c r="N124" s="165" t="s">
        <v>4233</v>
      </c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</row>
    <row r="125" spans="1:27" ht="14" x14ac:dyDescent="0.15">
      <c r="A125" s="163">
        <v>122</v>
      </c>
      <c r="B125" s="164">
        <v>265</v>
      </c>
      <c r="C125" s="165" t="s">
        <v>4565</v>
      </c>
      <c r="D125" s="165" t="s">
        <v>4241</v>
      </c>
      <c r="E125" s="165" t="s">
        <v>4228</v>
      </c>
      <c r="F125" s="165" t="s">
        <v>4278</v>
      </c>
      <c r="G125" s="165" t="s">
        <v>4230</v>
      </c>
      <c r="H125" s="165" t="s">
        <v>4564</v>
      </c>
      <c r="I125" s="165" t="s">
        <v>4421</v>
      </c>
      <c r="J125" s="165"/>
      <c r="K125" s="165" t="s">
        <v>1471</v>
      </c>
      <c r="L125" s="165" t="s">
        <v>1442</v>
      </c>
      <c r="M125" s="165" t="s">
        <v>4147</v>
      </c>
      <c r="N125" s="165" t="s">
        <v>4233</v>
      </c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</row>
    <row r="126" spans="1:27" ht="14" x14ac:dyDescent="0.15">
      <c r="A126" s="163">
        <v>123</v>
      </c>
      <c r="B126" s="164">
        <v>688</v>
      </c>
      <c r="C126" s="165" t="s">
        <v>4566</v>
      </c>
      <c r="D126" s="165" t="s">
        <v>4253</v>
      </c>
      <c r="E126" s="165" t="s">
        <v>4253</v>
      </c>
      <c r="F126" s="165" t="s">
        <v>4254</v>
      </c>
      <c r="G126" s="165" t="s">
        <v>4230</v>
      </c>
      <c r="H126" s="165" t="s">
        <v>4567</v>
      </c>
      <c r="I126" s="165" t="s">
        <v>4568</v>
      </c>
      <c r="J126" s="165"/>
      <c r="K126" s="165" t="s">
        <v>1471</v>
      </c>
      <c r="L126" s="165" t="s">
        <v>1442</v>
      </c>
      <c r="M126" s="165" t="s">
        <v>4147</v>
      </c>
      <c r="N126" s="165" t="s">
        <v>4233</v>
      </c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</row>
    <row r="127" spans="1:27" ht="14" x14ac:dyDescent="0.15">
      <c r="A127" s="163">
        <v>124</v>
      </c>
      <c r="B127" s="164">
        <v>920</v>
      </c>
      <c r="C127" s="165" t="s">
        <v>4569</v>
      </c>
      <c r="D127" s="165" t="s">
        <v>4253</v>
      </c>
      <c r="E127" s="165" t="s">
        <v>4253</v>
      </c>
      <c r="F127" s="165" t="s">
        <v>4254</v>
      </c>
      <c r="G127" s="165" t="s">
        <v>4230</v>
      </c>
      <c r="H127" s="165" t="s">
        <v>4570</v>
      </c>
      <c r="I127" s="165" t="s">
        <v>4280</v>
      </c>
      <c r="J127" s="165"/>
      <c r="K127" s="165" t="s">
        <v>1471</v>
      </c>
      <c r="L127" s="165" t="s">
        <v>1442</v>
      </c>
      <c r="M127" s="165" t="s">
        <v>4147</v>
      </c>
      <c r="N127" s="165" t="s">
        <v>4233</v>
      </c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</row>
    <row r="128" spans="1:27" ht="14" x14ac:dyDescent="0.15">
      <c r="A128" s="163">
        <v>125</v>
      </c>
      <c r="B128" s="164">
        <v>617</v>
      </c>
      <c r="C128" s="165" t="s">
        <v>4571</v>
      </c>
      <c r="D128" s="165" t="s">
        <v>4253</v>
      </c>
      <c r="E128" s="165" t="s">
        <v>4253</v>
      </c>
      <c r="F128" s="165" t="s">
        <v>4254</v>
      </c>
      <c r="G128" s="165" t="s">
        <v>4230</v>
      </c>
      <c r="H128" s="165" t="s">
        <v>4572</v>
      </c>
      <c r="I128" s="165" t="s">
        <v>4542</v>
      </c>
      <c r="J128" s="165"/>
      <c r="K128" s="165" t="s">
        <v>1554</v>
      </c>
      <c r="L128" s="165" t="s">
        <v>1442</v>
      </c>
      <c r="M128" s="165" t="s">
        <v>4147</v>
      </c>
      <c r="N128" s="165" t="s">
        <v>4233</v>
      </c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</row>
    <row r="129" spans="1:27" ht="14" x14ac:dyDescent="0.15">
      <c r="A129" s="163">
        <v>126</v>
      </c>
      <c r="B129" s="164">
        <v>760</v>
      </c>
      <c r="C129" s="165" t="s">
        <v>4573</v>
      </c>
      <c r="D129" s="165" t="s">
        <v>4406</v>
      </c>
      <c r="E129" s="165" t="s">
        <v>4407</v>
      </c>
      <c r="F129" s="165" t="s">
        <v>4229</v>
      </c>
      <c r="G129" s="165" t="s">
        <v>4230</v>
      </c>
      <c r="H129" s="165" t="s">
        <v>4574</v>
      </c>
      <c r="I129" s="165" t="s">
        <v>4305</v>
      </c>
      <c r="J129" s="165"/>
      <c r="K129" s="165" t="s">
        <v>4575</v>
      </c>
      <c r="L129" s="165" t="s">
        <v>1442</v>
      </c>
      <c r="M129" s="165" t="s">
        <v>4147</v>
      </c>
      <c r="N129" s="165" t="s">
        <v>4233</v>
      </c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</row>
    <row r="130" spans="1:27" ht="14" x14ac:dyDescent="0.15">
      <c r="A130" s="163">
        <v>127</v>
      </c>
      <c r="B130" s="164">
        <v>147</v>
      </c>
      <c r="C130" s="165" t="s">
        <v>4576</v>
      </c>
      <c r="D130" s="165" t="s">
        <v>4577</v>
      </c>
      <c r="E130" s="165" t="s">
        <v>4289</v>
      </c>
      <c r="F130" s="165" t="s">
        <v>4278</v>
      </c>
      <c r="G130" s="165" t="s">
        <v>4230</v>
      </c>
      <c r="H130" s="165" t="s">
        <v>4578</v>
      </c>
      <c r="I130" s="165" t="s">
        <v>4439</v>
      </c>
      <c r="J130" s="165"/>
      <c r="K130" s="165" t="s">
        <v>2041</v>
      </c>
      <c r="L130" s="165" t="s">
        <v>1709</v>
      </c>
      <c r="M130" s="165" t="s">
        <v>4147</v>
      </c>
      <c r="N130" s="165" t="s">
        <v>4233</v>
      </c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</row>
    <row r="131" spans="1:27" ht="14" x14ac:dyDescent="0.15">
      <c r="A131" s="163">
        <v>128</v>
      </c>
      <c r="B131" s="164">
        <v>1549</v>
      </c>
      <c r="C131" s="165" t="s">
        <v>4579</v>
      </c>
      <c r="D131" s="165" t="s">
        <v>4398</v>
      </c>
      <c r="E131" s="165" t="s">
        <v>4398</v>
      </c>
      <c r="F131" s="165" t="s">
        <v>4263</v>
      </c>
      <c r="G131" s="165" t="s">
        <v>4230</v>
      </c>
      <c r="H131" s="165" t="s">
        <v>1825</v>
      </c>
      <c r="I131" s="165" t="s">
        <v>4280</v>
      </c>
      <c r="J131" s="165"/>
      <c r="K131" s="165" t="s">
        <v>1816</v>
      </c>
      <c r="L131" s="165" t="s">
        <v>1709</v>
      </c>
      <c r="M131" s="165" t="s">
        <v>4387</v>
      </c>
      <c r="N131" s="165" t="s">
        <v>4233</v>
      </c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</row>
    <row r="132" spans="1:27" ht="14" x14ac:dyDescent="0.15">
      <c r="A132" s="163">
        <v>129</v>
      </c>
      <c r="B132" s="164">
        <v>934</v>
      </c>
      <c r="C132" s="165" t="s">
        <v>4580</v>
      </c>
      <c r="D132" s="165" t="s">
        <v>4253</v>
      </c>
      <c r="E132" s="165" t="s">
        <v>4253</v>
      </c>
      <c r="F132" s="165" t="s">
        <v>4254</v>
      </c>
      <c r="G132" s="165" t="s">
        <v>4230</v>
      </c>
      <c r="H132" s="165" t="s">
        <v>4581</v>
      </c>
      <c r="I132" s="165" t="s">
        <v>4256</v>
      </c>
      <c r="J132" s="165"/>
      <c r="K132" s="165" t="s">
        <v>2242</v>
      </c>
      <c r="L132" s="165" t="s">
        <v>1709</v>
      </c>
      <c r="M132" s="165" t="s">
        <v>4147</v>
      </c>
      <c r="N132" s="165" t="s">
        <v>4233</v>
      </c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</row>
    <row r="133" spans="1:27" ht="14" x14ac:dyDescent="0.15">
      <c r="A133" s="163">
        <v>130</v>
      </c>
      <c r="B133" s="164">
        <v>1521</v>
      </c>
      <c r="C133" s="165" t="s">
        <v>4582</v>
      </c>
      <c r="D133" s="165" t="s">
        <v>4253</v>
      </c>
      <c r="E133" s="165" t="s">
        <v>4253</v>
      </c>
      <c r="F133" s="165" t="s">
        <v>4254</v>
      </c>
      <c r="G133" s="165" t="s">
        <v>4230</v>
      </c>
      <c r="H133" s="165" t="s">
        <v>4583</v>
      </c>
      <c r="I133" s="165" t="s">
        <v>4363</v>
      </c>
      <c r="J133" s="165"/>
      <c r="K133" s="165" t="s">
        <v>1863</v>
      </c>
      <c r="L133" s="165" t="s">
        <v>1709</v>
      </c>
      <c r="M133" s="165" t="s">
        <v>4147</v>
      </c>
      <c r="N133" s="165" t="s">
        <v>4233</v>
      </c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</row>
    <row r="134" spans="1:27" ht="14" x14ac:dyDescent="0.15">
      <c r="A134" s="163">
        <v>131</v>
      </c>
      <c r="B134" s="164">
        <v>48</v>
      </c>
      <c r="C134" s="165" t="s">
        <v>4584</v>
      </c>
      <c r="D134" s="165" t="s">
        <v>4415</v>
      </c>
      <c r="E134" s="165" t="s">
        <v>4262</v>
      </c>
      <c r="F134" s="165" t="s">
        <v>4250</v>
      </c>
      <c r="G134" s="165" t="s">
        <v>4230</v>
      </c>
      <c r="H134" s="165" t="s">
        <v>4585</v>
      </c>
      <c r="I134" s="165" t="s">
        <v>4299</v>
      </c>
      <c r="J134" s="165"/>
      <c r="K134" s="165" t="s">
        <v>2265</v>
      </c>
      <c r="L134" s="165" t="s">
        <v>1709</v>
      </c>
      <c r="M134" s="165" t="s">
        <v>4147</v>
      </c>
      <c r="N134" s="165" t="s">
        <v>4233</v>
      </c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</row>
    <row r="135" spans="1:27" ht="14" x14ac:dyDescent="0.15">
      <c r="A135" s="163">
        <v>132</v>
      </c>
      <c r="B135" s="164">
        <v>302</v>
      </c>
      <c r="C135" s="165" t="s">
        <v>1889</v>
      </c>
      <c r="D135" s="165" t="s">
        <v>4477</v>
      </c>
      <c r="E135" s="165" t="s">
        <v>4249</v>
      </c>
      <c r="F135" s="165" t="s">
        <v>4278</v>
      </c>
      <c r="G135" s="165" t="s">
        <v>4230</v>
      </c>
      <c r="H135" s="165" t="s">
        <v>4586</v>
      </c>
      <c r="I135" s="165" t="s">
        <v>4587</v>
      </c>
      <c r="J135" s="165"/>
      <c r="K135" s="165" t="s">
        <v>4588</v>
      </c>
      <c r="L135" s="165" t="s">
        <v>1709</v>
      </c>
      <c r="M135" s="165" t="s">
        <v>4147</v>
      </c>
      <c r="N135" s="165" t="s">
        <v>4233</v>
      </c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</row>
    <row r="136" spans="1:27" ht="14" x14ac:dyDescent="0.15">
      <c r="A136" s="163">
        <v>133</v>
      </c>
      <c r="B136" s="164">
        <v>250</v>
      </c>
      <c r="C136" s="165" t="s">
        <v>2159</v>
      </c>
      <c r="D136" s="165" t="s">
        <v>4241</v>
      </c>
      <c r="E136" s="165" t="s">
        <v>4228</v>
      </c>
      <c r="F136" s="165" t="s">
        <v>4242</v>
      </c>
      <c r="G136" s="165" t="s">
        <v>4230</v>
      </c>
      <c r="H136" s="165" t="s">
        <v>4589</v>
      </c>
      <c r="I136" s="165" t="s">
        <v>4343</v>
      </c>
      <c r="J136" s="165"/>
      <c r="K136" s="165" t="s">
        <v>4590</v>
      </c>
      <c r="L136" s="165" t="s">
        <v>1709</v>
      </c>
      <c r="M136" s="165" t="s">
        <v>4147</v>
      </c>
      <c r="N136" s="165" t="s">
        <v>4233</v>
      </c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</row>
    <row r="137" spans="1:27" ht="14" x14ac:dyDescent="0.15">
      <c r="A137" s="163">
        <v>134</v>
      </c>
      <c r="B137" s="164">
        <v>526</v>
      </c>
      <c r="C137" s="165" t="s">
        <v>4591</v>
      </c>
      <c r="D137" s="165" t="s">
        <v>4282</v>
      </c>
      <c r="E137" s="165" t="s">
        <v>4253</v>
      </c>
      <c r="F137" s="165" t="s">
        <v>4254</v>
      </c>
      <c r="G137" s="165" t="s">
        <v>4230</v>
      </c>
      <c r="H137" s="165" t="s">
        <v>4592</v>
      </c>
      <c r="I137" s="165" t="s">
        <v>4373</v>
      </c>
      <c r="J137" s="165"/>
      <c r="K137" s="165" t="s">
        <v>4593</v>
      </c>
      <c r="L137" s="165" t="s">
        <v>1709</v>
      </c>
      <c r="M137" s="165" t="s">
        <v>4147</v>
      </c>
      <c r="N137" s="165" t="s">
        <v>4233</v>
      </c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</row>
    <row r="138" spans="1:27" ht="14" x14ac:dyDescent="0.15">
      <c r="A138" s="163">
        <v>135</v>
      </c>
      <c r="B138" s="164">
        <v>752</v>
      </c>
      <c r="C138" s="165" t="s">
        <v>4594</v>
      </c>
      <c r="D138" s="165" t="s">
        <v>4253</v>
      </c>
      <c r="E138" s="165" t="s">
        <v>4253</v>
      </c>
      <c r="F138" s="165" t="s">
        <v>4254</v>
      </c>
      <c r="G138" s="165" t="s">
        <v>4230</v>
      </c>
      <c r="H138" s="165" t="s">
        <v>4595</v>
      </c>
      <c r="I138" s="165" t="s">
        <v>4239</v>
      </c>
      <c r="J138" s="165"/>
      <c r="K138" s="165" t="s">
        <v>4596</v>
      </c>
      <c r="L138" s="165" t="s">
        <v>1709</v>
      </c>
      <c r="M138" s="165" t="s">
        <v>4147</v>
      </c>
      <c r="N138" s="165" t="s">
        <v>4233</v>
      </c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</row>
    <row r="139" spans="1:27" ht="14" x14ac:dyDescent="0.15">
      <c r="A139" s="163">
        <v>136</v>
      </c>
      <c r="B139" s="164">
        <v>417</v>
      </c>
      <c r="C139" s="165" t="s">
        <v>4597</v>
      </c>
      <c r="D139" s="165" t="s">
        <v>4261</v>
      </c>
      <c r="E139" s="165" t="s">
        <v>4262</v>
      </c>
      <c r="F139" s="165" t="s">
        <v>4331</v>
      </c>
      <c r="G139" s="165" t="s">
        <v>4230</v>
      </c>
      <c r="H139" s="165" t="s">
        <v>4598</v>
      </c>
      <c r="I139" s="165" t="s">
        <v>4599</v>
      </c>
      <c r="J139" s="165"/>
      <c r="K139" s="165" t="s">
        <v>1710</v>
      </c>
      <c r="L139" s="165" t="s">
        <v>1709</v>
      </c>
      <c r="M139" s="165" t="s">
        <v>4147</v>
      </c>
      <c r="N139" s="165" t="s">
        <v>4233</v>
      </c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</row>
    <row r="140" spans="1:27" ht="14" x14ac:dyDescent="0.15">
      <c r="A140" s="163">
        <v>137</v>
      </c>
      <c r="B140" s="164">
        <v>970</v>
      </c>
      <c r="C140" s="165" t="s">
        <v>4600</v>
      </c>
      <c r="D140" s="165" t="s">
        <v>4496</v>
      </c>
      <c r="E140" s="165" t="s">
        <v>4325</v>
      </c>
      <c r="F140" s="165" t="s">
        <v>4331</v>
      </c>
      <c r="G140" s="165" t="s">
        <v>4230</v>
      </c>
      <c r="H140" s="165" t="s">
        <v>4601</v>
      </c>
      <c r="I140" s="165" t="s">
        <v>4602</v>
      </c>
      <c r="J140" s="165"/>
      <c r="K140" s="165" t="s">
        <v>1710</v>
      </c>
      <c r="L140" s="165" t="s">
        <v>1709</v>
      </c>
      <c r="M140" s="165" t="s">
        <v>4147</v>
      </c>
      <c r="N140" s="165" t="s">
        <v>4233</v>
      </c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</row>
    <row r="141" spans="1:27" ht="14" x14ac:dyDescent="0.15">
      <c r="A141" s="163">
        <v>138</v>
      </c>
      <c r="B141" s="164">
        <v>1467</v>
      </c>
      <c r="C141" s="165" t="s">
        <v>4603</v>
      </c>
      <c r="D141" s="165" t="s">
        <v>4398</v>
      </c>
      <c r="E141" s="165" t="s">
        <v>4398</v>
      </c>
      <c r="F141" s="165" t="s">
        <v>2785</v>
      </c>
      <c r="G141" s="165" t="s">
        <v>4230</v>
      </c>
      <c r="H141" s="165" t="s">
        <v>4604</v>
      </c>
      <c r="I141" s="165" t="s">
        <v>4373</v>
      </c>
      <c r="J141" s="165"/>
      <c r="K141" s="165" t="s">
        <v>1710</v>
      </c>
      <c r="L141" s="165" t="s">
        <v>1709</v>
      </c>
      <c r="M141" s="165" t="s">
        <v>4147</v>
      </c>
      <c r="N141" s="165" t="s">
        <v>4233</v>
      </c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</row>
    <row r="142" spans="1:27" ht="14" x14ac:dyDescent="0.15">
      <c r="A142" s="163">
        <v>139</v>
      </c>
      <c r="B142" s="164">
        <v>1014</v>
      </c>
      <c r="C142" s="165" t="s">
        <v>4605</v>
      </c>
      <c r="D142" s="165" t="s">
        <v>4441</v>
      </c>
      <c r="E142" s="165" t="s">
        <v>4253</v>
      </c>
      <c r="F142" s="165" t="s">
        <v>4254</v>
      </c>
      <c r="G142" s="165" t="s">
        <v>4230</v>
      </c>
      <c r="H142" s="165" t="s">
        <v>4606</v>
      </c>
      <c r="I142" s="165" t="s">
        <v>4270</v>
      </c>
      <c r="J142" s="165"/>
      <c r="K142" s="165" t="s">
        <v>2160</v>
      </c>
      <c r="L142" s="165" t="s">
        <v>1709</v>
      </c>
      <c r="M142" s="165" t="s">
        <v>4147</v>
      </c>
      <c r="N142" s="165" t="s">
        <v>4233</v>
      </c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</row>
    <row r="143" spans="1:27" ht="14" x14ac:dyDescent="0.15">
      <c r="A143" s="163">
        <v>140</v>
      </c>
      <c r="B143" s="164">
        <v>205</v>
      </c>
      <c r="C143" s="165" t="s">
        <v>4607</v>
      </c>
      <c r="D143" s="165" t="s">
        <v>4241</v>
      </c>
      <c r="E143" s="165" t="s">
        <v>4228</v>
      </c>
      <c r="F143" s="165" t="s">
        <v>4331</v>
      </c>
      <c r="G143" s="165" t="s">
        <v>4230</v>
      </c>
      <c r="H143" s="165" t="s">
        <v>4608</v>
      </c>
      <c r="I143" s="165" t="s">
        <v>4587</v>
      </c>
      <c r="J143" s="165"/>
      <c r="K143" s="165" t="s">
        <v>1926</v>
      </c>
      <c r="L143" s="165" t="s">
        <v>1709</v>
      </c>
      <c r="M143" s="165" t="s">
        <v>4147</v>
      </c>
      <c r="N143" s="165" t="s">
        <v>4233</v>
      </c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</row>
    <row r="144" spans="1:27" ht="14" x14ac:dyDescent="0.15">
      <c r="A144" s="163">
        <v>141</v>
      </c>
      <c r="B144" s="164">
        <v>866</v>
      </c>
      <c r="C144" s="165" t="s">
        <v>3309</v>
      </c>
      <c r="D144" s="165" t="s">
        <v>4253</v>
      </c>
      <c r="E144" s="165" t="s">
        <v>4253</v>
      </c>
      <c r="F144" s="165" t="s">
        <v>4254</v>
      </c>
      <c r="G144" s="165" t="s">
        <v>4230</v>
      </c>
      <c r="H144" s="165" t="s">
        <v>4609</v>
      </c>
      <c r="I144" s="165" t="s">
        <v>4610</v>
      </c>
      <c r="J144" s="165"/>
      <c r="K144" s="165" t="s">
        <v>3296</v>
      </c>
      <c r="L144" s="165" t="s">
        <v>3266</v>
      </c>
      <c r="M144" s="165" t="s">
        <v>4147</v>
      </c>
      <c r="N144" s="165" t="s">
        <v>4233</v>
      </c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</row>
    <row r="145" spans="1:27" ht="14" x14ac:dyDescent="0.15">
      <c r="A145" s="163">
        <v>142</v>
      </c>
      <c r="B145" s="164">
        <v>1423</v>
      </c>
      <c r="C145" s="165" t="s">
        <v>4611</v>
      </c>
      <c r="D145" s="165" t="s">
        <v>4253</v>
      </c>
      <c r="E145" s="165" t="s">
        <v>4253</v>
      </c>
      <c r="F145" s="165" t="s">
        <v>4254</v>
      </c>
      <c r="G145" s="165" t="s">
        <v>4230</v>
      </c>
      <c r="H145" s="165" t="s">
        <v>4612</v>
      </c>
      <c r="I145" s="165" t="s">
        <v>4613</v>
      </c>
      <c r="J145" s="165"/>
      <c r="K145" s="165" t="s">
        <v>3367</v>
      </c>
      <c r="L145" s="165" t="s">
        <v>3266</v>
      </c>
      <c r="M145" s="165" t="s">
        <v>4147</v>
      </c>
      <c r="N145" s="165" t="s">
        <v>4233</v>
      </c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</row>
    <row r="146" spans="1:27" ht="14" x14ac:dyDescent="0.15">
      <c r="A146" s="163">
        <v>143</v>
      </c>
      <c r="B146" s="164">
        <v>190</v>
      </c>
      <c r="C146" s="165" t="s">
        <v>3314</v>
      </c>
      <c r="D146" s="165" t="s">
        <v>4384</v>
      </c>
      <c r="E146" s="165" t="s">
        <v>4228</v>
      </c>
      <c r="F146" s="165" t="s">
        <v>4290</v>
      </c>
      <c r="G146" s="165" t="s">
        <v>4230</v>
      </c>
      <c r="H146" s="165" t="s">
        <v>4614</v>
      </c>
      <c r="I146" s="165" t="s">
        <v>4382</v>
      </c>
      <c r="J146" s="165"/>
      <c r="K146" s="165" t="s">
        <v>3311</v>
      </c>
      <c r="L146" s="165" t="s">
        <v>3266</v>
      </c>
      <c r="M146" s="165" t="s">
        <v>4147</v>
      </c>
      <c r="N146" s="165" t="s">
        <v>4233</v>
      </c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</row>
    <row r="147" spans="1:27" ht="14" x14ac:dyDescent="0.15">
      <c r="A147" s="163">
        <v>144</v>
      </c>
      <c r="B147" s="164">
        <v>750</v>
      </c>
      <c r="C147" s="165" t="s">
        <v>4455</v>
      </c>
      <c r="D147" s="165" t="s">
        <v>4253</v>
      </c>
      <c r="E147" s="165" t="s">
        <v>4253</v>
      </c>
      <c r="F147" s="165" t="s">
        <v>4254</v>
      </c>
      <c r="G147" s="165" t="s">
        <v>4230</v>
      </c>
      <c r="H147" s="165" t="s">
        <v>4615</v>
      </c>
      <c r="I147" s="165" t="s">
        <v>4404</v>
      </c>
      <c r="J147" s="165"/>
      <c r="K147" s="165" t="s">
        <v>3311</v>
      </c>
      <c r="L147" s="165" t="s">
        <v>3266</v>
      </c>
      <c r="M147" s="165" t="s">
        <v>4147</v>
      </c>
      <c r="N147" s="165" t="s">
        <v>4233</v>
      </c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</row>
    <row r="148" spans="1:27" ht="14" x14ac:dyDescent="0.15">
      <c r="A148" s="163">
        <v>145</v>
      </c>
      <c r="B148" s="164">
        <v>954</v>
      </c>
      <c r="C148" s="165" t="s">
        <v>4616</v>
      </c>
      <c r="D148" s="165" t="s">
        <v>4253</v>
      </c>
      <c r="E148" s="165" t="s">
        <v>4253</v>
      </c>
      <c r="F148" s="165" t="s">
        <v>4254</v>
      </c>
      <c r="G148" s="165" t="s">
        <v>4230</v>
      </c>
      <c r="H148" s="165" t="s">
        <v>4617</v>
      </c>
      <c r="I148" s="165" t="s">
        <v>4439</v>
      </c>
      <c r="J148" s="165"/>
      <c r="K148" s="165" t="s">
        <v>3311</v>
      </c>
      <c r="L148" s="165" t="s">
        <v>3266</v>
      </c>
      <c r="M148" s="165" t="s">
        <v>4147</v>
      </c>
      <c r="N148" s="165" t="s">
        <v>4233</v>
      </c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</row>
    <row r="149" spans="1:27" ht="14" x14ac:dyDescent="0.15">
      <c r="A149" s="163">
        <v>146</v>
      </c>
      <c r="B149" s="164">
        <v>109</v>
      </c>
      <c r="C149" s="165" t="s">
        <v>4618</v>
      </c>
      <c r="D149" s="165" t="s">
        <v>4619</v>
      </c>
      <c r="E149" s="165" t="s">
        <v>4391</v>
      </c>
      <c r="F149" s="165" t="s">
        <v>4278</v>
      </c>
      <c r="G149" s="165" t="s">
        <v>4230</v>
      </c>
      <c r="H149" s="165" t="s">
        <v>4620</v>
      </c>
      <c r="I149" s="165" t="s">
        <v>4621</v>
      </c>
      <c r="J149" s="165"/>
      <c r="K149" s="165" t="s">
        <v>3339</v>
      </c>
      <c r="L149" s="165" t="s">
        <v>3266</v>
      </c>
      <c r="M149" s="165" t="s">
        <v>4147</v>
      </c>
      <c r="N149" s="165" t="s">
        <v>4233</v>
      </c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</row>
    <row r="150" spans="1:27" ht="14" x14ac:dyDescent="0.15">
      <c r="A150" s="163">
        <v>147</v>
      </c>
      <c r="B150" s="164">
        <v>150</v>
      </c>
      <c r="C150" s="165" t="s">
        <v>4622</v>
      </c>
      <c r="D150" s="165" t="s">
        <v>4241</v>
      </c>
      <c r="E150" s="165" t="s">
        <v>4228</v>
      </c>
      <c r="F150" s="165" t="s">
        <v>4250</v>
      </c>
      <c r="G150" s="165" t="s">
        <v>4230</v>
      </c>
      <c r="H150" s="165" t="s">
        <v>4623</v>
      </c>
      <c r="I150" s="165" t="s">
        <v>4624</v>
      </c>
      <c r="J150" s="165"/>
      <c r="K150" s="165" t="s">
        <v>3339</v>
      </c>
      <c r="L150" s="165" t="s">
        <v>3266</v>
      </c>
      <c r="M150" s="165" t="s">
        <v>4147</v>
      </c>
      <c r="N150" s="165" t="s">
        <v>4233</v>
      </c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</row>
    <row r="151" spans="1:27" ht="14" x14ac:dyDescent="0.15">
      <c r="A151" s="163">
        <v>148</v>
      </c>
      <c r="B151" s="164">
        <v>279</v>
      </c>
      <c r="C151" s="165" t="s">
        <v>4625</v>
      </c>
      <c r="D151" s="165" t="s">
        <v>4248</v>
      </c>
      <c r="E151" s="165" t="s">
        <v>4249</v>
      </c>
      <c r="F151" s="165" t="s">
        <v>4278</v>
      </c>
      <c r="G151" s="165" t="s">
        <v>4230</v>
      </c>
      <c r="H151" s="165" t="s">
        <v>4626</v>
      </c>
      <c r="I151" s="165" t="s">
        <v>4627</v>
      </c>
      <c r="J151" s="165"/>
      <c r="K151" s="165" t="s">
        <v>3339</v>
      </c>
      <c r="L151" s="165" t="s">
        <v>3266</v>
      </c>
      <c r="M151" s="165" t="s">
        <v>4147</v>
      </c>
      <c r="N151" s="165" t="s">
        <v>4233</v>
      </c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</row>
    <row r="152" spans="1:27" ht="14" x14ac:dyDescent="0.15">
      <c r="A152" s="163">
        <v>149</v>
      </c>
      <c r="B152" s="164">
        <v>288</v>
      </c>
      <c r="C152" s="165" t="s">
        <v>4628</v>
      </c>
      <c r="D152" s="165" t="s">
        <v>4248</v>
      </c>
      <c r="E152" s="165" t="s">
        <v>4249</v>
      </c>
      <c r="F152" s="165" t="s">
        <v>4278</v>
      </c>
      <c r="G152" s="165" t="s">
        <v>4230</v>
      </c>
      <c r="H152" s="165" t="s">
        <v>4629</v>
      </c>
      <c r="I152" s="165" t="s">
        <v>4322</v>
      </c>
      <c r="J152" s="165"/>
      <c r="K152" s="165" t="s">
        <v>3339</v>
      </c>
      <c r="L152" s="165" t="s">
        <v>3266</v>
      </c>
      <c r="M152" s="165" t="s">
        <v>4147</v>
      </c>
      <c r="N152" s="165" t="s">
        <v>4233</v>
      </c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</row>
    <row r="153" spans="1:27" ht="14" x14ac:dyDescent="0.15">
      <c r="A153" s="163">
        <v>150</v>
      </c>
      <c r="B153" s="164">
        <v>802</v>
      </c>
      <c r="C153" s="165" t="s">
        <v>4630</v>
      </c>
      <c r="D153" s="165" t="s">
        <v>4276</v>
      </c>
      <c r="E153" s="165" t="s">
        <v>4277</v>
      </c>
      <c r="F153" s="165" t="s">
        <v>4278</v>
      </c>
      <c r="G153" s="165" t="s">
        <v>4230</v>
      </c>
      <c r="H153" s="165" t="s">
        <v>4631</v>
      </c>
      <c r="I153" s="165" t="s">
        <v>4632</v>
      </c>
      <c r="J153" s="165"/>
      <c r="K153" s="165" t="s">
        <v>3339</v>
      </c>
      <c r="L153" s="165" t="s">
        <v>3266</v>
      </c>
      <c r="M153" s="165" t="s">
        <v>4147</v>
      </c>
      <c r="N153" s="165" t="s">
        <v>4233</v>
      </c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</row>
    <row r="154" spans="1:27" ht="14" x14ac:dyDescent="0.15">
      <c r="A154" s="163">
        <v>151</v>
      </c>
      <c r="B154" s="164">
        <v>962</v>
      </c>
      <c r="C154" s="165" t="s">
        <v>4633</v>
      </c>
      <c r="D154" s="165" t="s">
        <v>4634</v>
      </c>
      <c r="E154" s="165" t="s">
        <v>4277</v>
      </c>
      <c r="F154" s="165" t="s">
        <v>4278</v>
      </c>
      <c r="G154" s="165" t="s">
        <v>4230</v>
      </c>
      <c r="H154" s="165" t="s">
        <v>4635</v>
      </c>
      <c r="I154" s="165" t="s">
        <v>4299</v>
      </c>
      <c r="J154" s="165"/>
      <c r="K154" s="165" t="s">
        <v>3339</v>
      </c>
      <c r="L154" s="165" t="s">
        <v>3266</v>
      </c>
      <c r="M154" s="165" t="s">
        <v>4147</v>
      </c>
      <c r="N154" s="165" t="s">
        <v>4233</v>
      </c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</row>
    <row r="155" spans="1:27" ht="14" x14ac:dyDescent="0.15">
      <c r="A155" s="163">
        <v>152</v>
      </c>
      <c r="B155" s="164">
        <v>1064</v>
      </c>
      <c r="C155" s="165" t="s">
        <v>4636</v>
      </c>
      <c r="D155" s="165" t="s">
        <v>4453</v>
      </c>
      <c r="E155" s="165" t="s">
        <v>4249</v>
      </c>
      <c r="F155" s="165" t="s">
        <v>4229</v>
      </c>
      <c r="G155" s="165" t="s">
        <v>4230</v>
      </c>
      <c r="H155" s="165" t="s">
        <v>4637</v>
      </c>
      <c r="I155" s="165" t="s">
        <v>4638</v>
      </c>
      <c r="J155" s="165"/>
      <c r="K155" s="165" t="s">
        <v>3339</v>
      </c>
      <c r="L155" s="165" t="s">
        <v>3266</v>
      </c>
      <c r="M155" s="165" t="s">
        <v>4147</v>
      </c>
      <c r="N155" s="165" t="s">
        <v>4233</v>
      </c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</row>
    <row r="156" spans="1:27" ht="14" x14ac:dyDescent="0.15">
      <c r="A156" s="163">
        <v>153</v>
      </c>
      <c r="B156" s="164">
        <v>1464</v>
      </c>
      <c r="C156" s="165" t="s">
        <v>4639</v>
      </c>
      <c r="D156" s="165" t="s">
        <v>4398</v>
      </c>
      <c r="E156" s="165" t="s">
        <v>4398</v>
      </c>
      <c r="F156" s="165" t="s">
        <v>4263</v>
      </c>
      <c r="G156" s="165" t="s">
        <v>4230</v>
      </c>
      <c r="H156" s="165" t="s">
        <v>4631</v>
      </c>
      <c r="I156" s="165" t="s">
        <v>4640</v>
      </c>
      <c r="J156" s="165"/>
      <c r="K156" s="165" t="s">
        <v>3339</v>
      </c>
      <c r="L156" s="165" t="s">
        <v>3266</v>
      </c>
      <c r="M156" s="165" t="s">
        <v>4147</v>
      </c>
      <c r="N156" s="165" t="s">
        <v>4233</v>
      </c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</row>
    <row r="157" spans="1:27" ht="14" x14ac:dyDescent="0.15">
      <c r="A157" s="163">
        <v>154</v>
      </c>
      <c r="B157" s="164">
        <v>188</v>
      </c>
      <c r="C157" s="165" t="s">
        <v>4641</v>
      </c>
      <c r="D157" s="165" t="s">
        <v>4477</v>
      </c>
      <c r="E157" s="165" t="s">
        <v>4249</v>
      </c>
      <c r="F157" s="165" t="s">
        <v>4229</v>
      </c>
      <c r="G157" s="165" t="s">
        <v>4230</v>
      </c>
      <c r="H157" s="165" t="s">
        <v>4642</v>
      </c>
      <c r="I157" s="165" t="s">
        <v>4502</v>
      </c>
      <c r="J157" s="165"/>
      <c r="K157" s="165" t="s">
        <v>3266</v>
      </c>
      <c r="L157" s="165" t="s">
        <v>3266</v>
      </c>
      <c r="M157" s="165" t="s">
        <v>4147</v>
      </c>
      <c r="N157" s="165" t="s">
        <v>4233</v>
      </c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</row>
    <row r="158" spans="1:27" ht="14" x14ac:dyDescent="0.15">
      <c r="A158" s="163">
        <v>155</v>
      </c>
      <c r="B158" s="164">
        <v>221</v>
      </c>
      <c r="C158" s="165" t="s">
        <v>4643</v>
      </c>
      <c r="D158" s="165" t="s">
        <v>4241</v>
      </c>
      <c r="E158" s="165" t="s">
        <v>4228</v>
      </c>
      <c r="F158" s="165" t="s">
        <v>4290</v>
      </c>
      <c r="G158" s="165" t="s">
        <v>4230</v>
      </c>
      <c r="H158" s="165" t="s">
        <v>4644</v>
      </c>
      <c r="I158" s="165" t="s">
        <v>4645</v>
      </c>
      <c r="J158" s="165"/>
      <c r="K158" s="165" t="s">
        <v>3266</v>
      </c>
      <c r="L158" s="165" t="s">
        <v>3266</v>
      </c>
      <c r="M158" s="165" t="s">
        <v>4147</v>
      </c>
      <c r="N158" s="165" t="s">
        <v>4233</v>
      </c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</row>
    <row r="159" spans="1:27" ht="14" x14ac:dyDescent="0.15">
      <c r="A159" s="163">
        <v>156</v>
      </c>
      <c r="B159" s="164">
        <v>766</v>
      </c>
      <c r="C159" s="165" t="s">
        <v>4646</v>
      </c>
      <c r="D159" s="165" t="s">
        <v>4253</v>
      </c>
      <c r="E159" s="165" t="s">
        <v>4253</v>
      </c>
      <c r="F159" s="165" t="s">
        <v>4254</v>
      </c>
      <c r="G159" s="165" t="s">
        <v>4230</v>
      </c>
      <c r="H159" s="165" t="s">
        <v>2937</v>
      </c>
      <c r="I159" s="165" t="s">
        <v>4427</v>
      </c>
      <c r="J159" s="165"/>
      <c r="K159" s="165" t="s">
        <v>3266</v>
      </c>
      <c r="L159" s="165" t="s">
        <v>3266</v>
      </c>
      <c r="M159" s="165" t="s">
        <v>4147</v>
      </c>
      <c r="N159" s="165" t="s">
        <v>4233</v>
      </c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</row>
    <row r="160" spans="1:27" ht="14" x14ac:dyDescent="0.15">
      <c r="A160" s="163">
        <v>157</v>
      </c>
      <c r="B160" s="164">
        <v>894</v>
      </c>
      <c r="C160" s="165" t="s">
        <v>4647</v>
      </c>
      <c r="D160" s="165" t="s">
        <v>4253</v>
      </c>
      <c r="E160" s="165" t="s">
        <v>4253</v>
      </c>
      <c r="F160" s="165" t="s">
        <v>4648</v>
      </c>
      <c r="G160" s="165" t="s">
        <v>4230</v>
      </c>
      <c r="H160" s="165" t="s">
        <v>4642</v>
      </c>
      <c r="I160" s="165" t="s">
        <v>4502</v>
      </c>
      <c r="J160" s="165"/>
      <c r="K160" s="165" t="s">
        <v>3266</v>
      </c>
      <c r="L160" s="165" t="s">
        <v>3266</v>
      </c>
      <c r="M160" s="165" t="s">
        <v>4147</v>
      </c>
      <c r="N160" s="165" t="s">
        <v>4233</v>
      </c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</row>
    <row r="161" spans="1:27" ht="14" x14ac:dyDescent="0.15">
      <c r="A161" s="163">
        <v>158</v>
      </c>
      <c r="B161" s="164">
        <v>1529</v>
      </c>
      <c r="C161" s="165" t="s">
        <v>4649</v>
      </c>
      <c r="D161" s="165" t="s">
        <v>4253</v>
      </c>
      <c r="E161" s="165" t="s">
        <v>4253</v>
      </c>
      <c r="F161" s="165" t="s">
        <v>4254</v>
      </c>
      <c r="G161" s="165" t="s">
        <v>4230</v>
      </c>
      <c r="H161" s="165" t="s">
        <v>2312</v>
      </c>
      <c r="I161" s="165" t="s">
        <v>4621</v>
      </c>
      <c r="J161" s="165"/>
      <c r="K161" s="165" t="s">
        <v>3266</v>
      </c>
      <c r="L161" s="165" t="s">
        <v>3266</v>
      </c>
      <c r="M161" s="165" t="s">
        <v>4147</v>
      </c>
      <c r="N161" s="165" t="s">
        <v>4233</v>
      </c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</row>
    <row r="162" spans="1:27" ht="14" x14ac:dyDescent="0.15">
      <c r="A162" s="163">
        <v>159</v>
      </c>
      <c r="B162" s="164">
        <v>1566</v>
      </c>
      <c r="C162" s="165" t="s">
        <v>3268</v>
      </c>
      <c r="D162" s="165" t="s">
        <v>4253</v>
      </c>
      <c r="E162" s="165" t="s">
        <v>4253</v>
      </c>
      <c r="F162" s="165" t="s">
        <v>4254</v>
      </c>
      <c r="G162" s="165" t="s">
        <v>4230</v>
      </c>
      <c r="H162" s="165" t="s">
        <v>4650</v>
      </c>
      <c r="I162" s="165" t="s">
        <v>4587</v>
      </c>
      <c r="J162" s="165"/>
      <c r="K162" s="165" t="s">
        <v>3266</v>
      </c>
      <c r="L162" s="165" t="s">
        <v>3266</v>
      </c>
      <c r="M162" s="165" t="s">
        <v>4147</v>
      </c>
      <c r="N162" s="165" t="s">
        <v>4233</v>
      </c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</row>
    <row r="163" spans="1:27" ht="14" x14ac:dyDescent="0.15">
      <c r="A163" s="163">
        <v>160</v>
      </c>
      <c r="B163" s="164">
        <v>1568</v>
      </c>
      <c r="C163" s="165" t="s">
        <v>4651</v>
      </c>
      <c r="D163" s="165" t="s">
        <v>4253</v>
      </c>
      <c r="E163" s="165" t="s">
        <v>4253</v>
      </c>
      <c r="F163" s="165" t="s">
        <v>4254</v>
      </c>
      <c r="G163" s="165" t="s">
        <v>4230</v>
      </c>
      <c r="H163" s="165" t="s">
        <v>3240</v>
      </c>
      <c r="I163" s="165" t="s">
        <v>4627</v>
      </c>
      <c r="J163" s="165"/>
      <c r="K163" s="165" t="s">
        <v>3266</v>
      </c>
      <c r="L163" s="165" t="s">
        <v>3266</v>
      </c>
      <c r="M163" s="165" t="s">
        <v>4147</v>
      </c>
      <c r="N163" s="165" t="s">
        <v>4233</v>
      </c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</row>
    <row r="164" spans="1:27" ht="14" x14ac:dyDescent="0.15">
      <c r="A164" s="163">
        <v>161</v>
      </c>
      <c r="B164" s="164">
        <v>1508</v>
      </c>
      <c r="C164" s="165" t="s">
        <v>4652</v>
      </c>
      <c r="D164" s="165" t="s">
        <v>4253</v>
      </c>
      <c r="E164" s="165" t="s">
        <v>4253</v>
      </c>
      <c r="F164" s="165" t="s">
        <v>4254</v>
      </c>
      <c r="G164" s="165" t="s">
        <v>4230</v>
      </c>
      <c r="H164" s="165" t="s">
        <v>4644</v>
      </c>
      <c r="I164" s="165" t="s">
        <v>4645</v>
      </c>
      <c r="J164" s="165"/>
      <c r="K164" s="165" t="s">
        <v>4653</v>
      </c>
      <c r="L164" s="165" t="s">
        <v>3266</v>
      </c>
      <c r="M164" s="165" t="s">
        <v>4147</v>
      </c>
      <c r="N164" s="165" t="s">
        <v>4233</v>
      </c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</row>
    <row r="165" spans="1:27" ht="14" x14ac:dyDescent="0.15">
      <c r="A165" s="163">
        <v>162</v>
      </c>
      <c r="B165" s="164">
        <v>152</v>
      </c>
      <c r="C165" s="165" t="s">
        <v>3396</v>
      </c>
      <c r="D165" s="165" t="s">
        <v>4241</v>
      </c>
      <c r="E165" s="165" t="s">
        <v>4228</v>
      </c>
      <c r="F165" s="165" t="s">
        <v>4250</v>
      </c>
      <c r="G165" s="165" t="s">
        <v>4230</v>
      </c>
      <c r="H165" s="165" t="s">
        <v>4654</v>
      </c>
      <c r="I165" s="165" t="s">
        <v>4439</v>
      </c>
      <c r="J165" s="165"/>
      <c r="K165" s="165" t="s">
        <v>3391</v>
      </c>
      <c r="L165" s="165" t="s">
        <v>3266</v>
      </c>
      <c r="M165" s="165" t="s">
        <v>4147</v>
      </c>
      <c r="N165" s="165" t="s">
        <v>4233</v>
      </c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</row>
    <row r="166" spans="1:27" ht="14" x14ac:dyDescent="0.15">
      <c r="A166" s="163">
        <v>163</v>
      </c>
      <c r="B166" s="164">
        <v>464</v>
      </c>
      <c r="C166" s="165" t="s">
        <v>4655</v>
      </c>
      <c r="D166" s="165" t="s">
        <v>4253</v>
      </c>
      <c r="E166" s="165" t="s">
        <v>4253</v>
      </c>
      <c r="F166" s="165" t="s">
        <v>4254</v>
      </c>
      <c r="G166" s="165" t="s">
        <v>4230</v>
      </c>
      <c r="H166" s="165" t="s">
        <v>4656</v>
      </c>
      <c r="I166" s="165" t="s">
        <v>4286</v>
      </c>
      <c r="J166" s="165"/>
      <c r="K166" s="165" t="s">
        <v>3391</v>
      </c>
      <c r="L166" s="165" t="s">
        <v>3266</v>
      </c>
      <c r="M166" s="165" t="s">
        <v>4147</v>
      </c>
      <c r="N166" s="165" t="s">
        <v>4233</v>
      </c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</row>
    <row r="167" spans="1:27" ht="14" x14ac:dyDescent="0.15">
      <c r="A167" s="163">
        <v>164</v>
      </c>
      <c r="B167" s="164">
        <v>734</v>
      </c>
      <c r="C167" s="165" t="s">
        <v>4657</v>
      </c>
      <c r="D167" s="165" t="s">
        <v>4253</v>
      </c>
      <c r="E167" s="165" t="s">
        <v>4253</v>
      </c>
      <c r="F167" s="165" t="s">
        <v>4254</v>
      </c>
      <c r="G167" s="165" t="s">
        <v>4230</v>
      </c>
      <c r="H167" s="165" t="s">
        <v>4658</v>
      </c>
      <c r="I167" s="165" t="s">
        <v>4256</v>
      </c>
      <c r="J167" s="165"/>
      <c r="K167" s="165" t="s">
        <v>3391</v>
      </c>
      <c r="L167" s="165" t="s">
        <v>3266</v>
      </c>
      <c r="M167" s="165" t="s">
        <v>4147</v>
      </c>
      <c r="N167" s="165" t="s">
        <v>4233</v>
      </c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</row>
    <row r="168" spans="1:27" ht="14" x14ac:dyDescent="0.15">
      <c r="A168" s="163">
        <v>165</v>
      </c>
      <c r="B168" s="164">
        <v>19</v>
      </c>
      <c r="C168" s="165" t="s">
        <v>4659</v>
      </c>
      <c r="D168" s="165" t="s">
        <v>4660</v>
      </c>
      <c r="E168" s="165" t="s">
        <v>4661</v>
      </c>
      <c r="F168" s="165" t="s">
        <v>4229</v>
      </c>
      <c r="G168" s="165" t="s">
        <v>4230</v>
      </c>
      <c r="H168" s="165" t="s">
        <v>4662</v>
      </c>
      <c r="I168" s="165" t="s">
        <v>4663</v>
      </c>
      <c r="J168" s="165"/>
      <c r="K168" s="165" t="s">
        <v>3391</v>
      </c>
      <c r="L168" s="165" t="s">
        <v>3266</v>
      </c>
      <c r="M168" s="165" t="s">
        <v>4147</v>
      </c>
      <c r="N168" s="165" t="s">
        <v>4233</v>
      </c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</row>
    <row r="169" spans="1:27" ht="14" x14ac:dyDescent="0.15">
      <c r="A169" s="163">
        <v>166</v>
      </c>
      <c r="B169" s="164">
        <v>1528</v>
      </c>
      <c r="C169" s="165" t="s">
        <v>4664</v>
      </c>
      <c r="D169" s="165" t="s">
        <v>4253</v>
      </c>
      <c r="E169" s="165" t="s">
        <v>4253</v>
      </c>
      <c r="F169" s="165" t="s">
        <v>4254</v>
      </c>
      <c r="G169" s="165" t="s">
        <v>4230</v>
      </c>
      <c r="H169" s="165" t="s">
        <v>4665</v>
      </c>
      <c r="I169" s="165" t="s">
        <v>4666</v>
      </c>
      <c r="J169" s="165"/>
      <c r="K169" s="165" t="s">
        <v>3459</v>
      </c>
      <c r="L169" s="165" t="s">
        <v>4667</v>
      </c>
      <c r="M169" s="165" t="s">
        <v>4147</v>
      </c>
      <c r="N169" s="165" t="s">
        <v>4233</v>
      </c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</row>
    <row r="170" spans="1:27" ht="14" x14ac:dyDescent="0.15">
      <c r="A170" s="163">
        <v>167</v>
      </c>
      <c r="B170" s="164">
        <v>44</v>
      </c>
      <c r="C170" s="165" t="s">
        <v>4668</v>
      </c>
      <c r="D170" s="165" t="s">
        <v>4415</v>
      </c>
      <c r="E170" s="165" t="s">
        <v>4262</v>
      </c>
      <c r="F170" s="165" t="s">
        <v>4229</v>
      </c>
      <c r="G170" s="165" t="s">
        <v>4230</v>
      </c>
      <c r="H170" s="165" t="s">
        <v>4669</v>
      </c>
      <c r="I170" s="165" t="s">
        <v>4613</v>
      </c>
      <c r="J170" s="165"/>
      <c r="K170" s="165" t="s">
        <v>3853</v>
      </c>
      <c r="L170" s="165" t="s">
        <v>3853</v>
      </c>
      <c r="M170" s="165" t="s">
        <v>4147</v>
      </c>
      <c r="N170" s="165" t="s">
        <v>4233</v>
      </c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</row>
    <row r="171" spans="1:27" ht="14" x14ac:dyDescent="0.15">
      <c r="A171" s="163">
        <v>168</v>
      </c>
      <c r="B171" s="164">
        <v>508</v>
      </c>
      <c r="C171" s="165" t="s">
        <v>4670</v>
      </c>
      <c r="D171" s="165" t="s">
        <v>4253</v>
      </c>
      <c r="E171" s="165" t="s">
        <v>4253</v>
      </c>
      <c r="F171" s="165" t="s">
        <v>4254</v>
      </c>
      <c r="G171" s="165" t="s">
        <v>4230</v>
      </c>
      <c r="H171" s="165" t="s">
        <v>4671</v>
      </c>
      <c r="I171" s="165" t="s">
        <v>4672</v>
      </c>
      <c r="J171" s="165"/>
      <c r="K171" s="165" t="s">
        <v>3853</v>
      </c>
      <c r="L171" s="165" t="s">
        <v>3853</v>
      </c>
      <c r="M171" s="165" t="s">
        <v>4147</v>
      </c>
      <c r="N171" s="165" t="s">
        <v>4233</v>
      </c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</row>
    <row r="172" spans="1:27" ht="14" x14ac:dyDescent="0.15">
      <c r="A172" s="163">
        <v>169</v>
      </c>
      <c r="B172" s="164">
        <v>573</v>
      </c>
      <c r="C172" s="165" t="s">
        <v>4673</v>
      </c>
      <c r="D172" s="165" t="s">
        <v>4282</v>
      </c>
      <c r="E172" s="165" t="s">
        <v>4253</v>
      </c>
      <c r="F172" s="165" t="s">
        <v>4254</v>
      </c>
      <c r="G172" s="165" t="s">
        <v>4230</v>
      </c>
      <c r="H172" s="165" t="s">
        <v>4669</v>
      </c>
      <c r="I172" s="165" t="s">
        <v>4360</v>
      </c>
      <c r="J172" s="165"/>
      <c r="K172" s="165" t="s">
        <v>3853</v>
      </c>
      <c r="L172" s="165" t="s">
        <v>3853</v>
      </c>
      <c r="M172" s="165" t="s">
        <v>4147</v>
      </c>
      <c r="N172" s="165" t="s">
        <v>4233</v>
      </c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</row>
    <row r="173" spans="1:27" ht="14" x14ac:dyDescent="0.15">
      <c r="A173" s="163">
        <v>170</v>
      </c>
      <c r="B173" s="164">
        <v>917</v>
      </c>
      <c r="C173" s="165" t="s">
        <v>4674</v>
      </c>
      <c r="D173" s="165" t="s">
        <v>4253</v>
      </c>
      <c r="E173" s="165" t="s">
        <v>4253</v>
      </c>
      <c r="F173" s="165" t="s">
        <v>4254</v>
      </c>
      <c r="G173" s="165" t="s">
        <v>4230</v>
      </c>
      <c r="H173" s="165" t="s">
        <v>4675</v>
      </c>
      <c r="I173" s="165" t="s">
        <v>4676</v>
      </c>
      <c r="J173" s="165"/>
      <c r="K173" s="165" t="s">
        <v>3853</v>
      </c>
      <c r="L173" s="165" t="s">
        <v>3853</v>
      </c>
      <c r="M173" s="165" t="s">
        <v>4147</v>
      </c>
      <c r="N173" s="165" t="s">
        <v>4233</v>
      </c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</row>
    <row r="174" spans="1:27" ht="14" x14ac:dyDescent="0.15">
      <c r="A174" s="163">
        <v>171</v>
      </c>
      <c r="B174" s="164">
        <v>922</v>
      </c>
      <c r="C174" s="165" t="s">
        <v>4677</v>
      </c>
      <c r="D174" s="165" t="s">
        <v>4253</v>
      </c>
      <c r="E174" s="165" t="s">
        <v>4253</v>
      </c>
      <c r="F174" s="165" t="s">
        <v>4254</v>
      </c>
      <c r="G174" s="165" t="s">
        <v>4230</v>
      </c>
      <c r="H174" s="165" t="s">
        <v>4669</v>
      </c>
      <c r="I174" s="165" t="s">
        <v>4267</v>
      </c>
      <c r="J174" s="165"/>
      <c r="K174" s="165" t="s">
        <v>3853</v>
      </c>
      <c r="L174" s="165" t="s">
        <v>3853</v>
      </c>
      <c r="M174" s="165" t="s">
        <v>4147</v>
      </c>
      <c r="N174" s="165" t="s">
        <v>4233</v>
      </c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</row>
    <row r="175" spans="1:27" ht="14" x14ac:dyDescent="0.15">
      <c r="A175" s="163">
        <v>172</v>
      </c>
      <c r="B175" s="164">
        <v>1569</v>
      </c>
      <c r="C175" s="165" t="s">
        <v>4678</v>
      </c>
      <c r="D175" s="165" t="s">
        <v>4253</v>
      </c>
      <c r="E175" s="165" t="s">
        <v>4253</v>
      </c>
      <c r="F175" s="165" t="s">
        <v>4254</v>
      </c>
      <c r="G175" s="165" t="s">
        <v>4230</v>
      </c>
      <c r="H175" s="165" t="s">
        <v>4671</v>
      </c>
      <c r="I175" s="165" t="s">
        <v>4679</v>
      </c>
      <c r="J175" s="165"/>
      <c r="K175" s="165" t="s">
        <v>3853</v>
      </c>
      <c r="L175" s="165" t="s">
        <v>3853</v>
      </c>
      <c r="M175" s="165" t="s">
        <v>4147</v>
      </c>
      <c r="N175" s="165" t="s">
        <v>4233</v>
      </c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</row>
    <row r="176" spans="1:27" ht="14" x14ac:dyDescent="0.15">
      <c r="A176" s="163">
        <v>173</v>
      </c>
      <c r="B176" s="164">
        <v>716</v>
      </c>
      <c r="C176" s="165" t="s">
        <v>4106</v>
      </c>
      <c r="D176" s="165" t="s">
        <v>4253</v>
      </c>
      <c r="E176" s="165" t="s">
        <v>4253</v>
      </c>
      <c r="F176" s="165" t="s">
        <v>4254</v>
      </c>
      <c r="G176" s="165" t="s">
        <v>4230</v>
      </c>
      <c r="H176" s="165" t="s">
        <v>4680</v>
      </c>
      <c r="I176" s="165" t="s">
        <v>4265</v>
      </c>
      <c r="J176" s="165"/>
      <c r="K176" s="165" t="s">
        <v>4077</v>
      </c>
      <c r="L176" s="165" t="s">
        <v>3853</v>
      </c>
      <c r="M176" s="165" t="s">
        <v>4147</v>
      </c>
      <c r="N176" s="165" t="s">
        <v>4233</v>
      </c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</row>
    <row r="177" spans="1:27" ht="14" x14ac:dyDescent="0.15">
      <c r="A177" s="163">
        <v>174</v>
      </c>
      <c r="B177" s="164">
        <v>282</v>
      </c>
      <c r="C177" s="165" t="s">
        <v>4063</v>
      </c>
      <c r="D177" s="165" t="s">
        <v>4248</v>
      </c>
      <c r="E177" s="165" t="s">
        <v>4249</v>
      </c>
      <c r="F177" s="165" t="s">
        <v>4331</v>
      </c>
      <c r="G177" s="165" t="s">
        <v>4230</v>
      </c>
      <c r="H177" s="165" t="s">
        <v>4681</v>
      </c>
      <c r="I177" s="165" t="s">
        <v>4294</v>
      </c>
      <c r="J177" s="165"/>
      <c r="K177" s="165" t="s">
        <v>4682</v>
      </c>
      <c r="L177" s="165" t="s">
        <v>3853</v>
      </c>
      <c r="M177" s="165" t="s">
        <v>4147</v>
      </c>
      <c r="N177" s="165" t="s">
        <v>4233</v>
      </c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</row>
    <row r="178" spans="1:27" ht="14" x14ac:dyDescent="0.15">
      <c r="A178" s="163">
        <v>175</v>
      </c>
      <c r="B178" s="164">
        <v>119</v>
      </c>
      <c r="C178" s="165" t="s">
        <v>4683</v>
      </c>
      <c r="D178" s="165" t="s">
        <v>4324</v>
      </c>
      <c r="E178" s="165" t="s">
        <v>4325</v>
      </c>
      <c r="F178" s="165" t="s">
        <v>4242</v>
      </c>
      <c r="G178" s="165" t="s">
        <v>4230</v>
      </c>
      <c r="H178" s="165" t="s">
        <v>4684</v>
      </c>
      <c r="I178" s="165" t="s">
        <v>4685</v>
      </c>
      <c r="J178" s="165"/>
      <c r="K178" s="165" t="s">
        <v>2139</v>
      </c>
      <c r="L178" s="165" t="s">
        <v>3853</v>
      </c>
      <c r="M178" s="165" t="s">
        <v>4147</v>
      </c>
      <c r="N178" s="165" t="s">
        <v>4233</v>
      </c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</row>
    <row r="179" spans="1:27" ht="14" x14ac:dyDescent="0.15">
      <c r="A179" s="163">
        <v>176</v>
      </c>
      <c r="B179" s="164">
        <v>156</v>
      </c>
      <c r="C179" s="165" t="s">
        <v>4686</v>
      </c>
      <c r="D179" s="165" t="s">
        <v>4241</v>
      </c>
      <c r="E179" s="165" t="s">
        <v>4228</v>
      </c>
      <c r="F179" s="165" t="s">
        <v>4242</v>
      </c>
      <c r="G179" s="165" t="s">
        <v>4230</v>
      </c>
      <c r="H179" s="165" t="s">
        <v>4687</v>
      </c>
      <c r="I179" s="165" t="s">
        <v>4393</v>
      </c>
      <c r="J179" s="165"/>
      <c r="K179" s="165" t="s">
        <v>2139</v>
      </c>
      <c r="L179" s="165" t="s">
        <v>3853</v>
      </c>
      <c r="M179" s="165" t="s">
        <v>4147</v>
      </c>
      <c r="N179" s="165" t="s">
        <v>4233</v>
      </c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</row>
    <row r="180" spans="1:27" ht="14" x14ac:dyDescent="0.15">
      <c r="A180" s="163">
        <v>177</v>
      </c>
      <c r="B180" s="164">
        <v>819</v>
      </c>
      <c r="C180" s="165" t="s">
        <v>4688</v>
      </c>
      <c r="D180" s="165" t="s">
        <v>4272</v>
      </c>
      <c r="E180" s="165" t="s">
        <v>4228</v>
      </c>
      <c r="F180" s="165" t="s">
        <v>4229</v>
      </c>
      <c r="G180" s="165" t="s">
        <v>4230</v>
      </c>
      <c r="H180" s="165" t="s">
        <v>4689</v>
      </c>
      <c r="I180" s="165" t="s">
        <v>4367</v>
      </c>
      <c r="J180" s="165"/>
      <c r="K180" s="165" t="s">
        <v>2139</v>
      </c>
      <c r="L180" s="165" t="s">
        <v>3853</v>
      </c>
      <c r="M180" s="165" t="s">
        <v>4147</v>
      </c>
      <c r="N180" s="165" t="s">
        <v>4233</v>
      </c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</row>
    <row r="181" spans="1:27" ht="14" x14ac:dyDescent="0.15">
      <c r="A181" s="163">
        <v>178</v>
      </c>
      <c r="B181" s="164">
        <v>1355</v>
      </c>
      <c r="C181" s="165" t="s">
        <v>4690</v>
      </c>
      <c r="D181" s="165" t="s">
        <v>4691</v>
      </c>
      <c r="E181" s="165" t="s">
        <v>4249</v>
      </c>
      <c r="F181" s="165" t="s">
        <v>4229</v>
      </c>
      <c r="G181" s="165" t="s">
        <v>4230</v>
      </c>
      <c r="H181" s="165" t="s">
        <v>4692</v>
      </c>
      <c r="I181" s="165" t="s">
        <v>4396</v>
      </c>
      <c r="J181" s="165"/>
      <c r="K181" s="165" t="s">
        <v>2139</v>
      </c>
      <c r="L181" s="165" t="s">
        <v>3853</v>
      </c>
      <c r="M181" s="165" t="s">
        <v>4147</v>
      </c>
      <c r="N181" s="165" t="s">
        <v>4233</v>
      </c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</row>
    <row r="182" spans="1:27" ht="14" x14ac:dyDescent="0.15">
      <c r="A182" s="163">
        <v>179</v>
      </c>
      <c r="B182" s="164">
        <v>232</v>
      </c>
      <c r="C182" s="165" t="s">
        <v>4693</v>
      </c>
      <c r="D182" s="165" t="s">
        <v>4453</v>
      </c>
      <c r="E182" s="165" t="s">
        <v>4228</v>
      </c>
      <c r="F182" s="165" t="s">
        <v>4347</v>
      </c>
      <c r="G182" s="165" t="s">
        <v>4230</v>
      </c>
      <c r="H182" s="165" t="s">
        <v>4694</v>
      </c>
      <c r="I182" s="165" t="s">
        <v>4400</v>
      </c>
      <c r="J182" s="165"/>
      <c r="K182" s="165" t="s">
        <v>3631</v>
      </c>
      <c r="L182" s="165" t="s">
        <v>3853</v>
      </c>
      <c r="M182" s="165" t="s">
        <v>4147</v>
      </c>
      <c r="N182" s="165" t="s">
        <v>4233</v>
      </c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</row>
    <row r="183" spans="1:27" ht="14" x14ac:dyDescent="0.15">
      <c r="A183" s="163">
        <v>180</v>
      </c>
      <c r="B183" s="164">
        <v>248</v>
      </c>
      <c r="C183" s="165" t="s">
        <v>4695</v>
      </c>
      <c r="D183" s="165" t="s">
        <v>4241</v>
      </c>
      <c r="E183" s="165" t="s">
        <v>4228</v>
      </c>
      <c r="F183" s="165" t="s">
        <v>4278</v>
      </c>
      <c r="G183" s="165" t="s">
        <v>4230</v>
      </c>
      <c r="H183" s="165" t="s">
        <v>4696</v>
      </c>
      <c r="I183" s="165" t="s">
        <v>4286</v>
      </c>
      <c r="J183" s="165"/>
      <c r="K183" s="165" t="s">
        <v>3631</v>
      </c>
      <c r="L183" s="165" t="s">
        <v>3853</v>
      </c>
      <c r="M183" s="165" t="s">
        <v>4147</v>
      </c>
      <c r="N183" s="165" t="s">
        <v>4233</v>
      </c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</row>
    <row r="184" spans="1:27" ht="14" x14ac:dyDescent="0.15">
      <c r="A184" s="163">
        <v>181</v>
      </c>
      <c r="B184" s="164">
        <v>546</v>
      </c>
      <c r="C184" s="165" t="s">
        <v>4697</v>
      </c>
      <c r="D184" s="165" t="s">
        <v>4253</v>
      </c>
      <c r="E184" s="165" t="s">
        <v>4253</v>
      </c>
      <c r="F184" s="165" t="s">
        <v>4254</v>
      </c>
      <c r="G184" s="165" t="s">
        <v>4230</v>
      </c>
      <c r="H184" s="165" t="s">
        <v>4698</v>
      </c>
      <c r="I184" s="165" t="s">
        <v>4439</v>
      </c>
      <c r="J184" s="165"/>
      <c r="K184" s="165" t="s">
        <v>3631</v>
      </c>
      <c r="L184" s="165" t="s">
        <v>3853</v>
      </c>
      <c r="M184" s="165" t="s">
        <v>4147</v>
      </c>
      <c r="N184" s="165" t="s">
        <v>4233</v>
      </c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</row>
    <row r="185" spans="1:27" ht="14" x14ac:dyDescent="0.15">
      <c r="A185" s="163">
        <v>182</v>
      </c>
      <c r="B185" s="164">
        <v>174</v>
      </c>
      <c r="C185" s="165" t="s">
        <v>4699</v>
      </c>
      <c r="D185" s="165" t="s">
        <v>4241</v>
      </c>
      <c r="E185" s="165" t="s">
        <v>4228</v>
      </c>
      <c r="F185" s="165" t="s">
        <v>4278</v>
      </c>
      <c r="G185" s="165" t="s">
        <v>4230</v>
      </c>
      <c r="H185" s="165" t="s">
        <v>4700</v>
      </c>
      <c r="I185" s="165" t="s">
        <v>4356</v>
      </c>
      <c r="J185" s="165"/>
      <c r="K185" s="165" t="s">
        <v>3903</v>
      </c>
      <c r="L185" s="165" t="s">
        <v>3853</v>
      </c>
      <c r="M185" s="165" t="s">
        <v>4147</v>
      </c>
      <c r="N185" s="165" t="s">
        <v>4233</v>
      </c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</row>
    <row r="186" spans="1:27" ht="14" x14ac:dyDescent="0.15">
      <c r="A186" s="163">
        <v>183</v>
      </c>
      <c r="B186" s="164">
        <v>238</v>
      </c>
      <c r="C186" s="165" t="s">
        <v>4701</v>
      </c>
      <c r="D186" s="165" t="s">
        <v>4477</v>
      </c>
      <c r="E186" s="165" t="s">
        <v>4249</v>
      </c>
      <c r="F186" s="165" t="s">
        <v>4278</v>
      </c>
      <c r="G186" s="165" t="s">
        <v>4230</v>
      </c>
      <c r="H186" s="165" t="s">
        <v>4702</v>
      </c>
      <c r="I186" s="165" t="s">
        <v>4433</v>
      </c>
      <c r="J186" s="165"/>
      <c r="K186" s="165" t="s">
        <v>3903</v>
      </c>
      <c r="L186" s="165" t="s">
        <v>3853</v>
      </c>
      <c r="M186" s="165" t="s">
        <v>4147</v>
      </c>
      <c r="N186" s="165" t="s">
        <v>4233</v>
      </c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</row>
    <row r="187" spans="1:27" ht="14" x14ac:dyDescent="0.15">
      <c r="A187" s="163">
        <v>184</v>
      </c>
      <c r="B187" s="164">
        <v>280</v>
      </c>
      <c r="C187" s="165" t="s">
        <v>4703</v>
      </c>
      <c r="D187" s="165" t="s">
        <v>4241</v>
      </c>
      <c r="E187" s="165" t="s">
        <v>4228</v>
      </c>
      <c r="F187" s="165" t="s">
        <v>4278</v>
      </c>
      <c r="G187" s="165" t="s">
        <v>4230</v>
      </c>
      <c r="H187" s="165" t="s">
        <v>4702</v>
      </c>
      <c r="I187" s="165" t="s">
        <v>4433</v>
      </c>
      <c r="J187" s="165"/>
      <c r="K187" s="165" t="s">
        <v>3903</v>
      </c>
      <c r="L187" s="165" t="s">
        <v>3853</v>
      </c>
      <c r="M187" s="165" t="s">
        <v>4147</v>
      </c>
      <c r="N187" s="165" t="s">
        <v>4233</v>
      </c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</row>
    <row r="188" spans="1:27" ht="14" x14ac:dyDescent="0.15">
      <c r="A188" s="163">
        <v>185</v>
      </c>
      <c r="B188" s="164">
        <v>383</v>
      </c>
      <c r="C188" s="165" t="s">
        <v>3938</v>
      </c>
      <c r="D188" s="165" t="s">
        <v>4500</v>
      </c>
      <c r="E188" s="165" t="s">
        <v>4320</v>
      </c>
      <c r="F188" s="165" t="s">
        <v>4278</v>
      </c>
      <c r="G188" s="165" t="s">
        <v>4230</v>
      </c>
      <c r="H188" s="165" t="s">
        <v>4704</v>
      </c>
      <c r="I188" s="165" t="s">
        <v>4299</v>
      </c>
      <c r="J188" s="165"/>
      <c r="K188" s="165" t="s">
        <v>3903</v>
      </c>
      <c r="L188" s="165" t="s">
        <v>3853</v>
      </c>
      <c r="M188" s="165" t="s">
        <v>4147</v>
      </c>
      <c r="N188" s="165" t="s">
        <v>4233</v>
      </c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</row>
    <row r="189" spans="1:27" ht="14" x14ac:dyDescent="0.15">
      <c r="A189" s="163">
        <v>186</v>
      </c>
      <c r="B189" s="164">
        <v>387</v>
      </c>
      <c r="C189" s="165" t="s">
        <v>4705</v>
      </c>
      <c r="D189" s="165" t="s">
        <v>4500</v>
      </c>
      <c r="E189" s="165" t="s">
        <v>4320</v>
      </c>
      <c r="F189" s="165" t="s">
        <v>4229</v>
      </c>
      <c r="G189" s="165" t="s">
        <v>4230</v>
      </c>
      <c r="H189" s="165" t="s">
        <v>4702</v>
      </c>
      <c r="I189" s="165" t="s">
        <v>4433</v>
      </c>
      <c r="J189" s="165"/>
      <c r="K189" s="165" t="s">
        <v>3903</v>
      </c>
      <c r="L189" s="165" t="s">
        <v>3853</v>
      </c>
      <c r="M189" s="165" t="s">
        <v>4147</v>
      </c>
      <c r="N189" s="165" t="s">
        <v>4233</v>
      </c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</row>
    <row r="190" spans="1:27" ht="14" x14ac:dyDescent="0.15">
      <c r="A190" s="163">
        <v>187</v>
      </c>
      <c r="B190" s="164">
        <v>829</v>
      </c>
      <c r="C190" s="165" t="s">
        <v>4706</v>
      </c>
      <c r="D190" s="165" t="s">
        <v>4241</v>
      </c>
      <c r="E190" s="165" t="s">
        <v>4228</v>
      </c>
      <c r="F190" s="165" t="s">
        <v>4331</v>
      </c>
      <c r="G190" s="165" t="s">
        <v>4230</v>
      </c>
      <c r="H190" s="165" t="s">
        <v>4707</v>
      </c>
      <c r="I190" s="165" t="s">
        <v>4638</v>
      </c>
      <c r="J190" s="165"/>
      <c r="K190" s="165" t="s">
        <v>3903</v>
      </c>
      <c r="L190" s="165" t="s">
        <v>3853</v>
      </c>
      <c r="M190" s="165" t="s">
        <v>4147</v>
      </c>
      <c r="N190" s="165" t="s">
        <v>4233</v>
      </c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</row>
    <row r="191" spans="1:27" ht="14" x14ac:dyDescent="0.15">
      <c r="A191" s="163">
        <v>188</v>
      </c>
      <c r="B191" s="164">
        <v>1559</v>
      </c>
      <c r="C191" s="165" t="s">
        <v>4708</v>
      </c>
      <c r="D191" s="165" t="s">
        <v>4253</v>
      </c>
      <c r="E191" s="165" t="s">
        <v>4253</v>
      </c>
      <c r="F191" s="165" t="s">
        <v>4254</v>
      </c>
      <c r="G191" s="165" t="s">
        <v>4230</v>
      </c>
      <c r="H191" s="165" t="s">
        <v>4702</v>
      </c>
      <c r="I191" s="165" t="s">
        <v>4265</v>
      </c>
      <c r="J191" s="165"/>
      <c r="K191" s="165" t="s">
        <v>3903</v>
      </c>
      <c r="L191" s="165" t="s">
        <v>3853</v>
      </c>
      <c r="M191" s="165" t="s">
        <v>4147</v>
      </c>
      <c r="N191" s="165" t="s">
        <v>4233</v>
      </c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</row>
    <row r="192" spans="1:27" ht="14" x14ac:dyDescent="0.15">
      <c r="A192" s="163">
        <v>189</v>
      </c>
      <c r="B192" s="164">
        <v>224</v>
      </c>
      <c r="C192" s="165" t="s">
        <v>4709</v>
      </c>
      <c r="D192" s="165" t="s">
        <v>4241</v>
      </c>
      <c r="E192" s="165" t="s">
        <v>4228</v>
      </c>
      <c r="F192" s="165" t="s">
        <v>4278</v>
      </c>
      <c r="G192" s="165" t="s">
        <v>4230</v>
      </c>
      <c r="H192" s="165" t="s">
        <v>4710</v>
      </c>
      <c r="I192" s="165" t="s">
        <v>4274</v>
      </c>
      <c r="J192" s="165"/>
      <c r="K192" s="165" t="s">
        <v>3854</v>
      </c>
      <c r="L192" s="165" t="s">
        <v>3853</v>
      </c>
      <c r="M192" s="165" t="s">
        <v>4147</v>
      </c>
      <c r="N192" s="165" t="s">
        <v>4233</v>
      </c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</row>
    <row r="193" spans="1:27" ht="14" x14ac:dyDescent="0.15">
      <c r="A193" s="163">
        <v>190</v>
      </c>
      <c r="B193" s="164">
        <v>588</v>
      </c>
      <c r="C193" s="165" t="s">
        <v>4711</v>
      </c>
      <c r="D193" s="165" t="s">
        <v>4619</v>
      </c>
      <c r="E193" s="165" t="s">
        <v>4391</v>
      </c>
      <c r="F193" s="165" t="s">
        <v>4331</v>
      </c>
      <c r="G193" s="165" t="s">
        <v>4230</v>
      </c>
      <c r="H193" s="165" t="s">
        <v>4712</v>
      </c>
      <c r="I193" s="165" t="s">
        <v>4685</v>
      </c>
      <c r="J193" s="165"/>
      <c r="K193" s="165" t="s">
        <v>3854</v>
      </c>
      <c r="L193" s="165" t="s">
        <v>3853</v>
      </c>
      <c r="M193" s="165" t="s">
        <v>4147</v>
      </c>
      <c r="N193" s="165" t="s">
        <v>4233</v>
      </c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</row>
    <row r="194" spans="1:27" ht="14" x14ac:dyDescent="0.15">
      <c r="A194" s="163">
        <v>191</v>
      </c>
      <c r="B194" s="164">
        <v>848</v>
      </c>
      <c r="C194" s="165" t="s">
        <v>4713</v>
      </c>
      <c r="D194" s="165" t="s">
        <v>4691</v>
      </c>
      <c r="E194" s="165" t="s">
        <v>4249</v>
      </c>
      <c r="F194" s="165" t="s">
        <v>4246</v>
      </c>
      <c r="G194" s="165" t="s">
        <v>4230</v>
      </c>
      <c r="H194" s="165" t="s">
        <v>4714</v>
      </c>
      <c r="I194" s="165" t="s">
        <v>4322</v>
      </c>
      <c r="J194" s="165"/>
      <c r="K194" s="165" t="s">
        <v>3854</v>
      </c>
      <c r="L194" s="165" t="s">
        <v>3853</v>
      </c>
      <c r="M194" s="165" t="s">
        <v>4147</v>
      </c>
      <c r="N194" s="165" t="s">
        <v>4233</v>
      </c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</row>
    <row r="195" spans="1:27" ht="14" x14ac:dyDescent="0.15">
      <c r="A195" s="163">
        <v>192</v>
      </c>
      <c r="B195" s="164">
        <v>905</v>
      </c>
      <c r="C195" s="165" t="s">
        <v>4715</v>
      </c>
      <c r="D195" s="165" t="s">
        <v>4253</v>
      </c>
      <c r="E195" s="165" t="s">
        <v>4253</v>
      </c>
      <c r="F195" s="165" t="s">
        <v>4254</v>
      </c>
      <c r="G195" s="165" t="s">
        <v>4230</v>
      </c>
      <c r="H195" s="165" t="s">
        <v>4716</v>
      </c>
      <c r="I195" s="165" t="s">
        <v>4717</v>
      </c>
      <c r="J195" s="165"/>
      <c r="K195" s="165" t="s">
        <v>3854</v>
      </c>
      <c r="L195" s="165" t="s">
        <v>3853</v>
      </c>
      <c r="M195" s="165" t="s">
        <v>4147</v>
      </c>
      <c r="N195" s="165" t="s">
        <v>4233</v>
      </c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</row>
    <row r="196" spans="1:27" ht="14" x14ac:dyDescent="0.15">
      <c r="A196" s="163">
        <v>193</v>
      </c>
      <c r="B196" s="164">
        <v>1252</v>
      </c>
      <c r="C196" s="165" t="s">
        <v>4718</v>
      </c>
      <c r="D196" s="165" t="s">
        <v>4512</v>
      </c>
      <c r="E196" s="165" t="s">
        <v>4398</v>
      </c>
      <c r="F196" s="165" t="s">
        <v>2785</v>
      </c>
      <c r="G196" s="165" t="s">
        <v>4230</v>
      </c>
      <c r="H196" s="165" t="s">
        <v>4719</v>
      </c>
      <c r="I196" s="165" t="s">
        <v>4267</v>
      </c>
      <c r="J196" s="165"/>
      <c r="K196" s="165" t="s">
        <v>3854</v>
      </c>
      <c r="L196" s="165" t="s">
        <v>3853</v>
      </c>
      <c r="M196" s="165" t="s">
        <v>4147</v>
      </c>
      <c r="N196" s="165" t="s">
        <v>4233</v>
      </c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</row>
    <row r="197" spans="1:27" ht="14" x14ac:dyDescent="0.15">
      <c r="A197" s="163">
        <v>194</v>
      </c>
      <c r="B197" s="164">
        <v>1445</v>
      </c>
      <c r="C197" s="165" t="s">
        <v>4720</v>
      </c>
      <c r="D197" s="165" t="s">
        <v>4410</v>
      </c>
      <c r="E197" s="165" t="s">
        <v>4277</v>
      </c>
      <c r="F197" s="165" t="s">
        <v>4229</v>
      </c>
      <c r="G197" s="165" t="s">
        <v>4230</v>
      </c>
      <c r="H197" s="165" t="s">
        <v>4716</v>
      </c>
      <c r="I197" s="165" t="s">
        <v>4721</v>
      </c>
      <c r="J197" s="165"/>
      <c r="K197" s="165" t="s">
        <v>3854</v>
      </c>
      <c r="L197" s="165" t="s">
        <v>3853</v>
      </c>
      <c r="M197" s="165" t="s">
        <v>4147</v>
      </c>
      <c r="N197" s="165" t="s">
        <v>4233</v>
      </c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</row>
    <row r="198" spans="1:27" ht="14" x14ac:dyDescent="0.15">
      <c r="A198" s="163">
        <v>195</v>
      </c>
      <c r="B198" s="164">
        <v>548</v>
      </c>
      <c r="C198" s="165" t="s">
        <v>4722</v>
      </c>
      <c r="D198" s="165" t="s">
        <v>4340</v>
      </c>
      <c r="E198" s="165" t="s">
        <v>4262</v>
      </c>
      <c r="F198" s="165" t="s">
        <v>4229</v>
      </c>
      <c r="G198" s="165" t="s">
        <v>4230</v>
      </c>
      <c r="H198" s="165" t="s">
        <v>4416</v>
      </c>
      <c r="I198" s="165" t="s">
        <v>4382</v>
      </c>
      <c r="J198" s="165"/>
      <c r="K198" s="165" t="s">
        <v>4723</v>
      </c>
      <c r="L198" s="165" t="s">
        <v>2291</v>
      </c>
      <c r="M198" s="165" t="s">
        <v>4147</v>
      </c>
      <c r="N198" s="165" t="s">
        <v>4233</v>
      </c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</row>
    <row r="199" spans="1:27" ht="14" x14ac:dyDescent="0.15">
      <c r="A199" s="163">
        <v>196</v>
      </c>
      <c r="B199" s="164">
        <v>140</v>
      </c>
      <c r="C199" s="165" t="s">
        <v>4724</v>
      </c>
      <c r="D199" s="165" t="s">
        <v>4241</v>
      </c>
      <c r="E199" s="165" t="s">
        <v>4228</v>
      </c>
      <c r="F199" s="165" t="s">
        <v>4347</v>
      </c>
      <c r="G199" s="165" t="s">
        <v>4230</v>
      </c>
      <c r="H199" s="165" t="s">
        <v>4725</v>
      </c>
      <c r="I199" s="165" t="s">
        <v>4305</v>
      </c>
      <c r="J199" s="165"/>
      <c r="K199" s="165" t="s">
        <v>2830</v>
      </c>
      <c r="L199" s="165" t="s">
        <v>2759</v>
      </c>
      <c r="M199" s="165" t="s">
        <v>4147</v>
      </c>
      <c r="N199" s="165" t="s">
        <v>4233</v>
      </c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</row>
    <row r="200" spans="1:27" ht="14" x14ac:dyDescent="0.15">
      <c r="A200" s="163">
        <v>197</v>
      </c>
      <c r="B200" s="164">
        <v>813</v>
      </c>
      <c r="C200" s="165" t="s">
        <v>4726</v>
      </c>
      <c r="D200" s="165" t="s">
        <v>4727</v>
      </c>
      <c r="E200" s="165" t="s">
        <v>4338</v>
      </c>
      <c r="F200" s="165" t="s">
        <v>4331</v>
      </c>
      <c r="G200" s="165" t="s">
        <v>4230</v>
      </c>
      <c r="H200" s="165" t="s">
        <v>2839</v>
      </c>
      <c r="I200" s="165" t="s">
        <v>4396</v>
      </c>
      <c r="J200" s="165"/>
      <c r="K200" s="165" t="s">
        <v>2830</v>
      </c>
      <c r="L200" s="165" t="s">
        <v>2759</v>
      </c>
      <c r="M200" s="165" t="s">
        <v>4147</v>
      </c>
      <c r="N200" s="165" t="s">
        <v>4233</v>
      </c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</row>
    <row r="201" spans="1:27" ht="14" x14ac:dyDescent="0.15">
      <c r="A201" s="163">
        <v>198</v>
      </c>
      <c r="B201" s="164">
        <v>1108</v>
      </c>
      <c r="C201" s="165" t="s">
        <v>4728</v>
      </c>
      <c r="D201" s="165" t="s">
        <v>4729</v>
      </c>
      <c r="E201" s="165" t="s">
        <v>4320</v>
      </c>
      <c r="F201" s="165" t="s">
        <v>4250</v>
      </c>
      <c r="G201" s="165" t="s">
        <v>4230</v>
      </c>
      <c r="H201" s="165" t="s">
        <v>4730</v>
      </c>
      <c r="I201" s="165" t="s">
        <v>4400</v>
      </c>
      <c r="J201" s="165"/>
      <c r="K201" s="165" t="s">
        <v>2830</v>
      </c>
      <c r="L201" s="165" t="s">
        <v>2759</v>
      </c>
      <c r="M201" s="165" t="s">
        <v>4147</v>
      </c>
      <c r="N201" s="165" t="s">
        <v>4233</v>
      </c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</row>
    <row r="202" spans="1:27" ht="14" x14ac:dyDescent="0.15">
      <c r="A202" s="163">
        <v>199</v>
      </c>
      <c r="B202" s="164">
        <v>227</v>
      </c>
      <c r="C202" s="165" t="s">
        <v>4731</v>
      </c>
      <c r="D202" s="165" t="s">
        <v>4241</v>
      </c>
      <c r="E202" s="165" t="s">
        <v>4228</v>
      </c>
      <c r="F202" s="165" t="s">
        <v>4732</v>
      </c>
      <c r="G202" s="165" t="s">
        <v>4230</v>
      </c>
      <c r="H202" s="165" t="s">
        <v>2317</v>
      </c>
      <c r="I202" s="165" t="s">
        <v>4267</v>
      </c>
      <c r="J202" s="165"/>
      <c r="K202" s="165" t="s">
        <v>3054</v>
      </c>
      <c r="L202" s="165" t="s">
        <v>2759</v>
      </c>
      <c r="M202" s="165" t="s">
        <v>4147</v>
      </c>
      <c r="N202" s="165" t="s">
        <v>4233</v>
      </c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</row>
    <row r="203" spans="1:27" ht="14" x14ac:dyDescent="0.15">
      <c r="A203" s="163">
        <v>200</v>
      </c>
      <c r="B203" s="164">
        <v>1055</v>
      </c>
      <c r="C203" s="165" t="s">
        <v>3094</v>
      </c>
      <c r="D203" s="165" t="s">
        <v>4241</v>
      </c>
      <c r="E203" s="165" t="s">
        <v>4228</v>
      </c>
      <c r="F203" s="165" t="s">
        <v>4250</v>
      </c>
      <c r="G203" s="165" t="s">
        <v>4230</v>
      </c>
      <c r="H203" s="165" t="s">
        <v>4733</v>
      </c>
      <c r="I203" s="165" t="s">
        <v>4322</v>
      </c>
      <c r="J203" s="165"/>
      <c r="K203" s="165" t="s">
        <v>3054</v>
      </c>
      <c r="L203" s="165" t="s">
        <v>2759</v>
      </c>
      <c r="M203" s="165" t="s">
        <v>4147</v>
      </c>
      <c r="N203" s="165" t="s">
        <v>4233</v>
      </c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</row>
    <row r="204" spans="1:27" ht="14" x14ac:dyDescent="0.15">
      <c r="A204" s="163">
        <v>201</v>
      </c>
      <c r="B204" s="164">
        <v>1564</v>
      </c>
      <c r="C204" s="165" t="s">
        <v>4734</v>
      </c>
      <c r="D204" s="165" t="s">
        <v>4253</v>
      </c>
      <c r="E204" s="165" t="s">
        <v>4253</v>
      </c>
      <c r="F204" s="165" t="s">
        <v>4254</v>
      </c>
      <c r="G204" s="165" t="s">
        <v>4230</v>
      </c>
      <c r="H204" s="165" t="s">
        <v>3211</v>
      </c>
      <c r="I204" s="165" t="s">
        <v>4587</v>
      </c>
      <c r="J204" s="165"/>
      <c r="K204" s="165" t="s">
        <v>3210</v>
      </c>
      <c r="L204" s="165" t="s">
        <v>2759</v>
      </c>
      <c r="M204" s="165" t="s">
        <v>4147</v>
      </c>
      <c r="N204" s="165" t="s">
        <v>4233</v>
      </c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</row>
    <row r="205" spans="1:27" ht="14" x14ac:dyDescent="0.15">
      <c r="A205" s="163">
        <v>202</v>
      </c>
      <c r="B205" s="164">
        <v>407</v>
      </c>
      <c r="C205" s="165" t="s">
        <v>4735</v>
      </c>
      <c r="D205" s="165" t="s">
        <v>4736</v>
      </c>
      <c r="E205" s="165" t="s">
        <v>4737</v>
      </c>
      <c r="F205" s="165" t="s">
        <v>4229</v>
      </c>
      <c r="G205" s="165" t="s">
        <v>4230</v>
      </c>
      <c r="H205" s="165" t="s">
        <v>4738</v>
      </c>
      <c r="I205" s="165" t="s">
        <v>4739</v>
      </c>
      <c r="J205" s="165"/>
      <c r="K205" s="165" t="s">
        <v>2968</v>
      </c>
      <c r="L205" s="165" t="s">
        <v>2759</v>
      </c>
      <c r="M205" s="165" t="s">
        <v>4147</v>
      </c>
      <c r="N205" s="165" t="s">
        <v>4233</v>
      </c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</row>
    <row r="206" spans="1:27" ht="14" x14ac:dyDescent="0.15">
      <c r="A206" s="163">
        <v>203</v>
      </c>
      <c r="B206" s="164">
        <v>175</v>
      </c>
      <c r="C206" s="165" t="s">
        <v>3168</v>
      </c>
      <c r="D206" s="165" t="s">
        <v>4384</v>
      </c>
      <c r="E206" s="165" t="s">
        <v>4228</v>
      </c>
      <c r="F206" s="165" t="s">
        <v>4278</v>
      </c>
      <c r="G206" s="165" t="s">
        <v>4230</v>
      </c>
      <c r="H206" s="165" t="s">
        <v>3155</v>
      </c>
      <c r="I206" s="165" t="s">
        <v>4587</v>
      </c>
      <c r="J206" s="165"/>
      <c r="K206" s="165" t="s">
        <v>3154</v>
      </c>
      <c r="L206" s="165" t="s">
        <v>2759</v>
      </c>
      <c r="M206" s="165" t="s">
        <v>4147</v>
      </c>
      <c r="N206" s="165" t="s">
        <v>4233</v>
      </c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</row>
    <row r="207" spans="1:27" ht="14" x14ac:dyDescent="0.15">
      <c r="A207" s="163">
        <v>204</v>
      </c>
      <c r="B207" s="164">
        <v>919</v>
      </c>
      <c r="C207" s="165" t="s">
        <v>4740</v>
      </c>
      <c r="D207" s="165" t="s">
        <v>4253</v>
      </c>
      <c r="E207" s="165" t="s">
        <v>4253</v>
      </c>
      <c r="F207" s="165" t="s">
        <v>4254</v>
      </c>
      <c r="G207" s="165" t="s">
        <v>4230</v>
      </c>
      <c r="H207" s="165" t="s">
        <v>4741</v>
      </c>
      <c r="I207" s="165" t="s">
        <v>4322</v>
      </c>
      <c r="J207" s="165"/>
      <c r="K207" s="165" t="s">
        <v>3154</v>
      </c>
      <c r="L207" s="165" t="s">
        <v>2759</v>
      </c>
      <c r="M207" s="165" t="s">
        <v>4147</v>
      </c>
      <c r="N207" s="165" t="s">
        <v>4233</v>
      </c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</row>
    <row r="208" spans="1:27" ht="14" x14ac:dyDescent="0.15">
      <c r="A208" s="163">
        <v>205</v>
      </c>
      <c r="B208" s="164">
        <v>1348</v>
      </c>
      <c r="C208" s="165" t="s">
        <v>4742</v>
      </c>
      <c r="D208" s="165" t="s">
        <v>4474</v>
      </c>
      <c r="E208" s="165" t="s">
        <v>4391</v>
      </c>
      <c r="F208" s="165" t="s">
        <v>4246</v>
      </c>
      <c r="G208" s="165" t="s">
        <v>4230</v>
      </c>
      <c r="H208" s="165" t="s">
        <v>3186</v>
      </c>
      <c r="I208" s="165" t="s">
        <v>4349</v>
      </c>
      <c r="J208" s="165"/>
      <c r="K208" s="165" t="s">
        <v>3154</v>
      </c>
      <c r="L208" s="165" t="s">
        <v>2759</v>
      </c>
      <c r="M208" s="165" t="s">
        <v>4147</v>
      </c>
      <c r="N208" s="165" t="s">
        <v>4233</v>
      </c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</row>
    <row r="209" spans="1:27" ht="14" x14ac:dyDescent="0.15">
      <c r="A209" s="163">
        <v>206</v>
      </c>
      <c r="B209" s="164">
        <v>242</v>
      </c>
      <c r="C209" s="165" t="s">
        <v>4743</v>
      </c>
      <c r="D209" s="165" t="s">
        <v>4241</v>
      </c>
      <c r="E209" s="165" t="s">
        <v>4228</v>
      </c>
      <c r="F209" s="165" t="s">
        <v>4242</v>
      </c>
      <c r="G209" s="165" t="s">
        <v>4230</v>
      </c>
      <c r="H209" s="165" t="s">
        <v>4744</v>
      </c>
      <c r="I209" s="165" t="s">
        <v>4502</v>
      </c>
      <c r="J209" s="165"/>
      <c r="K209" s="165" t="s">
        <v>2866</v>
      </c>
      <c r="L209" s="165" t="s">
        <v>2759</v>
      </c>
      <c r="M209" s="165" t="s">
        <v>4147</v>
      </c>
      <c r="N209" s="165" t="s">
        <v>4233</v>
      </c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</row>
    <row r="210" spans="1:27" ht="14" x14ac:dyDescent="0.15">
      <c r="A210" s="163">
        <v>207</v>
      </c>
      <c r="B210" s="164">
        <v>235</v>
      </c>
      <c r="C210" s="165" t="s">
        <v>2819</v>
      </c>
      <c r="D210" s="165" t="s">
        <v>4241</v>
      </c>
      <c r="E210" s="165" t="s">
        <v>4228</v>
      </c>
      <c r="F210" s="165" t="s">
        <v>4250</v>
      </c>
      <c r="G210" s="165" t="s">
        <v>4230</v>
      </c>
      <c r="H210" s="165" t="s">
        <v>4745</v>
      </c>
      <c r="I210" s="165" t="s">
        <v>4335</v>
      </c>
      <c r="J210" s="165"/>
      <c r="K210" s="165" t="s">
        <v>2759</v>
      </c>
      <c r="L210" s="165" t="s">
        <v>2759</v>
      </c>
      <c r="M210" s="165" t="s">
        <v>4147</v>
      </c>
      <c r="N210" s="165" t="s">
        <v>4233</v>
      </c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</row>
    <row r="211" spans="1:27" ht="14" x14ac:dyDescent="0.15">
      <c r="A211" s="163">
        <v>208</v>
      </c>
      <c r="B211" s="164">
        <v>15</v>
      </c>
      <c r="C211" s="165" t="s">
        <v>1030</v>
      </c>
      <c r="D211" s="165" t="s">
        <v>4746</v>
      </c>
      <c r="E211" s="165" t="s">
        <v>4380</v>
      </c>
      <c r="F211" s="165" t="s">
        <v>4229</v>
      </c>
      <c r="G211" s="165" t="s">
        <v>4230</v>
      </c>
      <c r="H211" s="165" t="s">
        <v>4747</v>
      </c>
      <c r="I211" s="165" t="s">
        <v>4291</v>
      </c>
      <c r="J211" s="165"/>
      <c r="K211" s="165" t="s">
        <v>1212</v>
      </c>
      <c r="L211" s="165" t="s">
        <v>1023</v>
      </c>
      <c r="M211" s="165" t="s">
        <v>4147</v>
      </c>
      <c r="N211" s="165" t="s">
        <v>4233</v>
      </c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</row>
    <row r="212" spans="1:27" ht="14" x14ac:dyDescent="0.15">
      <c r="A212" s="163">
        <v>209</v>
      </c>
      <c r="B212" s="164">
        <v>35</v>
      </c>
      <c r="C212" s="165" t="s">
        <v>4165</v>
      </c>
      <c r="D212" s="165" t="s">
        <v>4748</v>
      </c>
      <c r="E212" s="165" t="s">
        <v>4380</v>
      </c>
      <c r="F212" s="165" t="s">
        <v>4246</v>
      </c>
      <c r="G212" s="165" t="s">
        <v>4230</v>
      </c>
      <c r="H212" s="165" t="s">
        <v>4749</v>
      </c>
      <c r="I212" s="165" t="s">
        <v>4343</v>
      </c>
      <c r="J212" s="165"/>
      <c r="K212" s="165" t="s">
        <v>1212</v>
      </c>
      <c r="L212" s="165" t="s">
        <v>1023</v>
      </c>
      <c r="M212" s="165" t="s">
        <v>4147</v>
      </c>
      <c r="N212" s="165" t="s">
        <v>4233</v>
      </c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</row>
    <row r="213" spans="1:27" ht="14" x14ac:dyDescent="0.15">
      <c r="A213" s="163">
        <v>210</v>
      </c>
      <c r="B213" s="164">
        <v>43</v>
      </c>
      <c r="C213" s="165" t="s">
        <v>4750</v>
      </c>
      <c r="D213" s="165" t="s">
        <v>4261</v>
      </c>
      <c r="E213" s="165" t="s">
        <v>4262</v>
      </c>
      <c r="F213" s="165" t="s">
        <v>4278</v>
      </c>
      <c r="G213" s="165" t="s">
        <v>4230</v>
      </c>
      <c r="H213" s="165" t="s">
        <v>4751</v>
      </c>
      <c r="I213" s="165" t="s">
        <v>4376</v>
      </c>
      <c r="J213" s="165"/>
      <c r="K213" s="165" t="s">
        <v>1212</v>
      </c>
      <c r="L213" s="165" t="s">
        <v>1023</v>
      </c>
      <c r="M213" s="165" t="s">
        <v>4147</v>
      </c>
      <c r="N213" s="165" t="s">
        <v>4233</v>
      </c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</row>
    <row r="214" spans="1:27" ht="14" x14ac:dyDescent="0.15">
      <c r="A214" s="163">
        <v>211</v>
      </c>
      <c r="B214" s="164">
        <v>46</v>
      </c>
      <c r="C214" s="165" t="s">
        <v>4752</v>
      </c>
      <c r="D214" s="165" t="s">
        <v>4261</v>
      </c>
      <c r="E214" s="165" t="s">
        <v>4262</v>
      </c>
      <c r="F214" s="165" t="s">
        <v>4229</v>
      </c>
      <c r="G214" s="165" t="s">
        <v>4230</v>
      </c>
      <c r="H214" s="165" t="s">
        <v>4753</v>
      </c>
      <c r="I214" s="165" t="s">
        <v>4433</v>
      </c>
      <c r="J214" s="165"/>
      <c r="K214" s="165" t="s">
        <v>1212</v>
      </c>
      <c r="L214" s="165" t="s">
        <v>1023</v>
      </c>
      <c r="M214" s="165" t="s">
        <v>4147</v>
      </c>
      <c r="N214" s="165" t="s">
        <v>4233</v>
      </c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</row>
    <row r="215" spans="1:27" ht="14" x14ac:dyDescent="0.15">
      <c r="A215" s="163">
        <v>212</v>
      </c>
      <c r="B215" s="164">
        <v>47</v>
      </c>
      <c r="C215" s="165" t="s">
        <v>4754</v>
      </c>
      <c r="D215" s="165" t="s">
        <v>4415</v>
      </c>
      <c r="E215" s="165" t="s">
        <v>4262</v>
      </c>
      <c r="F215" s="165" t="s">
        <v>4250</v>
      </c>
      <c r="G215" s="165" t="s">
        <v>4230</v>
      </c>
      <c r="H215" s="165" t="s">
        <v>4755</v>
      </c>
      <c r="I215" s="165" t="s">
        <v>4280</v>
      </c>
      <c r="J215" s="165"/>
      <c r="K215" s="165" t="s">
        <v>1212</v>
      </c>
      <c r="L215" s="165" t="s">
        <v>1023</v>
      </c>
      <c r="M215" s="165" t="s">
        <v>4147</v>
      </c>
      <c r="N215" s="165" t="s">
        <v>4233</v>
      </c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</row>
    <row r="216" spans="1:27" ht="14" x14ac:dyDescent="0.15">
      <c r="A216" s="163">
        <v>213</v>
      </c>
      <c r="B216" s="164">
        <v>59</v>
      </c>
      <c r="C216" s="165" t="s">
        <v>4756</v>
      </c>
      <c r="D216" s="165" t="s">
        <v>4365</v>
      </c>
      <c r="E216" s="165" t="s">
        <v>4262</v>
      </c>
      <c r="F216" s="165" t="s">
        <v>4278</v>
      </c>
      <c r="G216" s="165" t="s">
        <v>4230</v>
      </c>
      <c r="H216" s="165" t="s">
        <v>4757</v>
      </c>
      <c r="I216" s="165" t="s">
        <v>4758</v>
      </c>
      <c r="J216" s="165"/>
      <c r="K216" s="165" t="s">
        <v>1212</v>
      </c>
      <c r="L216" s="165" t="s">
        <v>1023</v>
      </c>
      <c r="M216" s="165" t="s">
        <v>4147</v>
      </c>
      <c r="N216" s="165" t="s">
        <v>4233</v>
      </c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</row>
    <row r="217" spans="1:27" ht="14" x14ac:dyDescent="0.15">
      <c r="A217" s="163">
        <v>214</v>
      </c>
      <c r="B217" s="164">
        <v>63</v>
      </c>
      <c r="C217" s="165" t="s">
        <v>4759</v>
      </c>
      <c r="D217" s="165" t="s">
        <v>4261</v>
      </c>
      <c r="E217" s="165" t="s">
        <v>4262</v>
      </c>
      <c r="F217" s="165" t="s">
        <v>4278</v>
      </c>
      <c r="G217" s="165" t="s">
        <v>4230</v>
      </c>
      <c r="H217" s="165" t="s">
        <v>4760</v>
      </c>
      <c r="I217" s="165" t="s">
        <v>4322</v>
      </c>
      <c r="J217" s="165"/>
      <c r="K217" s="165" t="s">
        <v>1212</v>
      </c>
      <c r="L217" s="165" t="s">
        <v>1023</v>
      </c>
      <c r="M217" s="165" t="s">
        <v>4147</v>
      </c>
      <c r="N217" s="165" t="s">
        <v>4233</v>
      </c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</row>
    <row r="218" spans="1:27" ht="14" x14ac:dyDescent="0.15">
      <c r="A218" s="163">
        <v>215</v>
      </c>
      <c r="B218" s="164">
        <v>73</v>
      </c>
      <c r="C218" s="165" t="s">
        <v>33</v>
      </c>
      <c r="D218" s="165" t="s">
        <v>4761</v>
      </c>
      <c r="E218" s="165" t="s">
        <v>4762</v>
      </c>
      <c r="F218" s="165" t="s">
        <v>4229</v>
      </c>
      <c r="G218" s="165" t="s">
        <v>4230</v>
      </c>
      <c r="H218" s="165" t="s">
        <v>4170</v>
      </c>
      <c r="I218" s="165" t="s">
        <v>4421</v>
      </c>
      <c r="J218" s="165"/>
      <c r="K218" s="165" t="s">
        <v>1212</v>
      </c>
      <c r="L218" s="165" t="s">
        <v>1023</v>
      </c>
      <c r="M218" s="165" t="s">
        <v>4147</v>
      </c>
      <c r="N218" s="165" t="s">
        <v>4233</v>
      </c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</row>
    <row r="219" spans="1:27" ht="14" x14ac:dyDescent="0.15">
      <c r="A219" s="163">
        <v>216</v>
      </c>
      <c r="B219" s="164">
        <v>79</v>
      </c>
      <c r="C219" s="165" t="s">
        <v>4763</v>
      </c>
      <c r="D219" s="165" t="s">
        <v>4764</v>
      </c>
      <c r="E219" s="165" t="s">
        <v>4289</v>
      </c>
      <c r="F219" s="165" t="s">
        <v>4229</v>
      </c>
      <c r="G219" s="165" t="s">
        <v>4230</v>
      </c>
      <c r="H219" s="165" t="s">
        <v>4765</v>
      </c>
      <c r="I219" s="165" t="s">
        <v>4400</v>
      </c>
      <c r="J219" s="165"/>
      <c r="K219" s="165" t="s">
        <v>1212</v>
      </c>
      <c r="L219" s="165" t="s">
        <v>1023</v>
      </c>
      <c r="M219" s="165" t="s">
        <v>4147</v>
      </c>
      <c r="N219" s="165" t="s">
        <v>4233</v>
      </c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</row>
    <row r="220" spans="1:27" ht="14" x14ac:dyDescent="0.15">
      <c r="A220" s="163">
        <v>217</v>
      </c>
      <c r="B220" s="164">
        <v>82</v>
      </c>
      <c r="C220" s="165" t="s">
        <v>4196</v>
      </c>
      <c r="D220" s="165" t="s">
        <v>4766</v>
      </c>
      <c r="E220" s="165" t="s">
        <v>4661</v>
      </c>
      <c r="F220" s="165" t="s">
        <v>4278</v>
      </c>
      <c r="G220" s="165" t="s">
        <v>4230</v>
      </c>
      <c r="H220" s="165" t="s">
        <v>4747</v>
      </c>
      <c r="I220" s="165" t="s">
        <v>4291</v>
      </c>
      <c r="J220" s="165"/>
      <c r="K220" s="165" t="s">
        <v>1212</v>
      </c>
      <c r="L220" s="165" t="s">
        <v>1023</v>
      </c>
      <c r="M220" s="165" t="s">
        <v>4147</v>
      </c>
      <c r="N220" s="165" t="s">
        <v>4233</v>
      </c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</row>
    <row r="221" spans="1:27" ht="14" x14ac:dyDescent="0.15">
      <c r="A221" s="163">
        <v>218</v>
      </c>
      <c r="B221" s="164">
        <v>137</v>
      </c>
      <c r="C221" s="165" t="s">
        <v>4767</v>
      </c>
      <c r="D221" s="165" t="s">
        <v>4453</v>
      </c>
      <c r="E221" s="165" t="s">
        <v>4249</v>
      </c>
      <c r="F221" s="165" t="s">
        <v>4229</v>
      </c>
      <c r="G221" s="165" t="s">
        <v>4230</v>
      </c>
      <c r="H221" s="165" t="s">
        <v>4768</v>
      </c>
      <c r="I221" s="165" t="s">
        <v>4322</v>
      </c>
      <c r="J221" s="165"/>
      <c r="K221" s="165" t="s">
        <v>1212</v>
      </c>
      <c r="L221" s="165" t="s">
        <v>1023</v>
      </c>
      <c r="M221" s="165" t="s">
        <v>4147</v>
      </c>
      <c r="N221" s="165" t="s">
        <v>4233</v>
      </c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</row>
    <row r="222" spans="1:27" ht="14" x14ac:dyDescent="0.15">
      <c r="A222" s="163">
        <v>219</v>
      </c>
      <c r="B222" s="164">
        <v>192</v>
      </c>
      <c r="C222" s="165" t="s">
        <v>4769</v>
      </c>
      <c r="D222" s="165" t="s">
        <v>4241</v>
      </c>
      <c r="E222" s="165" t="s">
        <v>4228</v>
      </c>
      <c r="F222" s="165" t="s">
        <v>4250</v>
      </c>
      <c r="G222" s="165" t="s">
        <v>4230</v>
      </c>
      <c r="H222" s="165" t="s">
        <v>4770</v>
      </c>
      <c r="I222" s="165" t="s">
        <v>4267</v>
      </c>
      <c r="J222" s="165"/>
      <c r="K222" s="165" t="s">
        <v>1212</v>
      </c>
      <c r="L222" s="165" t="s">
        <v>1023</v>
      </c>
      <c r="M222" s="165" t="s">
        <v>4147</v>
      </c>
      <c r="N222" s="165" t="s">
        <v>4233</v>
      </c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</row>
    <row r="223" spans="1:27" ht="14" x14ac:dyDescent="0.15">
      <c r="A223" s="163">
        <v>220</v>
      </c>
      <c r="B223" s="164">
        <v>216</v>
      </c>
      <c r="C223" s="165" t="s">
        <v>4771</v>
      </c>
      <c r="D223" s="165" t="s">
        <v>4241</v>
      </c>
      <c r="E223" s="165" t="s">
        <v>4228</v>
      </c>
      <c r="F223" s="165" t="s">
        <v>4229</v>
      </c>
      <c r="G223" s="165" t="s">
        <v>4230</v>
      </c>
      <c r="H223" s="165" t="s">
        <v>4760</v>
      </c>
      <c r="I223" s="165" t="s">
        <v>4322</v>
      </c>
      <c r="J223" s="165"/>
      <c r="K223" s="165" t="s">
        <v>1212</v>
      </c>
      <c r="L223" s="165" t="s">
        <v>1023</v>
      </c>
      <c r="M223" s="165" t="s">
        <v>4147</v>
      </c>
      <c r="N223" s="165" t="s">
        <v>4233</v>
      </c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</row>
    <row r="224" spans="1:27" ht="14" x14ac:dyDescent="0.15">
      <c r="A224" s="163">
        <v>221</v>
      </c>
      <c r="B224" s="164">
        <v>226</v>
      </c>
      <c r="C224" s="165" t="s">
        <v>4772</v>
      </c>
      <c r="D224" s="165" t="s">
        <v>4241</v>
      </c>
      <c r="E224" s="165" t="s">
        <v>4228</v>
      </c>
      <c r="F224" s="165" t="s">
        <v>4347</v>
      </c>
      <c r="G224" s="165" t="s">
        <v>4230</v>
      </c>
      <c r="H224" s="165" t="s">
        <v>4773</v>
      </c>
      <c r="I224" s="165" t="s">
        <v>4666</v>
      </c>
      <c r="J224" s="165"/>
      <c r="K224" s="165" t="s">
        <v>1212</v>
      </c>
      <c r="L224" s="165" t="s">
        <v>1023</v>
      </c>
      <c r="M224" s="165" t="s">
        <v>4147</v>
      </c>
      <c r="N224" s="165" t="s">
        <v>4233</v>
      </c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</row>
    <row r="225" spans="1:27" ht="14" x14ac:dyDescent="0.15">
      <c r="A225" s="163">
        <v>222</v>
      </c>
      <c r="B225" s="164">
        <v>251</v>
      </c>
      <c r="C225" s="165" t="s">
        <v>4774</v>
      </c>
      <c r="D225" s="165" t="s">
        <v>4241</v>
      </c>
      <c r="E225" s="165" t="s">
        <v>4228</v>
      </c>
      <c r="F225" s="165" t="s">
        <v>4347</v>
      </c>
      <c r="G225" s="165" t="s">
        <v>4230</v>
      </c>
      <c r="H225" s="165" t="s">
        <v>4173</v>
      </c>
      <c r="I225" s="165" t="s">
        <v>4291</v>
      </c>
      <c r="J225" s="165"/>
      <c r="K225" s="165" t="s">
        <v>1212</v>
      </c>
      <c r="L225" s="165" t="s">
        <v>1023</v>
      </c>
      <c r="M225" s="165" t="s">
        <v>4147</v>
      </c>
      <c r="N225" s="165" t="s">
        <v>4233</v>
      </c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</row>
    <row r="226" spans="1:27" ht="14" x14ac:dyDescent="0.15">
      <c r="A226" s="163">
        <v>223</v>
      </c>
      <c r="B226" s="164">
        <v>284</v>
      </c>
      <c r="C226" s="165" t="s">
        <v>4775</v>
      </c>
      <c r="D226" s="165" t="s">
        <v>4248</v>
      </c>
      <c r="E226" s="165" t="s">
        <v>4249</v>
      </c>
      <c r="F226" s="165" t="s">
        <v>4331</v>
      </c>
      <c r="G226" s="165" t="s">
        <v>4230</v>
      </c>
      <c r="H226" s="165" t="s">
        <v>4776</v>
      </c>
      <c r="I226" s="165" t="s">
        <v>4666</v>
      </c>
      <c r="J226" s="165"/>
      <c r="K226" s="165" t="s">
        <v>1212</v>
      </c>
      <c r="L226" s="165" t="s">
        <v>1023</v>
      </c>
      <c r="M226" s="165" t="s">
        <v>4147</v>
      </c>
      <c r="N226" s="165" t="s">
        <v>4233</v>
      </c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</row>
    <row r="227" spans="1:27" ht="14" x14ac:dyDescent="0.15">
      <c r="A227" s="163">
        <v>224</v>
      </c>
      <c r="B227" s="164">
        <v>416</v>
      </c>
      <c r="C227" s="165" t="s">
        <v>4777</v>
      </c>
      <c r="D227" s="165" t="s">
        <v>4253</v>
      </c>
      <c r="E227" s="165" t="s">
        <v>4253</v>
      </c>
      <c r="F227" s="165" t="s">
        <v>4254</v>
      </c>
      <c r="G227" s="165" t="s">
        <v>4230</v>
      </c>
      <c r="H227" s="165" t="s">
        <v>1212</v>
      </c>
      <c r="I227" s="165" t="s">
        <v>4343</v>
      </c>
      <c r="J227" s="165"/>
      <c r="K227" s="165" t="s">
        <v>1212</v>
      </c>
      <c r="L227" s="165" t="s">
        <v>1023</v>
      </c>
      <c r="M227" s="165" t="s">
        <v>4147</v>
      </c>
      <c r="N227" s="165" t="s">
        <v>4233</v>
      </c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</row>
    <row r="228" spans="1:27" ht="14" x14ac:dyDescent="0.15">
      <c r="A228" s="163">
        <v>225</v>
      </c>
      <c r="B228" s="164">
        <v>521</v>
      </c>
      <c r="C228" s="165" t="s">
        <v>4778</v>
      </c>
      <c r="D228" s="165" t="s">
        <v>4282</v>
      </c>
      <c r="E228" s="165" t="s">
        <v>4253</v>
      </c>
      <c r="F228" s="165" t="s">
        <v>4254</v>
      </c>
      <c r="G228" s="165" t="s">
        <v>4230</v>
      </c>
      <c r="H228" s="165" t="s">
        <v>4779</v>
      </c>
      <c r="I228" s="165" t="s">
        <v>4758</v>
      </c>
      <c r="J228" s="165"/>
      <c r="K228" s="165" t="s">
        <v>1212</v>
      </c>
      <c r="L228" s="165" t="s">
        <v>1023</v>
      </c>
      <c r="M228" s="165" t="s">
        <v>4147</v>
      </c>
      <c r="N228" s="165" t="s">
        <v>4233</v>
      </c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</row>
    <row r="229" spans="1:27" ht="14" x14ac:dyDescent="0.15">
      <c r="A229" s="163">
        <v>226</v>
      </c>
      <c r="B229" s="164">
        <v>522</v>
      </c>
      <c r="C229" s="165" t="s">
        <v>1237</v>
      </c>
      <c r="D229" s="165" t="s">
        <v>4340</v>
      </c>
      <c r="E229" s="165" t="s">
        <v>4262</v>
      </c>
      <c r="F229" s="165" t="s">
        <v>4278</v>
      </c>
      <c r="G229" s="165" t="s">
        <v>4230</v>
      </c>
      <c r="H229" s="165" t="s">
        <v>4780</v>
      </c>
      <c r="I229" s="165" t="s">
        <v>4376</v>
      </c>
      <c r="J229" s="165"/>
      <c r="K229" s="165" t="s">
        <v>1212</v>
      </c>
      <c r="L229" s="165" t="s">
        <v>1023</v>
      </c>
      <c r="M229" s="165" t="s">
        <v>4147</v>
      </c>
      <c r="N229" s="165" t="s">
        <v>4233</v>
      </c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</row>
    <row r="230" spans="1:27" ht="14" x14ac:dyDescent="0.15">
      <c r="A230" s="163">
        <v>227</v>
      </c>
      <c r="B230" s="164">
        <v>627</v>
      </c>
      <c r="C230" s="165" t="s">
        <v>4781</v>
      </c>
      <c r="D230" s="165" t="s">
        <v>4782</v>
      </c>
      <c r="E230" s="165" t="s">
        <v>4325</v>
      </c>
      <c r="F230" s="165" t="s">
        <v>4250</v>
      </c>
      <c r="G230" s="165" t="s">
        <v>4230</v>
      </c>
      <c r="H230" s="165" t="s">
        <v>4783</v>
      </c>
      <c r="I230" s="165" t="s">
        <v>4360</v>
      </c>
      <c r="J230" s="165"/>
      <c r="K230" s="165" t="s">
        <v>1212</v>
      </c>
      <c r="L230" s="165" t="s">
        <v>1023</v>
      </c>
      <c r="M230" s="165" t="s">
        <v>4147</v>
      </c>
      <c r="N230" s="165" t="s">
        <v>4233</v>
      </c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</row>
    <row r="231" spans="1:27" ht="14" x14ac:dyDescent="0.15">
      <c r="A231" s="163">
        <v>228</v>
      </c>
      <c r="B231" s="164">
        <v>651</v>
      </c>
      <c r="C231" s="165" t="s">
        <v>4784</v>
      </c>
      <c r="D231" s="165" t="s">
        <v>4253</v>
      </c>
      <c r="E231" s="165" t="s">
        <v>4253</v>
      </c>
      <c r="F231" s="165" t="s">
        <v>4254</v>
      </c>
      <c r="G231" s="165" t="s">
        <v>4230</v>
      </c>
      <c r="H231" s="165" t="s">
        <v>4785</v>
      </c>
      <c r="I231" s="165" t="s">
        <v>4343</v>
      </c>
      <c r="J231" s="165"/>
      <c r="K231" s="165" t="s">
        <v>1212</v>
      </c>
      <c r="L231" s="165" t="s">
        <v>1023</v>
      </c>
      <c r="M231" s="165" t="s">
        <v>4147</v>
      </c>
      <c r="N231" s="165" t="s">
        <v>4233</v>
      </c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</row>
    <row r="232" spans="1:27" ht="14" x14ac:dyDescent="0.15">
      <c r="A232" s="163">
        <v>229</v>
      </c>
      <c r="B232" s="164">
        <v>669</v>
      </c>
      <c r="C232" s="165" t="s">
        <v>4786</v>
      </c>
      <c r="D232" s="165" t="s">
        <v>4253</v>
      </c>
      <c r="E232" s="165" t="s">
        <v>4253</v>
      </c>
      <c r="F232" s="165" t="s">
        <v>4254</v>
      </c>
      <c r="G232" s="165" t="s">
        <v>4230</v>
      </c>
      <c r="H232" s="165" t="s">
        <v>4787</v>
      </c>
      <c r="I232" s="165" t="s">
        <v>4286</v>
      </c>
      <c r="J232" s="165"/>
      <c r="K232" s="165" t="s">
        <v>1212</v>
      </c>
      <c r="L232" s="165" t="s">
        <v>1023</v>
      </c>
      <c r="M232" s="165" t="s">
        <v>4147</v>
      </c>
      <c r="N232" s="165" t="s">
        <v>4233</v>
      </c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</row>
    <row r="233" spans="1:27" ht="14" x14ac:dyDescent="0.15">
      <c r="A233" s="163">
        <v>230</v>
      </c>
      <c r="B233" s="164">
        <v>773</v>
      </c>
      <c r="C233" s="165" t="s">
        <v>4788</v>
      </c>
      <c r="D233" s="165" t="s">
        <v>4253</v>
      </c>
      <c r="E233" s="165" t="s">
        <v>4253</v>
      </c>
      <c r="F233" s="165" t="s">
        <v>4254</v>
      </c>
      <c r="G233" s="165" t="s">
        <v>4230</v>
      </c>
      <c r="H233" s="165" t="s">
        <v>4770</v>
      </c>
      <c r="I233" s="165" t="s">
        <v>4322</v>
      </c>
      <c r="J233" s="165"/>
      <c r="K233" s="165" t="s">
        <v>1212</v>
      </c>
      <c r="L233" s="165" t="s">
        <v>1023</v>
      </c>
      <c r="M233" s="165" t="s">
        <v>4147</v>
      </c>
      <c r="N233" s="165" t="s">
        <v>4233</v>
      </c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</row>
    <row r="234" spans="1:27" ht="14" x14ac:dyDescent="0.15">
      <c r="A234" s="163">
        <v>231</v>
      </c>
      <c r="B234" s="164">
        <v>846</v>
      </c>
      <c r="C234" s="165" t="s">
        <v>4789</v>
      </c>
      <c r="D234" s="165" t="s">
        <v>4790</v>
      </c>
      <c r="E234" s="165" t="s">
        <v>4249</v>
      </c>
      <c r="F234" s="165" t="s">
        <v>4246</v>
      </c>
      <c r="G234" s="165" t="s">
        <v>4230</v>
      </c>
      <c r="H234" s="165" t="s">
        <v>4791</v>
      </c>
      <c r="I234" s="165" t="s">
        <v>4256</v>
      </c>
      <c r="J234" s="165"/>
      <c r="K234" s="165" t="s">
        <v>1212</v>
      </c>
      <c r="L234" s="165" t="s">
        <v>1023</v>
      </c>
      <c r="M234" s="165" t="s">
        <v>4147</v>
      </c>
      <c r="N234" s="165" t="s">
        <v>4233</v>
      </c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</row>
    <row r="235" spans="1:27" ht="14" x14ac:dyDescent="0.15">
      <c r="A235" s="163">
        <v>232</v>
      </c>
      <c r="B235" s="164">
        <v>896</v>
      </c>
      <c r="C235" s="165" t="s">
        <v>4792</v>
      </c>
      <c r="D235" s="165" t="s">
        <v>4282</v>
      </c>
      <c r="E235" s="165" t="s">
        <v>4253</v>
      </c>
      <c r="F235" s="165" t="s">
        <v>4254</v>
      </c>
      <c r="G235" s="165" t="s">
        <v>4230</v>
      </c>
      <c r="H235" s="165" t="s">
        <v>4793</v>
      </c>
      <c r="I235" s="165" t="s">
        <v>4291</v>
      </c>
      <c r="J235" s="165"/>
      <c r="K235" s="165" t="s">
        <v>1212</v>
      </c>
      <c r="L235" s="165" t="s">
        <v>1023</v>
      </c>
      <c r="M235" s="165" t="s">
        <v>4147</v>
      </c>
      <c r="N235" s="165" t="s">
        <v>4233</v>
      </c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</row>
    <row r="236" spans="1:27" ht="14" x14ac:dyDescent="0.15">
      <c r="A236" s="163">
        <v>233</v>
      </c>
      <c r="B236" s="164">
        <v>939</v>
      </c>
      <c r="C236" s="165" t="s">
        <v>4794</v>
      </c>
      <c r="D236" s="165" t="s">
        <v>4282</v>
      </c>
      <c r="E236" s="165" t="s">
        <v>4253</v>
      </c>
      <c r="F236" s="165" t="s">
        <v>4254</v>
      </c>
      <c r="G236" s="165" t="s">
        <v>4230</v>
      </c>
      <c r="H236" s="165" t="s">
        <v>4793</v>
      </c>
      <c r="I236" s="165" t="s">
        <v>4291</v>
      </c>
      <c r="J236" s="165"/>
      <c r="K236" s="165" t="s">
        <v>1212</v>
      </c>
      <c r="L236" s="165" t="s">
        <v>1023</v>
      </c>
      <c r="M236" s="165" t="s">
        <v>4147</v>
      </c>
      <c r="N236" s="165" t="s">
        <v>4233</v>
      </c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</row>
    <row r="237" spans="1:27" ht="14" x14ac:dyDescent="0.15">
      <c r="A237" s="163">
        <v>234</v>
      </c>
      <c r="B237" s="164">
        <v>1110</v>
      </c>
      <c r="C237" s="165" t="s">
        <v>4795</v>
      </c>
      <c r="D237" s="165" t="s">
        <v>4496</v>
      </c>
      <c r="E237" s="165" t="s">
        <v>4325</v>
      </c>
      <c r="F237" s="165" t="s">
        <v>4246</v>
      </c>
      <c r="G237" s="165" t="s">
        <v>4230</v>
      </c>
      <c r="H237" s="165" t="s">
        <v>4770</v>
      </c>
      <c r="I237" s="165" t="s">
        <v>4360</v>
      </c>
      <c r="J237" s="165"/>
      <c r="K237" s="165" t="s">
        <v>1212</v>
      </c>
      <c r="L237" s="165" t="s">
        <v>1023</v>
      </c>
      <c r="M237" s="165" t="s">
        <v>4147</v>
      </c>
      <c r="N237" s="165" t="s">
        <v>4233</v>
      </c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</row>
    <row r="238" spans="1:27" ht="14" x14ac:dyDescent="0.15">
      <c r="A238" s="163">
        <v>235</v>
      </c>
      <c r="B238" s="164">
        <v>1124</v>
      </c>
      <c r="C238" s="165" t="s">
        <v>4796</v>
      </c>
      <c r="D238" s="165" t="s">
        <v>4797</v>
      </c>
      <c r="E238" s="165" t="s">
        <v>4661</v>
      </c>
      <c r="F238" s="165" t="s">
        <v>4229</v>
      </c>
      <c r="G238" s="165" t="s">
        <v>4230</v>
      </c>
      <c r="H238" s="165" t="s">
        <v>4770</v>
      </c>
      <c r="I238" s="165" t="s">
        <v>4439</v>
      </c>
      <c r="J238" s="165"/>
      <c r="K238" s="165" t="s">
        <v>1212</v>
      </c>
      <c r="L238" s="165" t="s">
        <v>1023</v>
      </c>
      <c r="M238" s="165" t="s">
        <v>4147</v>
      </c>
      <c r="N238" s="165" t="s">
        <v>4233</v>
      </c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</row>
    <row r="239" spans="1:27" ht="14" x14ac:dyDescent="0.15">
      <c r="A239" s="163">
        <v>236</v>
      </c>
      <c r="B239" s="164">
        <v>1265</v>
      </c>
      <c r="C239" s="165" t="s">
        <v>4798</v>
      </c>
      <c r="D239" s="165" t="s">
        <v>4293</v>
      </c>
      <c r="E239" s="165" t="s">
        <v>4228</v>
      </c>
      <c r="F239" s="165" t="s">
        <v>4229</v>
      </c>
      <c r="G239" s="165" t="s">
        <v>4230</v>
      </c>
      <c r="H239" s="165" t="s">
        <v>4173</v>
      </c>
      <c r="I239" s="165" t="s">
        <v>4291</v>
      </c>
      <c r="J239" s="165"/>
      <c r="K239" s="165" t="s">
        <v>1212</v>
      </c>
      <c r="L239" s="165" t="s">
        <v>1023</v>
      </c>
      <c r="M239" s="165" t="s">
        <v>4147</v>
      </c>
      <c r="N239" s="165" t="s">
        <v>4233</v>
      </c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</row>
    <row r="240" spans="1:27" ht="14" x14ac:dyDescent="0.15">
      <c r="A240" s="163">
        <v>237</v>
      </c>
      <c r="B240" s="164">
        <v>1283</v>
      </c>
      <c r="C240" s="165" t="s">
        <v>4799</v>
      </c>
      <c r="D240" s="165" t="s">
        <v>4236</v>
      </c>
      <c r="E240" s="165" t="s">
        <v>4236</v>
      </c>
      <c r="F240" s="165" t="s">
        <v>2785</v>
      </c>
      <c r="G240" s="165" t="s">
        <v>4230</v>
      </c>
      <c r="H240" s="165" t="s">
        <v>4800</v>
      </c>
      <c r="I240" s="165" t="s">
        <v>4270</v>
      </c>
      <c r="J240" s="165"/>
      <c r="K240" s="165" t="s">
        <v>1212</v>
      </c>
      <c r="L240" s="165" t="s">
        <v>1023</v>
      </c>
      <c r="M240" s="165" t="s">
        <v>4147</v>
      </c>
      <c r="N240" s="165" t="s">
        <v>4233</v>
      </c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</row>
    <row r="241" spans="1:27" ht="14" x14ac:dyDescent="0.15">
      <c r="A241" s="163">
        <v>238</v>
      </c>
      <c r="B241" s="164">
        <v>1319</v>
      </c>
      <c r="C241" s="165" t="s">
        <v>4801</v>
      </c>
      <c r="D241" s="165" t="s">
        <v>4464</v>
      </c>
      <c r="E241" s="165" t="s">
        <v>4398</v>
      </c>
      <c r="F241" s="165" t="s">
        <v>4447</v>
      </c>
      <c r="G241" s="165" t="s">
        <v>4230</v>
      </c>
      <c r="H241" s="165" t="s">
        <v>4802</v>
      </c>
      <c r="I241" s="165" t="s">
        <v>4803</v>
      </c>
      <c r="J241" s="165"/>
      <c r="K241" s="165" t="s">
        <v>1212</v>
      </c>
      <c r="L241" s="165" t="s">
        <v>1023</v>
      </c>
      <c r="M241" s="165" t="s">
        <v>4147</v>
      </c>
      <c r="N241" s="165" t="s">
        <v>4233</v>
      </c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</row>
    <row r="242" spans="1:27" ht="14" x14ac:dyDescent="0.15">
      <c r="A242" s="163">
        <v>239</v>
      </c>
      <c r="B242" s="164">
        <v>1326</v>
      </c>
      <c r="C242" s="165" t="s">
        <v>4804</v>
      </c>
      <c r="D242" s="165" t="s">
        <v>4464</v>
      </c>
      <c r="E242" s="165" t="s">
        <v>4398</v>
      </c>
      <c r="F242" s="165" t="s">
        <v>4237</v>
      </c>
      <c r="G242" s="165" t="s">
        <v>4230</v>
      </c>
      <c r="H242" s="165" t="s">
        <v>4805</v>
      </c>
      <c r="I242" s="165" t="s">
        <v>4672</v>
      </c>
      <c r="J242" s="165"/>
      <c r="K242" s="165" t="s">
        <v>1212</v>
      </c>
      <c r="L242" s="165" t="s">
        <v>1023</v>
      </c>
      <c r="M242" s="165" t="s">
        <v>4147</v>
      </c>
      <c r="N242" s="165" t="s">
        <v>4233</v>
      </c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</row>
    <row r="243" spans="1:27" ht="14" x14ac:dyDescent="0.15">
      <c r="A243" s="163">
        <v>240</v>
      </c>
      <c r="B243" s="164">
        <v>1327</v>
      </c>
      <c r="C243" s="165" t="s">
        <v>4806</v>
      </c>
      <c r="D243" s="165" t="s">
        <v>4464</v>
      </c>
      <c r="E243" s="165" t="s">
        <v>4398</v>
      </c>
      <c r="F243" s="165" t="s">
        <v>4237</v>
      </c>
      <c r="G243" s="165" t="s">
        <v>4230</v>
      </c>
      <c r="H243" s="165" t="s">
        <v>4807</v>
      </c>
      <c r="I243" s="165" t="s">
        <v>4367</v>
      </c>
      <c r="J243" s="165"/>
      <c r="K243" s="165" t="s">
        <v>1212</v>
      </c>
      <c r="L243" s="165" t="s">
        <v>1023</v>
      </c>
      <c r="M243" s="165" t="s">
        <v>4147</v>
      </c>
      <c r="N243" s="165" t="s">
        <v>4233</v>
      </c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</row>
    <row r="244" spans="1:27" ht="14" x14ac:dyDescent="0.15">
      <c r="A244" s="163">
        <v>241</v>
      </c>
      <c r="B244" s="164">
        <v>1352</v>
      </c>
      <c r="C244" s="165" t="s">
        <v>4808</v>
      </c>
      <c r="D244" s="165" t="s">
        <v>4809</v>
      </c>
      <c r="E244" s="165" t="s">
        <v>4737</v>
      </c>
      <c r="F244" s="165" t="s">
        <v>4229</v>
      </c>
      <c r="G244" s="165" t="s">
        <v>4230</v>
      </c>
      <c r="H244" s="165" t="s">
        <v>4810</v>
      </c>
      <c r="I244" s="165" t="s">
        <v>4291</v>
      </c>
      <c r="J244" s="165"/>
      <c r="K244" s="165" t="s">
        <v>1212</v>
      </c>
      <c r="L244" s="165" t="s">
        <v>1023</v>
      </c>
      <c r="M244" s="165" t="s">
        <v>4147</v>
      </c>
      <c r="N244" s="165" t="s">
        <v>4233</v>
      </c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</row>
    <row r="245" spans="1:27" ht="14" x14ac:dyDescent="0.15">
      <c r="A245" s="163">
        <v>242</v>
      </c>
      <c r="B245" s="164">
        <v>1373</v>
      </c>
      <c r="C245" s="165" t="s">
        <v>4811</v>
      </c>
      <c r="D245" s="165" t="s">
        <v>4512</v>
      </c>
      <c r="E245" s="165" t="s">
        <v>4398</v>
      </c>
      <c r="F245" s="165" t="s">
        <v>2785</v>
      </c>
      <c r="G245" s="165" t="s">
        <v>4230</v>
      </c>
      <c r="H245" s="165" t="s">
        <v>4812</v>
      </c>
      <c r="I245" s="165" t="s">
        <v>4672</v>
      </c>
      <c r="J245" s="165"/>
      <c r="K245" s="165" t="s">
        <v>1212</v>
      </c>
      <c r="L245" s="165" t="s">
        <v>1023</v>
      </c>
      <c r="M245" s="165" t="s">
        <v>4147</v>
      </c>
      <c r="N245" s="165" t="s">
        <v>4233</v>
      </c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</row>
    <row r="246" spans="1:27" ht="14" x14ac:dyDescent="0.15">
      <c r="A246" s="163">
        <v>243</v>
      </c>
      <c r="B246" s="164">
        <v>1384</v>
      </c>
      <c r="C246" s="165" t="s">
        <v>4813</v>
      </c>
      <c r="D246" s="165" t="s">
        <v>4319</v>
      </c>
      <c r="E246" s="165" t="s">
        <v>4320</v>
      </c>
      <c r="F246" s="165" t="s">
        <v>2785</v>
      </c>
      <c r="G246" s="165" t="s">
        <v>4230</v>
      </c>
      <c r="H246" s="165" t="s">
        <v>4814</v>
      </c>
      <c r="I246" s="165" t="s">
        <v>4672</v>
      </c>
      <c r="J246" s="165"/>
      <c r="K246" s="165" t="s">
        <v>1212</v>
      </c>
      <c r="L246" s="165" t="s">
        <v>1023</v>
      </c>
      <c r="M246" s="165" t="s">
        <v>4147</v>
      </c>
      <c r="N246" s="165" t="s">
        <v>4233</v>
      </c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</row>
    <row r="247" spans="1:27" ht="14" x14ac:dyDescent="0.15">
      <c r="A247" s="163">
        <v>244</v>
      </c>
      <c r="B247" s="164">
        <v>1406</v>
      </c>
      <c r="C247" s="165" t="s">
        <v>4815</v>
      </c>
      <c r="D247" s="165" t="s">
        <v>4441</v>
      </c>
      <c r="E247" s="165" t="s">
        <v>4253</v>
      </c>
      <c r="F247" s="165" t="s">
        <v>4254</v>
      </c>
      <c r="G247" s="165" t="s">
        <v>4230</v>
      </c>
      <c r="H247" s="165" t="s">
        <v>4747</v>
      </c>
      <c r="I247" s="165" t="s">
        <v>4291</v>
      </c>
      <c r="J247" s="165"/>
      <c r="K247" s="165" t="s">
        <v>1212</v>
      </c>
      <c r="L247" s="165" t="s">
        <v>1023</v>
      </c>
      <c r="M247" s="165" t="s">
        <v>4147</v>
      </c>
      <c r="N247" s="165" t="s">
        <v>4233</v>
      </c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</row>
    <row r="248" spans="1:27" ht="14" x14ac:dyDescent="0.15">
      <c r="A248" s="163">
        <v>245</v>
      </c>
      <c r="B248" s="164">
        <v>1490</v>
      </c>
      <c r="C248" s="165" t="s">
        <v>4816</v>
      </c>
      <c r="D248" s="165" t="s">
        <v>4253</v>
      </c>
      <c r="E248" s="165" t="s">
        <v>4253</v>
      </c>
      <c r="F248" s="165" t="s">
        <v>4254</v>
      </c>
      <c r="G248" s="165" t="s">
        <v>4230</v>
      </c>
      <c r="H248" s="165" t="s">
        <v>4747</v>
      </c>
      <c r="I248" s="165" t="s">
        <v>4291</v>
      </c>
      <c r="J248" s="165"/>
      <c r="K248" s="165" t="s">
        <v>1212</v>
      </c>
      <c r="L248" s="165" t="s">
        <v>1023</v>
      </c>
      <c r="M248" s="165" t="s">
        <v>4147</v>
      </c>
      <c r="N248" s="165" t="s">
        <v>4233</v>
      </c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</row>
    <row r="249" spans="1:27" ht="14" x14ac:dyDescent="0.15">
      <c r="A249" s="163">
        <v>246</v>
      </c>
      <c r="B249" s="164">
        <v>1493</v>
      </c>
      <c r="C249" s="165" t="s">
        <v>4817</v>
      </c>
      <c r="D249" s="165" t="s">
        <v>4253</v>
      </c>
      <c r="E249" s="165" t="s">
        <v>4253</v>
      </c>
      <c r="F249" s="165" t="s">
        <v>4254</v>
      </c>
      <c r="G249" s="165" t="s">
        <v>4230</v>
      </c>
      <c r="H249" s="165" t="s">
        <v>4818</v>
      </c>
      <c r="I249" s="165" t="s">
        <v>4803</v>
      </c>
      <c r="J249" s="165"/>
      <c r="K249" s="165" t="s">
        <v>1212</v>
      </c>
      <c r="L249" s="165" t="s">
        <v>1023</v>
      </c>
      <c r="M249" s="165" t="s">
        <v>4147</v>
      </c>
      <c r="N249" s="165" t="s">
        <v>4233</v>
      </c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</row>
    <row r="250" spans="1:27" ht="14" x14ac:dyDescent="0.15">
      <c r="A250" s="163">
        <v>247</v>
      </c>
      <c r="B250" s="164">
        <v>1498</v>
      </c>
      <c r="C250" s="165" t="s">
        <v>4819</v>
      </c>
      <c r="D250" s="165" t="s">
        <v>4253</v>
      </c>
      <c r="E250" s="165" t="s">
        <v>4253</v>
      </c>
      <c r="F250" s="165" t="s">
        <v>4254</v>
      </c>
      <c r="G250" s="165" t="s">
        <v>4230</v>
      </c>
      <c r="H250" s="165" t="s">
        <v>4820</v>
      </c>
      <c r="I250" s="165" t="s">
        <v>4821</v>
      </c>
      <c r="J250" s="165"/>
      <c r="K250" s="165" t="s">
        <v>1212</v>
      </c>
      <c r="L250" s="165" t="s">
        <v>1023</v>
      </c>
      <c r="M250" s="165" t="s">
        <v>4147</v>
      </c>
      <c r="N250" s="165" t="s">
        <v>4233</v>
      </c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</row>
    <row r="251" spans="1:27" ht="14" x14ac:dyDescent="0.15">
      <c r="A251" s="163">
        <v>248</v>
      </c>
      <c r="B251" s="164">
        <v>1501</v>
      </c>
      <c r="C251" s="165" t="s">
        <v>4822</v>
      </c>
      <c r="D251" s="165" t="s">
        <v>4253</v>
      </c>
      <c r="E251" s="165" t="s">
        <v>4253</v>
      </c>
      <c r="F251" s="165" t="s">
        <v>4254</v>
      </c>
      <c r="G251" s="165" t="s">
        <v>4230</v>
      </c>
      <c r="H251" s="165" t="s">
        <v>4780</v>
      </c>
      <c r="I251" s="165" t="s">
        <v>4803</v>
      </c>
      <c r="J251" s="165"/>
      <c r="K251" s="165" t="s">
        <v>1212</v>
      </c>
      <c r="L251" s="165" t="s">
        <v>1023</v>
      </c>
      <c r="M251" s="165" t="s">
        <v>4147</v>
      </c>
      <c r="N251" s="165" t="s">
        <v>4233</v>
      </c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</row>
    <row r="252" spans="1:27" ht="14" x14ac:dyDescent="0.15">
      <c r="A252" s="163">
        <v>249</v>
      </c>
      <c r="B252" s="164">
        <v>1503</v>
      </c>
      <c r="C252" s="165" t="s">
        <v>4823</v>
      </c>
      <c r="D252" s="165" t="s">
        <v>4253</v>
      </c>
      <c r="E252" s="165" t="s">
        <v>4253</v>
      </c>
      <c r="F252" s="165" t="s">
        <v>4254</v>
      </c>
      <c r="G252" s="165" t="s">
        <v>4230</v>
      </c>
      <c r="H252" s="165" t="s">
        <v>4820</v>
      </c>
      <c r="I252" s="165" t="s">
        <v>4758</v>
      </c>
      <c r="J252" s="165"/>
      <c r="K252" s="165" t="s">
        <v>1212</v>
      </c>
      <c r="L252" s="165" t="s">
        <v>1023</v>
      </c>
      <c r="M252" s="165" t="s">
        <v>4147</v>
      </c>
      <c r="N252" s="165" t="s">
        <v>4233</v>
      </c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</row>
    <row r="253" spans="1:27" ht="14" x14ac:dyDescent="0.15">
      <c r="A253" s="163">
        <v>250</v>
      </c>
      <c r="B253" s="164">
        <v>1516</v>
      </c>
      <c r="C253" s="165" t="s">
        <v>4824</v>
      </c>
      <c r="D253" s="165" t="s">
        <v>4253</v>
      </c>
      <c r="E253" s="165" t="s">
        <v>4253</v>
      </c>
      <c r="F253" s="165" t="s">
        <v>4254</v>
      </c>
      <c r="G253" s="165" t="s">
        <v>4230</v>
      </c>
      <c r="H253" s="165" t="s">
        <v>4825</v>
      </c>
      <c r="I253" s="165" t="s">
        <v>4360</v>
      </c>
      <c r="J253" s="165"/>
      <c r="K253" s="165" t="s">
        <v>1212</v>
      </c>
      <c r="L253" s="165" t="s">
        <v>1023</v>
      </c>
      <c r="M253" s="165" t="s">
        <v>4147</v>
      </c>
      <c r="N253" s="165" t="s">
        <v>4233</v>
      </c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</row>
    <row r="254" spans="1:27" ht="14" x14ac:dyDescent="0.15">
      <c r="A254" s="163">
        <v>251</v>
      </c>
      <c r="B254" s="164">
        <v>1550</v>
      </c>
      <c r="C254" s="165" t="s">
        <v>4826</v>
      </c>
      <c r="D254" s="165" t="s">
        <v>4827</v>
      </c>
      <c r="E254" s="165" t="s">
        <v>4398</v>
      </c>
      <c r="F254" s="165" t="s">
        <v>4263</v>
      </c>
      <c r="G254" s="165" t="s">
        <v>4230</v>
      </c>
      <c r="H254" s="165" t="s">
        <v>4828</v>
      </c>
      <c r="I254" s="165" t="s">
        <v>4587</v>
      </c>
      <c r="J254" s="165"/>
      <c r="K254" s="165" t="s">
        <v>1212</v>
      </c>
      <c r="L254" s="165" t="s">
        <v>1023</v>
      </c>
      <c r="M254" s="165" t="s">
        <v>4147</v>
      </c>
      <c r="N254" s="165" t="s">
        <v>4233</v>
      </c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</row>
    <row r="255" spans="1:27" ht="14" x14ac:dyDescent="0.15">
      <c r="A255" s="163">
        <v>252</v>
      </c>
      <c r="B255" s="164">
        <v>1558</v>
      </c>
      <c r="C255" s="165" t="s">
        <v>4829</v>
      </c>
      <c r="D255" s="165" t="s">
        <v>4253</v>
      </c>
      <c r="E255" s="165" t="s">
        <v>4253</v>
      </c>
      <c r="F255" s="165" t="s">
        <v>4254</v>
      </c>
      <c r="G255" s="165" t="s">
        <v>4230</v>
      </c>
      <c r="H255" s="165" t="s">
        <v>4830</v>
      </c>
      <c r="I255" s="165" t="s">
        <v>4299</v>
      </c>
      <c r="J255" s="165"/>
      <c r="K255" s="165" t="s">
        <v>1212</v>
      </c>
      <c r="L255" s="165" t="s">
        <v>1023</v>
      </c>
      <c r="M255" s="165" t="s">
        <v>4147</v>
      </c>
      <c r="N255" s="165" t="s">
        <v>4233</v>
      </c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</row>
    <row r="256" spans="1:27" ht="14" x14ac:dyDescent="0.15">
      <c r="A256" s="163">
        <v>253</v>
      </c>
      <c r="B256" s="164">
        <v>1573</v>
      </c>
      <c r="C256" s="165" t="s">
        <v>4831</v>
      </c>
      <c r="D256" s="165" t="s">
        <v>4253</v>
      </c>
      <c r="E256" s="165" t="s">
        <v>4253</v>
      </c>
      <c r="F256" s="165" t="s">
        <v>4254</v>
      </c>
      <c r="G256" s="165" t="s">
        <v>4230</v>
      </c>
      <c r="H256" s="165" t="s">
        <v>4832</v>
      </c>
      <c r="I256" s="165" t="s">
        <v>4421</v>
      </c>
      <c r="J256" s="165"/>
      <c r="K256" s="165" t="s">
        <v>1212</v>
      </c>
      <c r="L256" s="165" t="s">
        <v>1023</v>
      </c>
      <c r="M256" s="165" t="s">
        <v>4147</v>
      </c>
      <c r="N256" s="165" t="s">
        <v>4233</v>
      </c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</row>
    <row r="257" spans="1:27" ht="14" x14ac:dyDescent="0.15">
      <c r="A257" s="163">
        <v>254</v>
      </c>
      <c r="B257" s="164">
        <v>1331</v>
      </c>
      <c r="C257" s="165" t="s">
        <v>4833</v>
      </c>
      <c r="D257" s="165" t="s">
        <v>4834</v>
      </c>
      <c r="E257" s="165" t="s">
        <v>4395</v>
      </c>
      <c r="F257" s="165" t="s">
        <v>4237</v>
      </c>
      <c r="G257" s="165" t="s">
        <v>4230</v>
      </c>
      <c r="H257" s="165" t="s">
        <v>4835</v>
      </c>
      <c r="I257" s="165" t="s">
        <v>4322</v>
      </c>
      <c r="J257" s="165"/>
      <c r="K257" s="165" t="s">
        <v>1212</v>
      </c>
      <c r="L257" s="165" t="s">
        <v>1023</v>
      </c>
      <c r="M257" s="165" t="s">
        <v>4147</v>
      </c>
      <c r="N257" s="165" t="s">
        <v>4233</v>
      </c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</row>
    <row r="258" spans="1:27" ht="14" x14ac:dyDescent="0.15">
      <c r="A258" s="163">
        <v>255</v>
      </c>
      <c r="B258" s="164">
        <v>110</v>
      </c>
      <c r="C258" s="165" t="s">
        <v>4836</v>
      </c>
      <c r="D258" s="165" t="s">
        <v>4619</v>
      </c>
      <c r="E258" s="165" t="s">
        <v>4391</v>
      </c>
      <c r="F258" s="165" t="s">
        <v>4290</v>
      </c>
      <c r="G258" s="165" t="s">
        <v>4230</v>
      </c>
      <c r="H258" s="165" t="s">
        <v>4760</v>
      </c>
      <c r="I258" s="165" t="s">
        <v>4322</v>
      </c>
      <c r="J258" s="165"/>
      <c r="K258" s="165" t="s">
        <v>4837</v>
      </c>
      <c r="L258" s="165" t="s">
        <v>1023</v>
      </c>
      <c r="M258" s="165" t="s">
        <v>4147</v>
      </c>
      <c r="N258" s="165" t="s">
        <v>4233</v>
      </c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</row>
    <row r="259" spans="1:27" ht="14" x14ac:dyDescent="0.15">
      <c r="A259" s="163">
        <v>256</v>
      </c>
      <c r="B259" s="164">
        <v>420</v>
      </c>
      <c r="C259" s="165" t="s">
        <v>4838</v>
      </c>
      <c r="D259" s="165" t="s">
        <v>4261</v>
      </c>
      <c r="E259" s="165" t="s">
        <v>4262</v>
      </c>
      <c r="F259" s="165" t="s">
        <v>4732</v>
      </c>
      <c r="G259" s="165" t="s">
        <v>4230</v>
      </c>
      <c r="H259" s="165" t="s">
        <v>4839</v>
      </c>
      <c r="I259" s="165" t="s">
        <v>4679</v>
      </c>
      <c r="J259" s="165"/>
      <c r="K259" s="165" t="s">
        <v>1066</v>
      </c>
      <c r="L259" s="165" t="s">
        <v>1023</v>
      </c>
      <c r="M259" s="165" t="s">
        <v>4147</v>
      </c>
      <c r="N259" s="165" t="s">
        <v>4233</v>
      </c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</row>
    <row r="260" spans="1:27" ht="14" x14ac:dyDescent="0.15">
      <c r="A260" s="163">
        <v>257</v>
      </c>
      <c r="B260" s="164">
        <v>1432</v>
      </c>
      <c r="C260" s="165" t="s">
        <v>1082</v>
      </c>
      <c r="D260" s="165" t="s">
        <v>4253</v>
      </c>
      <c r="E260" s="165" t="s">
        <v>4253</v>
      </c>
      <c r="F260" s="165" t="s">
        <v>4254</v>
      </c>
      <c r="G260" s="165" t="s">
        <v>4230</v>
      </c>
      <c r="H260" s="165" t="s">
        <v>4840</v>
      </c>
      <c r="I260" s="165" t="s">
        <v>4360</v>
      </c>
      <c r="J260" s="165"/>
      <c r="K260" s="165" t="s">
        <v>1066</v>
      </c>
      <c r="L260" s="165" t="s">
        <v>1023</v>
      </c>
      <c r="M260" s="165" t="s">
        <v>4147</v>
      </c>
      <c r="N260" s="165" t="s">
        <v>4233</v>
      </c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</row>
    <row r="261" spans="1:27" ht="14" x14ac:dyDescent="0.15">
      <c r="A261" s="163">
        <v>258</v>
      </c>
      <c r="B261" s="164">
        <v>913</v>
      </c>
      <c r="C261" s="165" t="s">
        <v>4841</v>
      </c>
      <c r="D261" s="165" t="s">
        <v>4253</v>
      </c>
      <c r="E261" s="165" t="s">
        <v>4253</v>
      </c>
      <c r="F261" s="165" t="s">
        <v>4254</v>
      </c>
      <c r="G261" s="165" t="s">
        <v>4230</v>
      </c>
      <c r="H261" s="165" t="s">
        <v>4842</v>
      </c>
      <c r="I261" s="165" t="s">
        <v>4239</v>
      </c>
      <c r="J261" s="165"/>
      <c r="K261" s="165" t="s">
        <v>4843</v>
      </c>
      <c r="L261" s="165" t="s">
        <v>1023</v>
      </c>
      <c r="M261" s="165" t="s">
        <v>4147</v>
      </c>
      <c r="N261" s="165" t="s">
        <v>4233</v>
      </c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</row>
    <row r="262" spans="1:27" ht="14" x14ac:dyDescent="0.15">
      <c r="A262" s="163">
        <v>259</v>
      </c>
      <c r="B262" s="164">
        <v>106</v>
      </c>
      <c r="C262" s="165" t="s">
        <v>4844</v>
      </c>
      <c r="D262" s="165" t="s">
        <v>4390</v>
      </c>
      <c r="E262" s="165" t="s">
        <v>4391</v>
      </c>
      <c r="F262" s="165" t="s">
        <v>4278</v>
      </c>
      <c r="G262" s="165" t="s">
        <v>4230</v>
      </c>
      <c r="H262" s="165" t="s">
        <v>4845</v>
      </c>
      <c r="I262" s="165" t="s">
        <v>4400</v>
      </c>
      <c r="J262" s="165"/>
      <c r="K262" s="165" t="s">
        <v>1302</v>
      </c>
      <c r="L262" s="165" t="s">
        <v>1023</v>
      </c>
      <c r="M262" s="165" t="s">
        <v>4147</v>
      </c>
      <c r="N262" s="165" t="s">
        <v>4233</v>
      </c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</row>
    <row r="263" spans="1:27" ht="14" x14ac:dyDescent="0.15">
      <c r="A263" s="163">
        <v>260</v>
      </c>
      <c r="B263" s="164">
        <v>247</v>
      </c>
      <c r="C263" s="165" t="s">
        <v>4846</v>
      </c>
      <c r="D263" s="165" t="s">
        <v>4241</v>
      </c>
      <c r="E263" s="165" t="s">
        <v>4228</v>
      </c>
      <c r="F263" s="165" t="s">
        <v>4246</v>
      </c>
      <c r="G263" s="165" t="s">
        <v>4230</v>
      </c>
      <c r="H263" s="165" t="s">
        <v>4725</v>
      </c>
      <c r="I263" s="165" t="s">
        <v>4847</v>
      </c>
      <c r="J263" s="165"/>
      <c r="K263" s="165" t="s">
        <v>1302</v>
      </c>
      <c r="L263" s="165" t="s">
        <v>1023</v>
      </c>
      <c r="M263" s="165" t="s">
        <v>4147</v>
      </c>
      <c r="N263" s="165" t="s">
        <v>4233</v>
      </c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</row>
    <row r="264" spans="1:27" ht="14" x14ac:dyDescent="0.15">
      <c r="A264" s="163">
        <v>261</v>
      </c>
      <c r="B264" s="164">
        <v>418</v>
      </c>
      <c r="C264" s="165" t="s">
        <v>4848</v>
      </c>
      <c r="D264" s="165" t="s">
        <v>4253</v>
      </c>
      <c r="E264" s="165" t="s">
        <v>4253</v>
      </c>
      <c r="F264" s="165" t="s">
        <v>4254</v>
      </c>
      <c r="G264" s="165" t="s">
        <v>4230</v>
      </c>
      <c r="H264" s="165" t="s">
        <v>4842</v>
      </c>
      <c r="I264" s="165" t="s">
        <v>4232</v>
      </c>
      <c r="J264" s="165"/>
      <c r="K264" s="165" t="s">
        <v>1302</v>
      </c>
      <c r="L264" s="165" t="s">
        <v>1023</v>
      </c>
      <c r="M264" s="165" t="s">
        <v>4147</v>
      </c>
      <c r="N264" s="165" t="s">
        <v>4233</v>
      </c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</row>
    <row r="265" spans="1:27" ht="14" x14ac:dyDescent="0.15">
      <c r="A265" s="163">
        <v>262</v>
      </c>
      <c r="B265" s="164">
        <v>459</v>
      </c>
      <c r="C265" s="165" t="s">
        <v>4849</v>
      </c>
      <c r="D265" s="165" t="s">
        <v>4850</v>
      </c>
      <c r="E265" s="165" t="s">
        <v>4391</v>
      </c>
      <c r="F265" s="165" t="s">
        <v>4732</v>
      </c>
      <c r="G265" s="165" t="s">
        <v>4230</v>
      </c>
      <c r="H265" s="165" t="s">
        <v>4851</v>
      </c>
      <c r="I265" s="165" t="s">
        <v>4610</v>
      </c>
      <c r="J265" s="165"/>
      <c r="K265" s="165" t="s">
        <v>1302</v>
      </c>
      <c r="L265" s="165" t="s">
        <v>1023</v>
      </c>
      <c r="M265" s="165" t="s">
        <v>4147</v>
      </c>
      <c r="N265" s="165" t="s">
        <v>4233</v>
      </c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</row>
    <row r="266" spans="1:27" ht="14" x14ac:dyDescent="0.15">
      <c r="A266" s="163">
        <v>263</v>
      </c>
      <c r="B266" s="164">
        <v>603</v>
      </c>
      <c r="C266" s="165" t="s">
        <v>1423</v>
      </c>
      <c r="D266" s="165" t="s">
        <v>4253</v>
      </c>
      <c r="E266" s="165" t="s">
        <v>4253</v>
      </c>
      <c r="F266" s="165" t="s">
        <v>4254</v>
      </c>
      <c r="G266" s="165" t="s">
        <v>4230</v>
      </c>
      <c r="H266" s="165" t="s">
        <v>4852</v>
      </c>
      <c r="I266" s="165" t="s">
        <v>4232</v>
      </c>
      <c r="J266" s="165"/>
      <c r="K266" s="165" t="s">
        <v>1302</v>
      </c>
      <c r="L266" s="165" t="s">
        <v>1023</v>
      </c>
      <c r="M266" s="165" t="s">
        <v>4147</v>
      </c>
      <c r="N266" s="165" t="s">
        <v>4233</v>
      </c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</row>
    <row r="267" spans="1:27" ht="14" x14ac:dyDescent="0.15">
      <c r="A267" s="163">
        <v>264</v>
      </c>
      <c r="B267" s="164">
        <v>609</v>
      </c>
      <c r="C267" s="165" t="s">
        <v>4853</v>
      </c>
      <c r="D267" s="165" t="s">
        <v>4253</v>
      </c>
      <c r="E267" s="165" t="s">
        <v>4253</v>
      </c>
      <c r="F267" s="165" t="s">
        <v>4254</v>
      </c>
      <c r="G267" s="165" t="s">
        <v>4230</v>
      </c>
      <c r="H267" s="165" t="s">
        <v>4854</v>
      </c>
      <c r="I267" s="165" t="s">
        <v>4436</v>
      </c>
      <c r="J267" s="165"/>
      <c r="K267" s="165" t="s">
        <v>1302</v>
      </c>
      <c r="L267" s="165" t="s">
        <v>1023</v>
      </c>
      <c r="M267" s="165" t="s">
        <v>4147</v>
      </c>
      <c r="N267" s="165" t="s">
        <v>4233</v>
      </c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</row>
    <row r="268" spans="1:27" ht="14" x14ac:dyDescent="0.15">
      <c r="A268" s="163">
        <v>265</v>
      </c>
      <c r="B268" s="164">
        <v>717</v>
      </c>
      <c r="C268" s="165" t="s">
        <v>4855</v>
      </c>
      <c r="D268" s="165" t="s">
        <v>4253</v>
      </c>
      <c r="E268" s="165" t="s">
        <v>4253</v>
      </c>
      <c r="F268" s="165" t="s">
        <v>4254</v>
      </c>
      <c r="G268" s="165" t="s">
        <v>4230</v>
      </c>
      <c r="H268" s="165" t="s">
        <v>4856</v>
      </c>
      <c r="I268" s="165" t="s">
        <v>4857</v>
      </c>
      <c r="J268" s="165"/>
      <c r="K268" s="165" t="s">
        <v>1302</v>
      </c>
      <c r="L268" s="165" t="s">
        <v>1023</v>
      </c>
      <c r="M268" s="165" t="s">
        <v>4147</v>
      </c>
      <c r="N268" s="165" t="s">
        <v>4233</v>
      </c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</row>
    <row r="269" spans="1:27" ht="14" x14ac:dyDescent="0.15">
      <c r="A269" s="163">
        <v>266</v>
      </c>
      <c r="B269" s="164">
        <v>1058</v>
      </c>
      <c r="C269" s="165" t="s">
        <v>4858</v>
      </c>
      <c r="D269" s="165" t="s">
        <v>4241</v>
      </c>
      <c r="E269" s="165" t="s">
        <v>4228</v>
      </c>
      <c r="F269" s="165" t="s">
        <v>4229</v>
      </c>
      <c r="G269" s="165" t="s">
        <v>4230</v>
      </c>
      <c r="H269" s="165" t="s">
        <v>4725</v>
      </c>
      <c r="I269" s="165" t="s">
        <v>4847</v>
      </c>
      <c r="J269" s="165"/>
      <c r="K269" s="165" t="s">
        <v>1302</v>
      </c>
      <c r="L269" s="165" t="s">
        <v>1023</v>
      </c>
      <c r="M269" s="165" t="s">
        <v>4147</v>
      </c>
      <c r="N269" s="165" t="s">
        <v>4233</v>
      </c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</row>
    <row r="270" spans="1:27" ht="14" x14ac:dyDescent="0.15">
      <c r="A270" s="163">
        <v>267</v>
      </c>
      <c r="B270" s="164">
        <v>1535</v>
      </c>
      <c r="C270" s="165" t="s">
        <v>4859</v>
      </c>
      <c r="D270" s="165" t="s">
        <v>4272</v>
      </c>
      <c r="E270" s="165" t="s">
        <v>4228</v>
      </c>
      <c r="F270" s="165" t="s">
        <v>4229</v>
      </c>
      <c r="G270" s="165" t="s">
        <v>4230</v>
      </c>
      <c r="H270" s="165" t="s">
        <v>4860</v>
      </c>
      <c r="I270" s="165" t="s">
        <v>4400</v>
      </c>
      <c r="J270" s="165"/>
      <c r="K270" s="165" t="s">
        <v>1302</v>
      </c>
      <c r="L270" s="165" t="s">
        <v>1023</v>
      </c>
      <c r="M270" s="165" t="s">
        <v>4147</v>
      </c>
      <c r="N270" s="165" t="s">
        <v>4233</v>
      </c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</row>
    <row r="271" spans="1:27" ht="14" x14ac:dyDescent="0.15">
      <c r="A271" s="163">
        <v>268</v>
      </c>
      <c r="B271" s="164">
        <v>1422</v>
      </c>
      <c r="C271" s="165" t="s">
        <v>4861</v>
      </c>
      <c r="D271" s="165" t="s">
        <v>4319</v>
      </c>
      <c r="E271" s="165" t="s">
        <v>4320</v>
      </c>
      <c r="F271" s="165" t="s">
        <v>4229</v>
      </c>
      <c r="G271" s="165" t="s">
        <v>4230</v>
      </c>
      <c r="H271" s="165" t="s">
        <v>4862</v>
      </c>
      <c r="I271" s="165" t="s">
        <v>4563</v>
      </c>
      <c r="J271" s="165"/>
      <c r="K271" s="165" t="s">
        <v>1115</v>
      </c>
      <c r="L271" s="165" t="s">
        <v>4863</v>
      </c>
      <c r="M271" s="165" t="s">
        <v>4387</v>
      </c>
      <c r="N271" s="165" t="s">
        <v>4233</v>
      </c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</row>
    <row r="272" spans="1:27" ht="14" x14ac:dyDescent="0.15">
      <c r="A272" s="163">
        <v>269</v>
      </c>
      <c r="B272" s="164">
        <v>256</v>
      </c>
      <c r="C272" s="165" t="s">
        <v>4864</v>
      </c>
      <c r="D272" s="165" t="s">
        <v>4384</v>
      </c>
      <c r="E272" s="165" t="s">
        <v>4228</v>
      </c>
      <c r="F272" s="165" t="s">
        <v>4229</v>
      </c>
      <c r="G272" s="165" t="s">
        <v>4230</v>
      </c>
      <c r="H272" s="165" t="s">
        <v>4865</v>
      </c>
      <c r="I272" s="165" t="s">
        <v>4563</v>
      </c>
      <c r="J272" s="165"/>
      <c r="K272" s="165" t="s">
        <v>1115</v>
      </c>
      <c r="L272" s="165" t="s">
        <v>1023</v>
      </c>
      <c r="M272" s="165" t="s">
        <v>4147</v>
      </c>
      <c r="N272" s="165" t="s">
        <v>4233</v>
      </c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</row>
    <row r="273" spans="1:27" ht="14" x14ac:dyDescent="0.15">
      <c r="A273" s="163">
        <v>270</v>
      </c>
      <c r="B273" s="164">
        <v>390</v>
      </c>
      <c r="C273" s="165" t="s">
        <v>4866</v>
      </c>
      <c r="D273" s="165" t="s">
        <v>4500</v>
      </c>
      <c r="E273" s="165" t="s">
        <v>4320</v>
      </c>
      <c r="F273" s="165" t="s">
        <v>4278</v>
      </c>
      <c r="G273" s="165" t="s">
        <v>4230</v>
      </c>
      <c r="H273" s="165" t="s">
        <v>4867</v>
      </c>
      <c r="I273" s="165" t="s">
        <v>4317</v>
      </c>
      <c r="J273" s="165"/>
      <c r="K273" s="165" t="s">
        <v>1115</v>
      </c>
      <c r="L273" s="165" t="s">
        <v>1023</v>
      </c>
      <c r="M273" s="165" t="s">
        <v>4147</v>
      </c>
      <c r="N273" s="165" t="s">
        <v>4233</v>
      </c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</row>
    <row r="274" spans="1:27" ht="14" x14ac:dyDescent="0.15">
      <c r="A274" s="163">
        <v>271</v>
      </c>
      <c r="B274" s="164">
        <v>887</v>
      </c>
      <c r="C274" s="165" t="s">
        <v>1140</v>
      </c>
      <c r="D274" s="165" t="s">
        <v>4868</v>
      </c>
      <c r="E274" s="165" t="s">
        <v>4277</v>
      </c>
      <c r="F274" s="165" t="s">
        <v>4246</v>
      </c>
      <c r="G274" s="165" t="s">
        <v>4230</v>
      </c>
      <c r="H274" s="165" t="s">
        <v>4869</v>
      </c>
      <c r="I274" s="165" t="s">
        <v>4587</v>
      </c>
      <c r="J274" s="165"/>
      <c r="K274" s="165" t="s">
        <v>1115</v>
      </c>
      <c r="L274" s="165" t="s">
        <v>1023</v>
      </c>
      <c r="M274" s="165" t="s">
        <v>4147</v>
      </c>
      <c r="N274" s="165" t="s">
        <v>4233</v>
      </c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</row>
    <row r="275" spans="1:27" ht="14" x14ac:dyDescent="0.15">
      <c r="A275" s="163">
        <v>272</v>
      </c>
      <c r="B275" s="164">
        <v>1453</v>
      </c>
      <c r="C275" s="165" t="s">
        <v>4861</v>
      </c>
      <c r="D275" s="165" t="s">
        <v>4384</v>
      </c>
      <c r="E275" s="165" t="s">
        <v>4228</v>
      </c>
      <c r="F275" s="165" t="s">
        <v>4229</v>
      </c>
      <c r="G275" s="165" t="s">
        <v>4230</v>
      </c>
      <c r="H275" s="165" t="s">
        <v>4862</v>
      </c>
      <c r="I275" s="165" t="s">
        <v>4563</v>
      </c>
      <c r="J275" s="165"/>
      <c r="K275" s="165" t="s">
        <v>1115</v>
      </c>
      <c r="L275" s="165" t="s">
        <v>1023</v>
      </c>
      <c r="M275" s="165" t="s">
        <v>4147</v>
      </c>
      <c r="N275" s="165" t="s">
        <v>4233</v>
      </c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</row>
    <row r="276" spans="1:27" ht="14" x14ac:dyDescent="0.15">
      <c r="A276" s="163">
        <v>273</v>
      </c>
      <c r="B276" s="164">
        <v>1492</v>
      </c>
      <c r="C276" s="165" t="s">
        <v>4870</v>
      </c>
      <c r="D276" s="165" t="s">
        <v>4253</v>
      </c>
      <c r="E276" s="165" t="s">
        <v>4253</v>
      </c>
      <c r="F276" s="165" t="s">
        <v>4254</v>
      </c>
      <c r="G276" s="165" t="s">
        <v>4230</v>
      </c>
      <c r="H276" s="165" t="s">
        <v>4871</v>
      </c>
      <c r="I276" s="165" t="s">
        <v>4382</v>
      </c>
      <c r="J276" s="165"/>
      <c r="K276" s="165" t="s">
        <v>1115</v>
      </c>
      <c r="L276" s="165" t="s">
        <v>1023</v>
      </c>
      <c r="M276" s="165" t="s">
        <v>4147</v>
      </c>
      <c r="N276" s="165" t="s">
        <v>4233</v>
      </c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</row>
    <row r="277" spans="1:27" ht="14" x14ac:dyDescent="0.15">
      <c r="A277" s="163">
        <v>274</v>
      </c>
      <c r="B277" s="164">
        <v>1609</v>
      </c>
      <c r="C277" s="165" t="s">
        <v>4872</v>
      </c>
      <c r="D277" s="165" t="s">
        <v>4253</v>
      </c>
      <c r="E277" s="165" t="s">
        <v>4253</v>
      </c>
      <c r="F277" s="165" t="s">
        <v>4386</v>
      </c>
      <c r="G277" s="165" t="s">
        <v>4230</v>
      </c>
      <c r="H277" s="165" t="s">
        <v>4862</v>
      </c>
      <c r="I277" s="165" t="s">
        <v>4563</v>
      </c>
      <c r="J277" s="165"/>
      <c r="K277" s="165" t="s">
        <v>1115</v>
      </c>
      <c r="L277" s="165" t="s">
        <v>1023</v>
      </c>
      <c r="M277" s="165" t="s">
        <v>4147</v>
      </c>
      <c r="N277" s="165" t="s">
        <v>4233</v>
      </c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</row>
    <row r="278" spans="1:27" ht="14" x14ac:dyDescent="0.15">
      <c r="A278" s="163">
        <v>275</v>
      </c>
      <c r="B278" s="164">
        <v>718</v>
      </c>
      <c r="C278" s="165" t="s">
        <v>4873</v>
      </c>
      <c r="D278" s="165" t="s">
        <v>4253</v>
      </c>
      <c r="E278" s="165" t="s">
        <v>4253</v>
      </c>
      <c r="F278" s="165" t="s">
        <v>4254</v>
      </c>
      <c r="G278" s="165" t="s">
        <v>4230</v>
      </c>
      <c r="H278" s="165" t="s">
        <v>4874</v>
      </c>
      <c r="I278" s="165" t="s">
        <v>4587</v>
      </c>
      <c r="J278" s="165"/>
      <c r="K278" s="165" t="s">
        <v>1023</v>
      </c>
      <c r="L278" s="165" t="s">
        <v>1024</v>
      </c>
      <c r="M278" s="165" t="s">
        <v>4147</v>
      </c>
      <c r="N278" s="165" t="s">
        <v>4233</v>
      </c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</row>
    <row r="279" spans="1:27" ht="13" x14ac:dyDescent="0.15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>
        <f>COUNTA(J4:J278)</f>
        <v>24</v>
      </c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</row>
    <row r="280" spans="1:27" ht="13" x14ac:dyDescent="0.15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</row>
    <row r="281" spans="1:27" ht="13" x14ac:dyDescent="0.15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</row>
    <row r="282" spans="1:27" ht="13" x14ac:dyDescent="0.15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</row>
    <row r="283" spans="1:27" ht="13" x14ac:dyDescent="0.15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</row>
    <row r="284" spans="1:27" ht="13" x14ac:dyDescent="0.15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</row>
    <row r="285" spans="1:27" ht="13" x14ac:dyDescent="0.1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</row>
    <row r="286" spans="1:27" ht="13" x14ac:dyDescent="0.15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</row>
    <row r="287" spans="1:27" ht="13" x14ac:dyDescent="0.15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</row>
    <row r="288" spans="1:27" ht="13" x14ac:dyDescent="0.15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</row>
    <row r="289" spans="1:27" ht="13" x14ac:dyDescent="0.15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</row>
    <row r="290" spans="1:27" ht="13" x14ac:dyDescent="0.15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</row>
    <row r="291" spans="1:27" ht="13" x14ac:dyDescent="0.15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</row>
    <row r="292" spans="1:27" ht="13" x14ac:dyDescent="0.15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</row>
    <row r="293" spans="1:27" ht="13" x14ac:dyDescent="0.15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</row>
    <row r="294" spans="1:27" ht="13" x14ac:dyDescent="0.1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</row>
    <row r="295" spans="1:27" ht="13" x14ac:dyDescent="0.1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</row>
    <row r="296" spans="1:27" ht="13" x14ac:dyDescent="0.1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</row>
    <row r="297" spans="1:27" ht="13" x14ac:dyDescent="0.1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</row>
    <row r="298" spans="1:27" ht="13" x14ac:dyDescent="0.1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</row>
    <row r="299" spans="1:27" ht="13" x14ac:dyDescent="0.1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</row>
    <row r="300" spans="1:27" ht="13" x14ac:dyDescent="0.1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</row>
    <row r="301" spans="1:27" ht="13" x14ac:dyDescent="0.1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</row>
    <row r="302" spans="1:27" ht="13" x14ac:dyDescent="0.1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</row>
    <row r="303" spans="1:27" ht="13" x14ac:dyDescent="0.1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</row>
    <row r="304" spans="1:27" ht="13" x14ac:dyDescent="0.1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</row>
    <row r="305" spans="1:27" ht="13" x14ac:dyDescent="0.1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</row>
    <row r="306" spans="1:27" ht="13" x14ac:dyDescent="0.1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</row>
    <row r="307" spans="1:27" ht="13" x14ac:dyDescent="0.15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</row>
    <row r="308" spans="1:27" ht="13" x14ac:dyDescent="0.15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</row>
    <row r="309" spans="1:27" ht="13" x14ac:dyDescent="0.15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</row>
    <row r="310" spans="1:27" ht="13" x14ac:dyDescent="0.15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</row>
    <row r="311" spans="1:27" ht="13" x14ac:dyDescent="0.15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</row>
    <row r="312" spans="1:27" ht="13" x14ac:dyDescent="0.15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</row>
    <row r="313" spans="1:27" ht="13" x14ac:dyDescent="0.15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</row>
    <row r="314" spans="1:27" ht="13" x14ac:dyDescent="0.15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</row>
    <row r="315" spans="1:27" ht="13" x14ac:dyDescent="0.1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</row>
    <row r="316" spans="1:27" ht="13" x14ac:dyDescent="0.15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</row>
    <row r="317" spans="1:27" ht="13" x14ac:dyDescent="0.15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</row>
    <row r="318" spans="1:27" ht="13" x14ac:dyDescent="0.15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</row>
    <row r="319" spans="1:27" ht="13" x14ac:dyDescent="0.15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</row>
    <row r="320" spans="1:27" ht="13" x14ac:dyDescent="0.15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</row>
    <row r="321" spans="1:27" ht="13" x14ac:dyDescent="0.15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</row>
    <row r="322" spans="1:27" ht="13" x14ac:dyDescent="0.15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</row>
    <row r="323" spans="1:27" ht="13" x14ac:dyDescent="0.15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</row>
    <row r="324" spans="1:27" ht="13" x14ac:dyDescent="0.15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</row>
    <row r="325" spans="1:27" ht="13" x14ac:dyDescent="0.1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</row>
    <row r="326" spans="1:27" ht="13" x14ac:dyDescent="0.15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</row>
    <row r="327" spans="1:27" ht="13" x14ac:dyDescent="0.15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</row>
    <row r="328" spans="1:27" ht="13" x14ac:dyDescent="0.15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</row>
    <row r="329" spans="1:27" ht="13" x14ac:dyDescent="0.15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</row>
    <row r="330" spans="1:27" ht="13" x14ac:dyDescent="0.15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</row>
    <row r="331" spans="1:27" ht="13" x14ac:dyDescent="0.15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</row>
    <row r="332" spans="1:27" ht="13" x14ac:dyDescent="0.15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</row>
    <row r="333" spans="1:27" ht="13" x14ac:dyDescent="0.15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</row>
    <row r="334" spans="1:27" ht="13" x14ac:dyDescent="0.15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</row>
    <row r="335" spans="1:27" ht="13" x14ac:dyDescent="0.1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</row>
    <row r="336" spans="1:27" ht="13" x14ac:dyDescent="0.15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</row>
    <row r="337" spans="1:27" ht="13" x14ac:dyDescent="0.15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</row>
    <row r="338" spans="1:27" ht="13" x14ac:dyDescent="0.15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</row>
    <row r="339" spans="1:27" ht="13" x14ac:dyDescent="0.15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</row>
    <row r="340" spans="1:27" ht="13" x14ac:dyDescent="0.15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</row>
    <row r="341" spans="1:27" ht="13" x14ac:dyDescent="0.15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</row>
    <row r="342" spans="1:27" ht="13" x14ac:dyDescent="0.15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</row>
    <row r="343" spans="1:27" ht="13" x14ac:dyDescent="0.15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</row>
    <row r="344" spans="1:27" ht="13" x14ac:dyDescent="0.15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</row>
    <row r="345" spans="1:27" ht="13" x14ac:dyDescent="0.1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</row>
    <row r="346" spans="1:27" ht="13" x14ac:dyDescent="0.15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</row>
    <row r="347" spans="1:27" ht="13" x14ac:dyDescent="0.15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</row>
    <row r="348" spans="1:27" ht="13" x14ac:dyDescent="0.15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</row>
    <row r="349" spans="1:27" ht="13" x14ac:dyDescent="0.15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</row>
    <row r="350" spans="1:27" ht="13" x14ac:dyDescent="0.15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</row>
    <row r="351" spans="1:27" ht="13" x14ac:dyDescent="0.15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</row>
    <row r="352" spans="1:27" ht="13" x14ac:dyDescent="0.15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</row>
    <row r="353" spans="1:27" ht="13" x14ac:dyDescent="0.15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</row>
    <row r="354" spans="1:27" ht="13" x14ac:dyDescent="0.15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</row>
    <row r="355" spans="1:27" ht="13" x14ac:dyDescent="0.1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</row>
    <row r="356" spans="1:27" ht="13" x14ac:dyDescent="0.15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</row>
    <row r="357" spans="1:27" ht="13" x14ac:dyDescent="0.15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</row>
    <row r="358" spans="1:27" ht="13" x14ac:dyDescent="0.15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</row>
    <row r="359" spans="1:27" ht="13" x14ac:dyDescent="0.15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</row>
    <row r="360" spans="1:27" ht="13" x14ac:dyDescent="0.15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</row>
    <row r="361" spans="1:27" ht="13" x14ac:dyDescent="0.15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</row>
    <row r="362" spans="1:27" ht="13" x14ac:dyDescent="0.15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</row>
    <row r="363" spans="1:27" ht="13" x14ac:dyDescent="0.15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</row>
    <row r="364" spans="1:27" ht="13" x14ac:dyDescent="0.15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</row>
    <row r="365" spans="1:27" ht="13" x14ac:dyDescent="0.1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</row>
    <row r="366" spans="1:27" ht="13" x14ac:dyDescent="0.15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</row>
    <row r="367" spans="1:27" ht="13" x14ac:dyDescent="0.15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</row>
    <row r="368" spans="1:27" ht="13" x14ac:dyDescent="0.15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</row>
    <row r="369" spans="1:27" ht="13" x14ac:dyDescent="0.15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</row>
    <row r="370" spans="1:27" ht="13" x14ac:dyDescent="0.15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</row>
    <row r="371" spans="1:27" ht="13" x14ac:dyDescent="0.15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</row>
    <row r="372" spans="1:27" ht="13" x14ac:dyDescent="0.15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</row>
    <row r="373" spans="1:27" ht="13" x14ac:dyDescent="0.15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</row>
    <row r="374" spans="1:27" ht="13" x14ac:dyDescent="0.15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</row>
    <row r="375" spans="1:27" ht="13" x14ac:dyDescent="0.1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</row>
    <row r="376" spans="1:27" ht="13" x14ac:dyDescent="0.15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</row>
    <row r="377" spans="1:27" ht="13" x14ac:dyDescent="0.15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</row>
    <row r="378" spans="1:27" ht="13" x14ac:dyDescent="0.15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</row>
    <row r="379" spans="1:27" ht="13" x14ac:dyDescent="0.15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</row>
    <row r="380" spans="1:27" ht="13" x14ac:dyDescent="0.15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</row>
    <row r="381" spans="1:27" ht="13" x14ac:dyDescent="0.15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</row>
    <row r="382" spans="1:27" ht="13" x14ac:dyDescent="0.15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</row>
    <row r="383" spans="1:27" ht="13" x14ac:dyDescent="0.15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</row>
    <row r="384" spans="1:27" ht="13" x14ac:dyDescent="0.15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</row>
    <row r="385" spans="1:27" ht="13" x14ac:dyDescent="0.1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</row>
    <row r="386" spans="1:27" ht="13" x14ac:dyDescent="0.15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</row>
    <row r="387" spans="1:27" ht="13" x14ac:dyDescent="0.15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</row>
    <row r="388" spans="1:27" ht="13" x14ac:dyDescent="0.15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</row>
    <row r="389" spans="1:27" ht="13" x14ac:dyDescent="0.15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</row>
    <row r="390" spans="1:27" ht="13" x14ac:dyDescent="0.15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</row>
    <row r="391" spans="1:27" ht="13" x14ac:dyDescent="0.15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</row>
    <row r="392" spans="1:27" ht="13" x14ac:dyDescent="0.15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</row>
    <row r="393" spans="1:27" ht="13" x14ac:dyDescent="0.15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</row>
    <row r="394" spans="1:27" ht="13" x14ac:dyDescent="0.15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</row>
    <row r="395" spans="1:27" ht="13" x14ac:dyDescent="0.1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</row>
    <row r="396" spans="1:27" ht="13" x14ac:dyDescent="0.15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</row>
    <row r="397" spans="1:27" ht="13" x14ac:dyDescent="0.15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</row>
    <row r="398" spans="1:27" ht="13" x14ac:dyDescent="0.15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</row>
    <row r="399" spans="1:27" ht="13" x14ac:dyDescent="0.15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</row>
    <row r="400" spans="1:27" ht="13" x14ac:dyDescent="0.15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</row>
    <row r="401" spans="1:27" ht="13" x14ac:dyDescent="0.15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</row>
    <row r="402" spans="1:27" ht="13" x14ac:dyDescent="0.15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</row>
    <row r="403" spans="1:27" ht="13" x14ac:dyDescent="0.15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</row>
    <row r="404" spans="1:27" ht="13" x14ac:dyDescent="0.15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</row>
    <row r="405" spans="1:27" ht="13" x14ac:dyDescent="0.1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</row>
    <row r="406" spans="1:27" ht="13" x14ac:dyDescent="0.15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</row>
    <row r="407" spans="1:27" ht="13" x14ac:dyDescent="0.15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</row>
    <row r="408" spans="1:27" ht="13" x14ac:dyDescent="0.15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</row>
    <row r="409" spans="1:27" ht="13" x14ac:dyDescent="0.15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</row>
    <row r="410" spans="1:27" ht="13" x14ac:dyDescent="0.15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</row>
    <row r="411" spans="1:27" ht="13" x14ac:dyDescent="0.15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</row>
    <row r="412" spans="1:27" ht="13" x14ac:dyDescent="0.15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</row>
    <row r="413" spans="1:27" ht="13" x14ac:dyDescent="0.15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</row>
    <row r="414" spans="1:27" ht="13" x14ac:dyDescent="0.15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</row>
    <row r="415" spans="1:27" ht="13" x14ac:dyDescent="0.1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</row>
    <row r="416" spans="1:27" ht="13" x14ac:dyDescent="0.15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</row>
    <row r="417" spans="1:27" ht="13" x14ac:dyDescent="0.15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</row>
    <row r="418" spans="1:27" ht="13" x14ac:dyDescent="0.15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</row>
    <row r="419" spans="1:27" ht="13" x14ac:dyDescent="0.15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</row>
    <row r="420" spans="1:27" ht="13" x14ac:dyDescent="0.15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</row>
    <row r="421" spans="1:27" ht="13" x14ac:dyDescent="0.15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</row>
    <row r="422" spans="1:27" ht="13" x14ac:dyDescent="0.15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</row>
    <row r="423" spans="1:27" ht="13" x14ac:dyDescent="0.15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</row>
    <row r="424" spans="1:27" ht="13" x14ac:dyDescent="0.15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</row>
    <row r="425" spans="1:27" ht="13" x14ac:dyDescent="0.1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</row>
    <row r="426" spans="1:27" ht="13" x14ac:dyDescent="0.15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</row>
    <row r="427" spans="1:27" ht="13" x14ac:dyDescent="0.15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</row>
    <row r="428" spans="1:27" ht="13" x14ac:dyDescent="0.15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</row>
    <row r="429" spans="1:27" ht="13" x14ac:dyDescent="0.15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</row>
    <row r="430" spans="1:27" ht="13" x14ac:dyDescent="0.15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</row>
    <row r="431" spans="1:27" ht="13" x14ac:dyDescent="0.15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</row>
    <row r="432" spans="1:27" ht="13" x14ac:dyDescent="0.15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</row>
    <row r="433" spans="1:27" ht="13" x14ac:dyDescent="0.15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</row>
    <row r="434" spans="1:27" ht="13" x14ac:dyDescent="0.15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</row>
    <row r="435" spans="1:27" ht="13" x14ac:dyDescent="0.1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</row>
    <row r="436" spans="1:27" ht="13" x14ac:dyDescent="0.15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</row>
    <row r="437" spans="1:27" ht="13" x14ac:dyDescent="0.15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</row>
    <row r="438" spans="1:27" ht="13" x14ac:dyDescent="0.15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</row>
    <row r="439" spans="1:27" ht="13" x14ac:dyDescent="0.15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</row>
    <row r="440" spans="1:27" ht="13" x14ac:dyDescent="0.15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</row>
    <row r="441" spans="1:27" ht="13" x14ac:dyDescent="0.15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</row>
    <row r="442" spans="1:27" ht="13" x14ac:dyDescent="0.15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</row>
    <row r="443" spans="1:27" ht="13" x14ac:dyDescent="0.15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</row>
    <row r="444" spans="1:27" ht="13" x14ac:dyDescent="0.15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</row>
    <row r="445" spans="1:27" ht="13" x14ac:dyDescent="0.1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</row>
    <row r="446" spans="1:27" ht="13" x14ac:dyDescent="0.15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</row>
    <row r="447" spans="1:27" ht="13" x14ac:dyDescent="0.15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</row>
    <row r="448" spans="1:27" ht="13" x14ac:dyDescent="0.15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</row>
    <row r="449" spans="1:27" ht="13" x14ac:dyDescent="0.15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</row>
    <row r="450" spans="1:27" ht="13" x14ac:dyDescent="0.15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</row>
    <row r="451" spans="1:27" ht="13" x14ac:dyDescent="0.15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</row>
    <row r="452" spans="1:27" ht="13" x14ac:dyDescent="0.15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</row>
    <row r="453" spans="1:27" ht="13" x14ac:dyDescent="0.15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</row>
    <row r="454" spans="1:27" ht="13" x14ac:dyDescent="0.15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</row>
    <row r="455" spans="1:27" ht="13" x14ac:dyDescent="0.1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</row>
    <row r="456" spans="1:27" ht="13" x14ac:dyDescent="0.15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</row>
    <row r="457" spans="1:27" ht="13" x14ac:dyDescent="0.15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</row>
    <row r="458" spans="1:27" ht="13" x14ac:dyDescent="0.15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</row>
    <row r="459" spans="1:27" ht="13" x14ac:dyDescent="0.15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</row>
    <row r="460" spans="1:27" ht="13" x14ac:dyDescent="0.15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</row>
    <row r="461" spans="1:27" ht="13" x14ac:dyDescent="0.15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</row>
    <row r="462" spans="1:27" ht="13" x14ac:dyDescent="0.15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</row>
    <row r="463" spans="1:27" ht="13" x14ac:dyDescent="0.15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</row>
    <row r="464" spans="1:27" ht="13" x14ac:dyDescent="0.15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</row>
    <row r="465" spans="1:27" ht="13" x14ac:dyDescent="0.1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</row>
    <row r="466" spans="1:27" ht="13" x14ac:dyDescent="0.15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</row>
    <row r="467" spans="1:27" ht="13" x14ac:dyDescent="0.15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</row>
    <row r="468" spans="1:27" ht="13" x14ac:dyDescent="0.15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</row>
    <row r="469" spans="1:27" ht="13" x14ac:dyDescent="0.15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</row>
    <row r="470" spans="1:27" ht="13" x14ac:dyDescent="0.15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</row>
    <row r="471" spans="1:27" ht="13" x14ac:dyDescent="0.15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</row>
    <row r="472" spans="1:27" ht="13" x14ac:dyDescent="0.15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</row>
    <row r="473" spans="1:27" ht="13" x14ac:dyDescent="0.15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</row>
    <row r="474" spans="1:27" ht="13" x14ac:dyDescent="0.15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</row>
    <row r="475" spans="1:27" ht="13" x14ac:dyDescent="0.1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</row>
    <row r="476" spans="1:27" ht="13" x14ac:dyDescent="0.15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</row>
    <row r="477" spans="1:27" ht="13" x14ac:dyDescent="0.15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</row>
    <row r="478" spans="1:27" ht="13" x14ac:dyDescent="0.15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</row>
    <row r="479" spans="1:27" ht="13" x14ac:dyDescent="0.15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</row>
    <row r="480" spans="1:27" ht="13" x14ac:dyDescent="0.15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</row>
    <row r="481" spans="1:27" ht="13" x14ac:dyDescent="0.15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</row>
    <row r="482" spans="1:27" ht="13" x14ac:dyDescent="0.15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</row>
    <row r="483" spans="1:27" ht="13" x14ac:dyDescent="0.15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</row>
    <row r="484" spans="1:27" ht="13" x14ac:dyDescent="0.15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</row>
    <row r="485" spans="1:27" ht="13" x14ac:dyDescent="0.1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</row>
    <row r="486" spans="1:27" ht="13" x14ac:dyDescent="0.15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</row>
    <row r="487" spans="1:27" ht="13" x14ac:dyDescent="0.15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</row>
    <row r="488" spans="1:27" ht="13" x14ac:dyDescent="0.15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</row>
    <row r="489" spans="1:27" ht="13" x14ac:dyDescent="0.15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</row>
    <row r="490" spans="1:27" ht="13" x14ac:dyDescent="0.15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</row>
    <row r="491" spans="1:27" ht="13" x14ac:dyDescent="0.15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</row>
    <row r="492" spans="1:27" ht="13" x14ac:dyDescent="0.15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</row>
    <row r="493" spans="1:27" ht="13" x14ac:dyDescent="0.15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</row>
    <row r="494" spans="1:27" ht="13" x14ac:dyDescent="0.15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</row>
    <row r="495" spans="1:27" ht="13" x14ac:dyDescent="0.1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</row>
    <row r="496" spans="1:27" ht="13" x14ac:dyDescent="0.15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</row>
    <row r="497" spans="1:27" ht="13" x14ac:dyDescent="0.15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</row>
    <row r="498" spans="1:27" ht="13" x14ac:dyDescent="0.15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</row>
    <row r="499" spans="1:27" ht="13" x14ac:dyDescent="0.15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</row>
    <row r="500" spans="1:27" ht="13" x14ac:dyDescent="0.15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</row>
    <row r="501" spans="1:27" ht="13" x14ac:dyDescent="0.15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</row>
    <row r="502" spans="1:27" ht="13" x14ac:dyDescent="0.15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</row>
    <row r="503" spans="1:27" ht="13" x14ac:dyDescent="0.15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</row>
    <row r="504" spans="1:27" ht="13" x14ac:dyDescent="0.15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</row>
    <row r="505" spans="1:27" ht="13" x14ac:dyDescent="0.1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</row>
    <row r="506" spans="1:27" ht="13" x14ac:dyDescent="0.15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</row>
    <row r="507" spans="1:27" ht="13" x14ac:dyDescent="0.15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</row>
    <row r="508" spans="1:27" ht="13" x14ac:dyDescent="0.15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</row>
    <row r="509" spans="1:27" ht="13" x14ac:dyDescent="0.15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</row>
    <row r="510" spans="1:27" ht="13" x14ac:dyDescent="0.15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</row>
    <row r="511" spans="1:27" ht="13" x14ac:dyDescent="0.15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</row>
    <row r="512" spans="1:27" ht="13" x14ac:dyDescent="0.15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</row>
    <row r="513" spans="1:27" ht="13" x14ac:dyDescent="0.15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</row>
    <row r="514" spans="1:27" ht="13" x14ac:dyDescent="0.15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</row>
    <row r="515" spans="1:27" ht="13" x14ac:dyDescent="0.1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</row>
    <row r="516" spans="1:27" ht="13" x14ac:dyDescent="0.15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</row>
    <row r="517" spans="1:27" ht="13" x14ac:dyDescent="0.15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</row>
    <row r="518" spans="1:27" ht="13" x14ac:dyDescent="0.15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</row>
    <row r="519" spans="1:27" ht="13" x14ac:dyDescent="0.15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</row>
    <row r="520" spans="1:27" ht="13" x14ac:dyDescent="0.15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</row>
    <row r="521" spans="1:27" ht="13" x14ac:dyDescent="0.15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</row>
    <row r="522" spans="1:27" ht="13" x14ac:dyDescent="0.15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</row>
    <row r="523" spans="1:27" ht="13" x14ac:dyDescent="0.15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</row>
    <row r="524" spans="1:27" ht="13" x14ac:dyDescent="0.15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</row>
    <row r="525" spans="1:27" ht="13" x14ac:dyDescent="0.1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</row>
    <row r="526" spans="1:27" ht="13" x14ac:dyDescent="0.15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</row>
    <row r="527" spans="1:27" ht="13" x14ac:dyDescent="0.15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</row>
    <row r="528" spans="1:27" ht="13" x14ac:dyDescent="0.15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</row>
    <row r="529" spans="1:27" ht="13" x14ac:dyDescent="0.15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</row>
    <row r="530" spans="1:27" ht="13" x14ac:dyDescent="0.15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</row>
    <row r="531" spans="1:27" ht="13" x14ac:dyDescent="0.15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</row>
    <row r="532" spans="1:27" ht="13" x14ac:dyDescent="0.15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</row>
    <row r="533" spans="1:27" ht="13" x14ac:dyDescent="0.15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</row>
    <row r="534" spans="1:27" ht="13" x14ac:dyDescent="0.15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</row>
    <row r="535" spans="1:27" ht="13" x14ac:dyDescent="0.1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</row>
    <row r="536" spans="1:27" ht="13" x14ac:dyDescent="0.15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</row>
    <row r="537" spans="1:27" ht="13" x14ac:dyDescent="0.15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</row>
    <row r="538" spans="1:27" ht="13" x14ac:dyDescent="0.15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</row>
    <row r="539" spans="1:27" ht="13" x14ac:dyDescent="0.15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</row>
    <row r="540" spans="1:27" ht="13" x14ac:dyDescent="0.15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</row>
    <row r="541" spans="1:27" ht="13" x14ac:dyDescent="0.15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</row>
    <row r="542" spans="1:27" ht="13" x14ac:dyDescent="0.15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</row>
    <row r="543" spans="1:27" ht="13" x14ac:dyDescent="0.15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</row>
    <row r="544" spans="1:27" ht="13" x14ac:dyDescent="0.15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</row>
    <row r="545" spans="1:27" ht="13" x14ac:dyDescent="0.1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</row>
    <row r="546" spans="1:27" ht="13" x14ac:dyDescent="0.15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</row>
    <row r="547" spans="1:27" ht="13" x14ac:dyDescent="0.15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</row>
    <row r="548" spans="1:27" ht="13" x14ac:dyDescent="0.15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</row>
    <row r="549" spans="1:27" ht="13" x14ac:dyDescent="0.15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</row>
    <row r="550" spans="1:27" ht="13" x14ac:dyDescent="0.15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</row>
    <row r="551" spans="1:27" ht="13" x14ac:dyDescent="0.15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</row>
    <row r="552" spans="1:27" ht="13" x14ac:dyDescent="0.15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</row>
    <row r="553" spans="1:27" ht="13" x14ac:dyDescent="0.15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</row>
    <row r="554" spans="1:27" ht="13" x14ac:dyDescent="0.15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</row>
    <row r="555" spans="1:27" ht="13" x14ac:dyDescent="0.1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</row>
    <row r="556" spans="1:27" ht="13" x14ac:dyDescent="0.15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</row>
    <row r="557" spans="1:27" ht="13" x14ac:dyDescent="0.15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</row>
    <row r="558" spans="1:27" ht="13" x14ac:dyDescent="0.15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</row>
    <row r="559" spans="1:27" ht="13" x14ac:dyDescent="0.15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</row>
    <row r="560" spans="1:27" ht="13" x14ac:dyDescent="0.15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</row>
    <row r="561" spans="1:27" ht="13" x14ac:dyDescent="0.15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</row>
    <row r="562" spans="1:27" ht="13" x14ac:dyDescent="0.15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</row>
    <row r="563" spans="1:27" ht="13" x14ac:dyDescent="0.15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</row>
    <row r="564" spans="1:27" ht="13" x14ac:dyDescent="0.15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</row>
    <row r="565" spans="1:27" ht="13" x14ac:dyDescent="0.1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</row>
    <row r="566" spans="1:27" ht="13" x14ac:dyDescent="0.15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</row>
    <row r="567" spans="1:27" ht="13" x14ac:dyDescent="0.15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</row>
    <row r="568" spans="1:27" ht="13" x14ac:dyDescent="0.15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</row>
    <row r="569" spans="1:27" ht="13" x14ac:dyDescent="0.15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</row>
    <row r="570" spans="1:27" ht="13" x14ac:dyDescent="0.15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</row>
    <row r="571" spans="1:27" ht="13" x14ac:dyDescent="0.15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</row>
    <row r="572" spans="1:27" ht="13" x14ac:dyDescent="0.15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</row>
    <row r="573" spans="1:27" ht="13" x14ac:dyDescent="0.15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</row>
    <row r="574" spans="1:27" ht="13" x14ac:dyDescent="0.15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</row>
    <row r="575" spans="1:27" ht="13" x14ac:dyDescent="0.1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</row>
    <row r="576" spans="1:27" ht="13" x14ac:dyDescent="0.15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</row>
    <row r="577" spans="1:27" ht="13" x14ac:dyDescent="0.15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</row>
    <row r="578" spans="1:27" ht="13" x14ac:dyDescent="0.15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</row>
    <row r="579" spans="1:27" ht="13" x14ac:dyDescent="0.15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</row>
    <row r="580" spans="1:27" ht="13" x14ac:dyDescent="0.15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</row>
    <row r="581" spans="1:27" ht="13" x14ac:dyDescent="0.15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</row>
    <row r="582" spans="1:27" ht="13" x14ac:dyDescent="0.15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</row>
    <row r="583" spans="1:27" ht="13" x14ac:dyDescent="0.15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</row>
    <row r="584" spans="1:27" ht="13" x14ac:dyDescent="0.15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</row>
    <row r="585" spans="1:27" ht="13" x14ac:dyDescent="0.1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</row>
    <row r="586" spans="1:27" ht="13" x14ac:dyDescent="0.15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</row>
    <row r="587" spans="1:27" ht="13" x14ac:dyDescent="0.15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</row>
    <row r="588" spans="1:27" ht="13" x14ac:dyDescent="0.15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</row>
    <row r="589" spans="1:27" ht="13" x14ac:dyDescent="0.15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</row>
    <row r="590" spans="1:27" ht="13" x14ac:dyDescent="0.15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</row>
    <row r="591" spans="1:27" ht="13" x14ac:dyDescent="0.15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</row>
    <row r="592" spans="1:27" ht="13" x14ac:dyDescent="0.15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</row>
    <row r="593" spans="1:27" ht="13" x14ac:dyDescent="0.15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</row>
    <row r="594" spans="1:27" ht="13" x14ac:dyDescent="0.15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</row>
    <row r="595" spans="1:27" ht="13" x14ac:dyDescent="0.1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</row>
    <row r="596" spans="1:27" ht="13" x14ac:dyDescent="0.15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</row>
    <row r="597" spans="1:27" ht="13" x14ac:dyDescent="0.15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</row>
    <row r="598" spans="1:27" ht="13" x14ac:dyDescent="0.15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</row>
    <row r="599" spans="1:27" ht="13" x14ac:dyDescent="0.15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</row>
    <row r="600" spans="1:27" ht="13" x14ac:dyDescent="0.15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</row>
    <row r="601" spans="1:27" ht="13" x14ac:dyDescent="0.15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</row>
    <row r="602" spans="1:27" ht="13" x14ac:dyDescent="0.15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</row>
    <row r="603" spans="1:27" ht="13" x14ac:dyDescent="0.15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</row>
    <row r="604" spans="1:27" ht="13" x14ac:dyDescent="0.15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</row>
    <row r="605" spans="1:27" ht="13" x14ac:dyDescent="0.1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</row>
    <row r="606" spans="1:27" ht="13" x14ac:dyDescent="0.15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</row>
    <row r="607" spans="1:27" ht="13" x14ac:dyDescent="0.15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</row>
    <row r="608" spans="1:27" ht="13" x14ac:dyDescent="0.15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</row>
    <row r="609" spans="1:27" ht="13" x14ac:dyDescent="0.15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</row>
    <row r="610" spans="1:27" ht="13" x14ac:dyDescent="0.15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</row>
    <row r="611" spans="1:27" ht="13" x14ac:dyDescent="0.15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</row>
    <row r="612" spans="1:27" ht="13" x14ac:dyDescent="0.15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</row>
    <row r="613" spans="1:27" ht="13" x14ac:dyDescent="0.15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</row>
    <row r="614" spans="1:27" ht="13" x14ac:dyDescent="0.15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</row>
    <row r="615" spans="1:27" ht="13" x14ac:dyDescent="0.1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</row>
    <row r="616" spans="1:27" ht="13" x14ac:dyDescent="0.15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</row>
    <row r="617" spans="1:27" ht="13" x14ac:dyDescent="0.15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</row>
    <row r="618" spans="1:27" ht="13" x14ac:dyDescent="0.15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</row>
    <row r="619" spans="1:27" ht="13" x14ac:dyDescent="0.15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</row>
    <row r="620" spans="1:27" ht="13" x14ac:dyDescent="0.15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</row>
    <row r="621" spans="1:27" ht="13" x14ac:dyDescent="0.15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</row>
    <row r="622" spans="1:27" ht="13" x14ac:dyDescent="0.15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</row>
    <row r="623" spans="1:27" ht="13" x14ac:dyDescent="0.15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</row>
    <row r="624" spans="1:27" ht="13" x14ac:dyDescent="0.15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</row>
    <row r="625" spans="1:27" ht="13" x14ac:dyDescent="0.1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</row>
    <row r="626" spans="1:27" ht="13" x14ac:dyDescent="0.15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</row>
    <row r="627" spans="1:27" ht="13" x14ac:dyDescent="0.15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</row>
    <row r="628" spans="1:27" ht="13" x14ac:dyDescent="0.15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</row>
    <row r="629" spans="1:27" ht="13" x14ac:dyDescent="0.15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</row>
    <row r="630" spans="1:27" ht="13" x14ac:dyDescent="0.15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</row>
    <row r="631" spans="1:27" ht="13" x14ac:dyDescent="0.15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</row>
    <row r="632" spans="1:27" ht="13" x14ac:dyDescent="0.15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</row>
    <row r="633" spans="1:27" ht="13" x14ac:dyDescent="0.15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</row>
    <row r="634" spans="1:27" ht="13" x14ac:dyDescent="0.15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</row>
    <row r="635" spans="1:27" ht="13" x14ac:dyDescent="0.1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</row>
    <row r="636" spans="1:27" ht="13" x14ac:dyDescent="0.15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</row>
    <row r="637" spans="1:27" ht="13" x14ac:dyDescent="0.15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</row>
    <row r="638" spans="1:27" ht="13" x14ac:dyDescent="0.15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</row>
    <row r="639" spans="1:27" ht="13" x14ac:dyDescent="0.15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</row>
    <row r="640" spans="1:27" ht="13" x14ac:dyDescent="0.15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</row>
    <row r="641" spans="1:27" ht="13" x14ac:dyDescent="0.15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</row>
    <row r="642" spans="1:27" ht="13" x14ac:dyDescent="0.15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</row>
    <row r="643" spans="1:27" ht="13" x14ac:dyDescent="0.15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</row>
    <row r="644" spans="1:27" ht="13" x14ac:dyDescent="0.15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</row>
    <row r="645" spans="1:27" ht="13" x14ac:dyDescent="0.1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</row>
    <row r="646" spans="1:27" ht="13" x14ac:dyDescent="0.15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</row>
    <row r="647" spans="1:27" ht="13" x14ac:dyDescent="0.15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</row>
    <row r="648" spans="1:27" ht="13" x14ac:dyDescent="0.15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</row>
    <row r="649" spans="1:27" ht="13" x14ac:dyDescent="0.15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</row>
    <row r="650" spans="1:27" ht="13" x14ac:dyDescent="0.15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</row>
    <row r="651" spans="1:27" ht="13" x14ac:dyDescent="0.15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</row>
    <row r="652" spans="1:27" ht="13" x14ac:dyDescent="0.15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</row>
    <row r="653" spans="1:27" ht="13" x14ac:dyDescent="0.15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</row>
    <row r="654" spans="1:27" ht="13" x14ac:dyDescent="0.15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</row>
    <row r="655" spans="1:27" ht="13" x14ac:dyDescent="0.1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</row>
    <row r="656" spans="1:27" ht="13" x14ac:dyDescent="0.15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</row>
    <row r="657" spans="1:27" ht="13" x14ac:dyDescent="0.15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</row>
    <row r="658" spans="1:27" ht="13" x14ac:dyDescent="0.15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</row>
    <row r="659" spans="1:27" ht="13" x14ac:dyDescent="0.15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</row>
    <row r="660" spans="1:27" ht="13" x14ac:dyDescent="0.15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</row>
    <row r="661" spans="1:27" ht="13" x14ac:dyDescent="0.15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</row>
    <row r="662" spans="1:27" ht="13" x14ac:dyDescent="0.15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</row>
    <row r="663" spans="1:27" ht="13" x14ac:dyDescent="0.15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</row>
    <row r="664" spans="1:27" ht="13" x14ac:dyDescent="0.15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</row>
    <row r="665" spans="1:27" ht="13" x14ac:dyDescent="0.1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</row>
    <row r="666" spans="1:27" ht="13" x14ac:dyDescent="0.15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</row>
    <row r="667" spans="1:27" ht="13" x14ac:dyDescent="0.15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</row>
    <row r="668" spans="1:27" ht="13" x14ac:dyDescent="0.15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</row>
    <row r="669" spans="1:27" ht="13" x14ac:dyDescent="0.15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</row>
    <row r="670" spans="1:27" ht="13" x14ac:dyDescent="0.15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</row>
    <row r="671" spans="1:27" ht="13" x14ac:dyDescent="0.15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</row>
    <row r="672" spans="1:27" ht="13" x14ac:dyDescent="0.15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</row>
    <row r="673" spans="1:27" ht="13" x14ac:dyDescent="0.15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</row>
    <row r="674" spans="1:27" ht="13" x14ac:dyDescent="0.15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</row>
    <row r="675" spans="1:27" ht="13" x14ac:dyDescent="0.1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</row>
    <row r="676" spans="1:27" ht="13" x14ac:dyDescent="0.15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</row>
    <row r="677" spans="1:27" ht="13" x14ac:dyDescent="0.15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</row>
    <row r="678" spans="1:27" ht="13" x14ac:dyDescent="0.15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</row>
    <row r="679" spans="1:27" ht="13" x14ac:dyDescent="0.15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</row>
    <row r="680" spans="1:27" ht="13" x14ac:dyDescent="0.15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</row>
    <row r="681" spans="1:27" ht="13" x14ac:dyDescent="0.15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</row>
    <row r="682" spans="1:27" ht="13" x14ac:dyDescent="0.15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</row>
    <row r="683" spans="1:27" ht="13" x14ac:dyDescent="0.15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</row>
    <row r="684" spans="1:27" ht="13" x14ac:dyDescent="0.15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</row>
    <row r="685" spans="1:27" ht="13" x14ac:dyDescent="0.1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</row>
    <row r="686" spans="1:27" ht="13" x14ac:dyDescent="0.15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</row>
    <row r="687" spans="1:27" ht="13" x14ac:dyDescent="0.15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</row>
    <row r="688" spans="1:27" ht="13" x14ac:dyDescent="0.15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</row>
    <row r="689" spans="1:27" ht="13" x14ac:dyDescent="0.15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</row>
    <row r="690" spans="1:27" ht="13" x14ac:dyDescent="0.15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</row>
    <row r="691" spans="1:27" ht="13" x14ac:dyDescent="0.15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</row>
    <row r="692" spans="1:27" ht="13" x14ac:dyDescent="0.15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</row>
    <row r="693" spans="1:27" ht="13" x14ac:dyDescent="0.15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</row>
    <row r="694" spans="1:27" ht="13" x14ac:dyDescent="0.15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</row>
    <row r="695" spans="1:27" ht="13" x14ac:dyDescent="0.1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</row>
    <row r="696" spans="1:27" ht="13" x14ac:dyDescent="0.15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</row>
    <row r="697" spans="1:27" ht="13" x14ac:dyDescent="0.15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</row>
    <row r="698" spans="1:27" ht="13" x14ac:dyDescent="0.15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</row>
    <row r="699" spans="1:27" ht="13" x14ac:dyDescent="0.15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</row>
    <row r="700" spans="1:27" ht="13" x14ac:dyDescent="0.15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</row>
    <row r="701" spans="1:27" ht="13" x14ac:dyDescent="0.15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</row>
    <row r="702" spans="1:27" ht="13" x14ac:dyDescent="0.15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</row>
    <row r="703" spans="1:27" ht="13" x14ac:dyDescent="0.15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</row>
    <row r="704" spans="1:27" ht="13" x14ac:dyDescent="0.15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</row>
    <row r="705" spans="1:27" ht="13" x14ac:dyDescent="0.1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</row>
    <row r="706" spans="1:27" ht="13" x14ac:dyDescent="0.15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</row>
    <row r="707" spans="1:27" ht="13" x14ac:dyDescent="0.15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</row>
    <row r="708" spans="1:27" ht="13" x14ac:dyDescent="0.15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</row>
    <row r="709" spans="1:27" ht="13" x14ac:dyDescent="0.15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</row>
    <row r="710" spans="1:27" ht="13" x14ac:dyDescent="0.15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</row>
    <row r="711" spans="1:27" ht="13" x14ac:dyDescent="0.15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</row>
    <row r="712" spans="1:27" ht="13" x14ac:dyDescent="0.15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</row>
    <row r="713" spans="1:27" ht="13" x14ac:dyDescent="0.15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</row>
    <row r="714" spans="1:27" ht="13" x14ac:dyDescent="0.15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</row>
    <row r="715" spans="1:27" ht="13" x14ac:dyDescent="0.1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</row>
    <row r="716" spans="1:27" ht="13" x14ac:dyDescent="0.15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</row>
    <row r="717" spans="1:27" ht="13" x14ac:dyDescent="0.15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</row>
    <row r="718" spans="1:27" ht="13" x14ac:dyDescent="0.15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</row>
    <row r="719" spans="1:27" ht="13" x14ac:dyDescent="0.15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</row>
    <row r="720" spans="1:27" ht="13" x14ac:dyDescent="0.15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</row>
    <row r="721" spans="1:27" ht="13" x14ac:dyDescent="0.15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</row>
    <row r="722" spans="1:27" ht="13" x14ac:dyDescent="0.15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</row>
    <row r="723" spans="1:27" ht="13" x14ac:dyDescent="0.15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</row>
    <row r="724" spans="1:27" ht="13" x14ac:dyDescent="0.15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</row>
    <row r="725" spans="1:27" ht="13" x14ac:dyDescent="0.1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</row>
    <row r="726" spans="1:27" ht="13" x14ac:dyDescent="0.15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</row>
    <row r="727" spans="1:27" ht="13" x14ac:dyDescent="0.15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</row>
    <row r="728" spans="1:27" ht="13" x14ac:dyDescent="0.15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</row>
    <row r="729" spans="1:27" ht="13" x14ac:dyDescent="0.15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</row>
    <row r="730" spans="1:27" ht="13" x14ac:dyDescent="0.15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</row>
    <row r="731" spans="1:27" ht="13" x14ac:dyDescent="0.15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</row>
    <row r="732" spans="1:27" ht="13" x14ac:dyDescent="0.15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</row>
    <row r="733" spans="1:27" ht="13" x14ac:dyDescent="0.15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</row>
    <row r="734" spans="1:27" ht="13" x14ac:dyDescent="0.15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</row>
    <row r="735" spans="1:27" ht="13" x14ac:dyDescent="0.1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</row>
    <row r="736" spans="1:27" ht="13" x14ac:dyDescent="0.15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</row>
    <row r="737" spans="1:27" ht="13" x14ac:dyDescent="0.15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</row>
    <row r="738" spans="1:27" ht="13" x14ac:dyDescent="0.15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</row>
    <row r="739" spans="1:27" ht="13" x14ac:dyDescent="0.15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</row>
    <row r="740" spans="1:27" ht="13" x14ac:dyDescent="0.15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</row>
    <row r="741" spans="1:27" ht="13" x14ac:dyDescent="0.15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</row>
    <row r="742" spans="1:27" ht="13" x14ac:dyDescent="0.15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</row>
    <row r="743" spans="1:27" ht="13" x14ac:dyDescent="0.15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</row>
    <row r="744" spans="1:27" ht="13" x14ac:dyDescent="0.15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</row>
    <row r="745" spans="1:27" ht="13" x14ac:dyDescent="0.1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</row>
    <row r="746" spans="1:27" ht="13" x14ac:dyDescent="0.15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</row>
    <row r="747" spans="1:27" ht="13" x14ac:dyDescent="0.15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</row>
    <row r="748" spans="1:27" ht="13" x14ac:dyDescent="0.15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</row>
    <row r="749" spans="1:27" ht="13" x14ac:dyDescent="0.15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</row>
    <row r="750" spans="1:27" ht="13" x14ac:dyDescent="0.15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</row>
    <row r="751" spans="1:27" ht="13" x14ac:dyDescent="0.15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</row>
    <row r="752" spans="1:27" ht="13" x14ac:dyDescent="0.15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</row>
    <row r="753" spans="1:27" ht="13" x14ac:dyDescent="0.15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</row>
    <row r="754" spans="1:27" ht="13" x14ac:dyDescent="0.15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</row>
    <row r="755" spans="1:27" ht="13" x14ac:dyDescent="0.1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</row>
    <row r="756" spans="1:27" ht="13" x14ac:dyDescent="0.15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</row>
    <row r="757" spans="1:27" ht="13" x14ac:dyDescent="0.15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</row>
    <row r="758" spans="1:27" ht="13" x14ac:dyDescent="0.15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</row>
    <row r="759" spans="1:27" ht="13" x14ac:dyDescent="0.15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</row>
    <row r="760" spans="1:27" ht="13" x14ac:dyDescent="0.15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</row>
    <row r="761" spans="1:27" ht="13" x14ac:dyDescent="0.15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</row>
    <row r="762" spans="1:27" ht="13" x14ac:dyDescent="0.15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</row>
    <row r="763" spans="1:27" ht="13" x14ac:dyDescent="0.15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</row>
    <row r="764" spans="1:27" ht="13" x14ac:dyDescent="0.15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</row>
    <row r="765" spans="1:27" ht="13" x14ac:dyDescent="0.1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</row>
    <row r="766" spans="1:27" ht="13" x14ac:dyDescent="0.15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</row>
    <row r="767" spans="1:27" ht="13" x14ac:dyDescent="0.15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</row>
    <row r="768" spans="1:27" ht="13" x14ac:dyDescent="0.15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</row>
    <row r="769" spans="1:27" ht="13" x14ac:dyDescent="0.15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</row>
    <row r="770" spans="1:27" ht="13" x14ac:dyDescent="0.15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</row>
    <row r="771" spans="1:27" ht="13" x14ac:dyDescent="0.15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</row>
    <row r="772" spans="1:27" ht="13" x14ac:dyDescent="0.15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</row>
    <row r="773" spans="1:27" ht="13" x14ac:dyDescent="0.15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</row>
    <row r="774" spans="1:27" ht="13" x14ac:dyDescent="0.15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</row>
    <row r="775" spans="1:27" ht="13" x14ac:dyDescent="0.1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</row>
    <row r="776" spans="1:27" ht="13" x14ac:dyDescent="0.15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</row>
    <row r="777" spans="1:27" ht="13" x14ac:dyDescent="0.15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</row>
    <row r="778" spans="1:27" ht="13" x14ac:dyDescent="0.15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</row>
    <row r="779" spans="1:27" ht="13" x14ac:dyDescent="0.15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</row>
    <row r="780" spans="1:27" ht="13" x14ac:dyDescent="0.15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</row>
    <row r="781" spans="1:27" ht="13" x14ac:dyDescent="0.15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</row>
    <row r="782" spans="1:27" ht="13" x14ac:dyDescent="0.15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</row>
    <row r="783" spans="1:27" ht="13" x14ac:dyDescent="0.15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</row>
    <row r="784" spans="1:27" ht="13" x14ac:dyDescent="0.15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</row>
    <row r="785" spans="1:27" ht="13" x14ac:dyDescent="0.1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</row>
    <row r="786" spans="1:27" ht="13" x14ac:dyDescent="0.15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</row>
    <row r="787" spans="1:27" ht="13" x14ac:dyDescent="0.15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</row>
    <row r="788" spans="1:27" ht="13" x14ac:dyDescent="0.15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</row>
    <row r="789" spans="1:27" ht="13" x14ac:dyDescent="0.15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</row>
    <row r="790" spans="1:27" ht="13" x14ac:dyDescent="0.15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</row>
    <row r="791" spans="1:27" ht="13" x14ac:dyDescent="0.15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</row>
    <row r="792" spans="1:27" ht="13" x14ac:dyDescent="0.15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</row>
    <row r="793" spans="1:27" ht="13" x14ac:dyDescent="0.15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</row>
    <row r="794" spans="1:27" ht="13" x14ac:dyDescent="0.15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</row>
    <row r="795" spans="1:27" ht="13" x14ac:dyDescent="0.1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</row>
    <row r="796" spans="1:27" ht="13" x14ac:dyDescent="0.15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</row>
    <row r="797" spans="1:27" ht="13" x14ac:dyDescent="0.15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</row>
    <row r="798" spans="1:27" ht="13" x14ac:dyDescent="0.15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</row>
    <row r="799" spans="1:27" ht="13" x14ac:dyDescent="0.15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</row>
    <row r="800" spans="1:27" ht="13" x14ac:dyDescent="0.15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</row>
    <row r="801" spans="1:27" ht="13" x14ac:dyDescent="0.15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</row>
    <row r="802" spans="1:27" ht="13" x14ac:dyDescent="0.15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</row>
    <row r="803" spans="1:27" ht="13" x14ac:dyDescent="0.15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</row>
    <row r="804" spans="1:27" ht="13" x14ac:dyDescent="0.15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</row>
    <row r="805" spans="1:27" ht="13" x14ac:dyDescent="0.1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</row>
    <row r="806" spans="1:27" ht="13" x14ac:dyDescent="0.15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</row>
    <row r="807" spans="1:27" ht="13" x14ac:dyDescent="0.15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</row>
    <row r="808" spans="1:27" ht="13" x14ac:dyDescent="0.15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</row>
    <row r="809" spans="1:27" ht="13" x14ac:dyDescent="0.15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</row>
    <row r="810" spans="1:27" ht="13" x14ac:dyDescent="0.15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</row>
    <row r="811" spans="1:27" ht="13" x14ac:dyDescent="0.15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</row>
    <row r="812" spans="1:27" ht="13" x14ac:dyDescent="0.15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</row>
    <row r="813" spans="1:27" ht="13" x14ac:dyDescent="0.15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</row>
    <row r="814" spans="1:27" ht="13" x14ac:dyDescent="0.15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</row>
    <row r="815" spans="1:27" ht="13" x14ac:dyDescent="0.1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</row>
    <row r="816" spans="1:27" ht="13" x14ac:dyDescent="0.15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</row>
    <row r="817" spans="1:27" ht="13" x14ac:dyDescent="0.15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</row>
    <row r="818" spans="1:27" ht="13" x14ac:dyDescent="0.15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</row>
    <row r="819" spans="1:27" ht="13" x14ac:dyDescent="0.15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</row>
    <row r="820" spans="1:27" ht="13" x14ac:dyDescent="0.15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</row>
    <row r="821" spans="1:27" ht="13" x14ac:dyDescent="0.15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</row>
    <row r="822" spans="1:27" ht="13" x14ac:dyDescent="0.15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</row>
    <row r="823" spans="1:27" ht="13" x14ac:dyDescent="0.15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</row>
    <row r="824" spans="1:27" ht="13" x14ac:dyDescent="0.15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</row>
    <row r="825" spans="1:27" ht="13" x14ac:dyDescent="0.1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</row>
    <row r="826" spans="1:27" ht="13" x14ac:dyDescent="0.15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</row>
    <row r="827" spans="1:27" ht="13" x14ac:dyDescent="0.15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</row>
    <row r="828" spans="1:27" ht="13" x14ac:dyDescent="0.15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</row>
    <row r="829" spans="1:27" ht="13" x14ac:dyDescent="0.15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</row>
    <row r="830" spans="1:27" ht="13" x14ac:dyDescent="0.15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</row>
    <row r="831" spans="1:27" ht="13" x14ac:dyDescent="0.15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</row>
    <row r="832" spans="1:27" ht="13" x14ac:dyDescent="0.15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</row>
    <row r="833" spans="1:27" ht="13" x14ac:dyDescent="0.15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</row>
    <row r="834" spans="1:27" ht="13" x14ac:dyDescent="0.15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</row>
    <row r="835" spans="1:27" ht="13" x14ac:dyDescent="0.1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</row>
    <row r="836" spans="1:27" ht="13" x14ac:dyDescent="0.15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</row>
    <row r="837" spans="1:27" ht="13" x14ac:dyDescent="0.15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</row>
    <row r="838" spans="1:27" ht="13" x14ac:dyDescent="0.15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</row>
    <row r="839" spans="1:27" ht="13" x14ac:dyDescent="0.15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</row>
    <row r="840" spans="1:27" ht="13" x14ac:dyDescent="0.15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</row>
    <row r="841" spans="1:27" ht="13" x14ac:dyDescent="0.15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</row>
    <row r="842" spans="1:27" ht="13" x14ac:dyDescent="0.15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</row>
    <row r="843" spans="1:27" ht="13" x14ac:dyDescent="0.15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</row>
    <row r="844" spans="1:27" ht="13" x14ac:dyDescent="0.15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</row>
    <row r="845" spans="1:27" ht="13" x14ac:dyDescent="0.1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</row>
    <row r="846" spans="1:27" ht="13" x14ac:dyDescent="0.15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</row>
    <row r="847" spans="1:27" ht="13" x14ac:dyDescent="0.15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</row>
    <row r="848" spans="1:27" ht="13" x14ac:dyDescent="0.15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</row>
    <row r="849" spans="1:27" ht="13" x14ac:dyDescent="0.15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</row>
    <row r="850" spans="1:27" ht="13" x14ac:dyDescent="0.15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</row>
    <row r="851" spans="1:27" ht="13" x14ac:dyDescent="0.15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</row>
    <row r="852" spans="1:27" ht="13" x14ac:dyDescent="0.15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</row>
    <row r="853" spans="1:27" ht="13" x14ac:dyDescent="0.15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</row>
    <row r="854" spans="1:27" ht="13" x14ac:dyDescent="0.15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</row>
    <row r="855" spans="1:27" ht="13" x14ac:dyDescent="0.1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</row>
    <row r="856" spans="1:27" ht="13" x14ac:dyDescent="0.15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</row>
    <row r="857" spans="1:27" ht="13" x14ac:dyDescent="0.15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</row>
    <row r="858" spans="1:27" ht="13" x14ac:dyDescent="0.15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</row>
    <row r="859" spans="1:27" ht="13" x14ac:dyDescent="0.15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</row>
    <row r="860" spans="1:27" ht="13" x14ac:dyDescent="0.15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</row>
    <row r="861" spans="1:27" ht="13" x14ac:dyDescent="0.15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</row>
    <row r="862" spans="1:27" ht="13" x14ac:dyDescent="0.15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</row>
    <row r="863" spans="1:27" ht="13" x14ac:dyDescent="0.15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</row>
    <row r="864" spans="1:27" ht="13" x14ac:dyDescent="0.15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</row>
    <row r="865" spans="1:27" ht="13" x14ac:dyDescent="0.1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</row>
    <row r="866" spans="1:27" ht="13" x14ac:dyDescent="0.15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</row>
    <row r="867" spans="1:27" ht="13" x14ac:dyDescent="0.15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</row>
    <row r="868" spans="1:27" ht="13" x14ac:dyDescent="0.15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</row>
    <row r="869" spans="1:27" ht="13" x14ac:dyDescent="0.15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</row>
    <row r="870" spans="1:27" ht="13" x14ac:dyDescent="0.15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</row>
    <row r="871" spans="1:27" ht="13" x14ac:dyDescent="0.15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</row>
    <row r="872" spans="1:27" ht="13" x14ac:dyDescent="0.15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</row>
    <row r="873" spans="1:27" ht="13" x14ac:dyDescent="0.15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</row>
    <row r="874" spans="1:27" ht="13" x14ac:dyDescent="0.15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</row>
    <row r="875" spans="1:27" ht="13" x14ac:dyDescent="0.1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</row>
    <row r="876" spans="1:27" ht="13" x14ac:dyDescent="0.15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</row>
    <row r="877" spans="1:27" ht="13" x14ac:dyDescent="0.15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</row>
    <row r="878" spans="1:27" ht="13" x14ac:dyDescent="0.15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</row>
    <row r="879" spans="1:27" ht="13" x14ac:dyDescent="0.15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</row>
    <row r="880" spans="1:27" ht="13" x14ac:dyDescent="0.15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</row>
    <row r="881" spans="1:27" ht="13" x14ac:dyDescent="0.15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</row>
    <row r="882" spans="1:27" ht="13" x14ac:dyDescent="0.15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</row>
    <row r="883" spans="1:27" ht="13" x14ac:dyDescent="0.15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</row>
    <row r="884" spans="1:27" ht="13" x14ac:dyDescent="0.15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</row>
    <row r="885" spans="1:27" ht="13" x14ac:dyDescent="0.1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</row>
    <row r="886" spans="1:27" ht="13" x14ac:dyDescent="0.15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</row>
    <row r="887" spans="1:27" ht="13" x14ac:dyDescent="0.15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</row>
    <row r="888" spans="1:27" ht="13" x14ac:dyDescent="0.15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</row>
    <row r="889" spans="1:27" ht="13" x14ac:dyDescent="0.15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</row>
    <row r="890" spans="1:27" ht="13" x14ac:dyDescent="0.15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</row>
    <row r="891" spans="1:27" ht="13" x14ac:dyDescent="0.15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</row>
    <row r="892" spans="1:27" ht="13" x14ac:dyDescent="0.15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</row>
    <row r="893" spans="1:27" ht="13" x14ac:dyDescent="0.15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</row>
    <row r="894" spans="1:27" ht="13" x14ac:dyDescent="0.15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</row>
    <row r="895" spans="1:27" ht="13" x14ac:dyDescent="0.1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</row>
    <row r="896" spans="1:27" ht="13" x14ac:dyDescent="0.15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</row>
    <row r="897" spans="1:27" ht="13" x14ac:dyDescent="0.15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</row>
    <row r="898" spans="1:27" ht="13" x14ac:dyDescent="0.15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</row>
    <row r="899" spans="1:27" ht="13" x14ac:dyDescent="0.15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</row>
    <row r="900" spans="1:27" ht="13" x14ac:dyDescent="0.15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</row>
    <row r="901" spans="1:27" ht="13" x14ac:dyDescent="0.15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</row>
    <row r="902" spans="1:27" ht="13" x14ac:dyDescent="0.15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</row>
    <row r="903" spans="1:27" ht="13" x14ac:dyDescent="0.15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</row>
    <row r="904" spans="1:27" ht="13" x14ac:dyDescent="0.15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</row>
    <row r="905" spans="1:27" ht="13" x14ac:dyDescent="0.1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</row>
    <row r="906" spans="1:27" ht="13" x14ac:dyDescent="0.15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</row>
    <row r="907" spans="1:27" ht="13" x14ac:dyDescent="0.15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</row>
    <row r="908" spans="1:27" ht="13" x14ac:dyDescent="0.15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</row>
    <row r="909" spans="1:27" ht="13" x14ac:dyDescent="0.15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</row>
    <row r="910" spans="1:27" ht="13" x14ac:dyDescent="0.15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</row>
    <row r="911" spans="1:27" ht="13" x14ac:dyDescent="0.15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</row>
    <row r="912" spans="1:27" ht="13" x14ac:dyDescent="0.15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</row>
    <row r="913" spans="1:27" ht="13" x14ac:dyDescent="0.15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</row>
    <row r="914" spans="1:27" ht="13" x14ac:dyDescent="0.15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</row>
    <row r="915" spans="1:27" ht="13" x14ac:dyDescent="0.1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</row>
    <row r="916" spans="1:27" ht="13" x14ac:dyDescent="0.15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</row>
    <row r="917" spans="1:27" ht="13" x14ac:dyDescent="0.15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</row>
    <row r="918" spans="1:27" ht="13" x14ac:dyDescent="0.15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</row>
    <row r="919" spans="1:27" ht="13" x14ac:dyDescent="0.15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</row>
    <row r="920" spans="1:27" ht="13" x14ac:dyDescent="0.15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</row>
    <row r="921" spans="1:27" ht="13" x14ac:dyDescent="0.15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</row>
    <row r="922" spans="1:27" ht="13" x14ac:dyDescent="0.15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</row>
    <row r="923" spans="1:27" ht="13" x14ac:dyDescent="0.15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</row>
    <row r="924" spans="1:27" ht="13" x14ac:dyDescent="0.15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</row>
    <row r="925" spans="1:27" ht="13" x14ac:dyDescent="0.1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</row>
    <row r="926" spans="1:27" ht="13" x14ac:dyDescent="0.15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</row>
    <row r="927" spans="1:27" ht="13" x14ac:dyDescent="0.15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</row>
    <row r="928" spans="1:27" ht="13" x14ac:dyDescent="0.15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</row>
    <row r="929" spans="1:27" ht="13" x14ac:dyDescent="0.15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</row>
    <row r="930" spans="1:27" ht="13" x14ac:dyDescent="0.15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</row>
    <row r="931" spans="1:27" ht="13" x14ac:dyDescent="0.15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</row>
    <row r="932" spans="1:27" ht="13" x14ac:dyDescent="0.15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</row>
    <row r="933" spans="1:27" ht="13" x14ac:dyDescent="0.15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</row>
    <row r="934" spans="1:27" ht="13" x14ac:dyDescent="0.15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</row>
    <row r="935" spans="1:27" ht="13" x14ac:dyDescent="0.1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</row>
    <row r="936" spans="1:27" ht="13" x14ac:dyDescent="0.15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</row>
    <row r="937" spans="1:27" ht="13" x14ac:dyDescent="0.15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</row>
    <row r="938" spans="1:27" ht="13" x14ac:dyDescent="0.15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</row>
    <row r="939" spans="1:27" ht="13" x14ac:dyDescent="0.15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</row>
    <row r="940" spans="1:27" ht="13" x14ac:dyDescent="0.15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</row>
    <row r="941" spans="1:27" ht="13" x14ac:dyDescent="0.15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</row>
    <row r="942" spans="1:27" ht="13" x14ac:dyDescent="0.15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</row>
    <row r="943" spans="1:27" ht="13" x14ac:dyDescent="0.15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</row>
    <row r="944" spans="1:27" ht="13" x14ac:dyDescent="0.15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</row>
    <row r="945" spans="1:27" ht="13" x14ac:dyDescent="0.1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</row>
    <row r="946" spans="1:27" ht="13" x14ac:dyDescent="0.15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</row>
    <row r="947" spans="1:27" ht="13" x14ac:dyDescent="0.15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</row>
    <row r="948" spans="1:27" ht="13" x14ac:dyDescent="0.15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</row>
    <row r="949" spans="1:27" ht="13" x14ac:dyDescent="0.15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</row>
    <row r="950" spans="1:27" ht="13" x14ac:dyDescent="0.15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</row>
    <row r="951" spans="1:27" ht="13" x14ac:dyDescent="0.15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</row>
    <row r="952" spans="1:27" ht="13" x14ac:dyDescent="0.15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</row>
    <row r="953" spans="1:27" ht="13" x14ac:dyDescent="0.15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</row>
    <row r="954" spans="1:27" ht="13" x14ac:dyDescent="0.15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</row>
    <row r="955" spans="1:27" ht="13" x14ac:dyDescent="0.1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</row>
    <row r="956" spans="1:27" ht="13" x14ac:dyDescent="0.15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</row>
    <row r="957" spans="1:27" ht="13" x14ac:dyDescent="0.15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</row>
    <row r="958" spans="1:27" ht="13" x14ac:dyDescent="0.15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</row>
    <row r="959" spans="1:27" ht="13" x14ac:dyDescent="0.15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</row>
    <row r="960" spans="1:27" ht="13" x14ac:dyDescent="0.15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</row>
    <row r="961" spans="1:27" ht="13" x14ac:dyDescent="0.15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</row>
    <row r="962" spans="1:27" ht="13" x14ac:dyDescent="0.15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</row>
    <row r="963" spans="1:27" ht="13" x14ac:dyDescent="0.15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</row>
    <row r="964" spans="1:27" ht="13" x14ac:dyDescent="0.15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</row>
    <row r="965" spans="1:27" ht="13" x14ac:dyDescent="0.1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</row>
    <row r="966" spans="1:27" ht="13" x14ac:dyDescent="0.15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</row>
    <row r="967" spans="1:27" ht="13" x14ac:dyDescent="0.15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</row>
    <row r="968" spans="1:27" ht="13" x14ac:dyDescent="0.15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</row>
    <row r="969" spans="1:27" ht="13" x14ac:dyDescent="0.15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</row>
    <row r="970" spans="1:27" ht="13" x14ac:dyDescent="0.15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</row>
    <row r="971" spans="1:27" ht="13" x14ac:dyDescent="0.15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</row>
    <row r="972" spans="1:27" ht="13" x14ac:dyDescent="0.15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</row>
    <row r="973" spans="1:27" ht="13" x14ac:dyDescent="0.15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</row>
    <row r="974" spans="1:27" ht="13" x14ac:dyDescent="0.15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</row>
    <row r="975" spans="1:27" ht="13" x14ac:dyDescent="0.1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</row>
    <row r="976" spans="1:27" ht="13" x14ac:dyDescent="0.15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</row>
    <row r="977" spans="1:27" ht="13" x14ac:dyDescent="0.15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</row>
    <row r="978" spans="1:27" ht="13" x14ac:dyDescent="0.15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</row>
    <row r="979" spans="1:27" ht="13" x14ac:dyDescent="0.15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</row>
    <row r="980" spans="1:27" ht="13" x14ac:dyDescent="0.15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</row>
    <row r="981" spans="1:27" ht="13" x14ac:dyDescent="0.15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</row>
    <row r="982" spans="1:27" ht="13" x14ac:dyDescent="0.15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</row>
    <row r="983" spans="1:27" ht="13" x14ac:dyDescent="0.15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</row>
    <row r="984" spans="1:27" ht="13" x14ac:dyDescent="0.15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</row>
    <row r="985" spans="1:27" ht="13" x14ac:dyDescent="0.1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</row>
    <row r="986" spans="1:27" ht="13" x14ac:dyDescent="0.15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</row>
    <row r="987" spans="1:27" ht="13" x14ac:dyDescent="0.15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</row>
    <row r="988" spans="1:27" ht="13" x14ac:dyDescent="0.15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</row>
    <row r="989" spans="1:27" ht="13" x14ac:dyDescent="0.15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</row>
    <row r="990" spans="1:27" ht="13" x14ac:dyDescent="0.15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</row>
    <row r="991" spans="1:27" ht="13" x14ac:dyDescent="0.15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</row>
    <row r="992" spans="1:27" ht="13" x14ac:dyDescent="0.15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</row>
    <row r="993" spans="1:27" ht="13" x14ac:dyDescent="0.15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</row>
    <row r="994" spans="1:27" ht="13" x14ac:dyDescent="0.15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</row>
    <row r="995" spans="1:27" ht="13" x14ac:dyDescent="0.15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</row>
    <row r="996" spans="1:27" ht="13" x14ac:dyDescent="0.15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</row>
    <row r="997" spans="1:27" ht="13" x14ac:dyDescent="0.15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</row>
    <row r="998" spans="1:27" ht="13" x14ac:dyDescent="0.15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</row>
    <row r="999" spans="1:27" ht="13" x14ac:dyDescent="0.15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</row>
    <row r="1000" spans="1:27" ht="13" x14ac:dyDescent="0.15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</row>
  </sheetData>
  <mergeCells count="6">
    <mergeCell ref="J24:J26"/>
    <mergeCell ref="A1:C1"/>
    <mergeCell ref="J4:J5"/>
    <mergeCell ref="J6:J7"/>
    <mergeCell ref="J15:J16"/>
    <mergeCell ref="J20:J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B153"/>
  <sheetViews>
    <sheetView workbookViewId="0"/>
  </sheetViews>
  <sheetFormatPr baseColWidth="10" defaultColWidth="12.6640625" defaultRowHeight="15" customHeight="1" x14ac:dyDescent="0.15"/>
  <cols>
    <col min="2" max="2" width="69.1640625" customWidth="1"/>
  </cols>
  <sheetData>
    <row r="2" spans="2:2" ht="15" customHeight="1" x14ac:dyDescent="0.15">
      <c r="B2" s="167" t="s">
        <v>4875</v>
      </c>
    </row>
    <row r="3" spans="2:2" ht="15" customHeight="1" x14ac:dyDescent="0.15">
      <c r="B3" s="167" t="s">
        <v>4971</v>
      </c>
    </row>
    <row r="5" spans="2:2" ht="15" customHeight="1" x14ac:dyDescent="0.15">
      <c r="B5" s="167" t="s">
        <v>4876</v>
      </c>
    </row>
    <row r="6" spans="2:2" ht="15" customHeight="1" x14ac:dyDescent="0.15">
      <c r="B6" s="167" t="s">
        <v>4877</v>
      </c>
    </row>
    <row r="7" spans="2:2" ht="15" customHeight="1" x14ac:dyDescent="0.15">
      <c r="B7" s="167" t="s">
        <v>4878</v>
      </c>
    </row>
    <row r="8" spans="2:2" ht="15" customHeight="1" x14ac:dyDescent="0.15">
      <c r="B8" s="167" t="s">
        <v>4879</v>
      </c>
    </row>
    <row r="9" spans="2:2" ht="15" customHeight="1" x14ac:dyDescent="0.15">
      <c r="B9" s="167" t="s">
        <v>4880</v>
      </c>
    </row>
    <row r="10" spans="2:2" ht="15" customHeight="1" x14ac:dyDescent="0.15">
      <c r="B10" s="167" t="s">
        <v>4881</v>
      </c>
    </row>
    <row r="12" spans="2:2" ht="15" customHeight="1" x14ac:dyDescent="0.15">
      <c r="B12" s="167" t="s">
        <v>4876</v>
      </c>
    </row>
    <row r="13" spans="2:2" ht="15" customHeight="1" x14ac:dyDescent="0.15">
      <c r="B13" s="167" t="s">
        <v>4882</v>
      </c>
    </row>
    <row r="14" spans="2:2" ht="15" customHeight="1" x14ac:dyDescent="0.15">
      <c r="B14" s="167" t="s">
        <v>4883</v>
      </c>
    </row>
    <row r="15" spans="2:2" ht="15" customHeight="1" x14ac:dyDescent="0.15">
      <c r="B15" s="167" t="s">
        <v>4884</v>
      </c>
    </row>
    <row r="16" spans="2:2" ht="15" customHeight="1" x14ac:dyDescent="0.15">
      <c r="B16" s="167" t="s">
        <v>4880</v>
      </c>
    </row>
    <row r="17" spans="2:2" ht="15" customHeight="1" x14ac:dyDescent="0.15">
      <c r="B17" s="167" t="s">
        <v>4885</v>
      </c>
    </row>
    <row r="19" spans="2:2" ht="15" customHeight="1" x14ac:dyDescent="0.15">
      <c r="B19" s="167" t="s">
        <v>4876</v>
      </c>
    </row>
    <row r="20" spans="2:2" ht="15" customHeight="1" x14ac:dyDescent="0.15">
      <c r="B20" s="167" t="s">
        <v>4886</v>
      </c>
    </row>
    <row r="21" spans="2:2" ht="15" customHeight="1" x14ac:dyDescent="0.15">
      <c r="B21" s="167" t="s">
        <v>4887</v>
      </c>
    </row>
    <row r="22" spans="2:2" ht="15" customHeight="1" x14ac:dyDescent="0.15">
      <c r="B22" s="167" t="s">
        <v>4888</v>
      </c>
    </row>
    <row r="23" spans="2:2" ht="15" customHeight="1" x14ac:dyDescent="0.15">
      <c r="B23" s="167" t="s">
        <v>4880</v>
      </c>
    </row>
    <row r="24" spans="2:2" ht="15" customHeight="1" x14ac:dyDescent="0.15">
      <c r="B24" s="167" t="s">
        <v>4889</v>
      </c>
    </row>
    <row r="25" spans="2:2" ht="15" customHeight="1" x14ac:dyDescent="0.15">
      <c r="B25" s="167" t="s">
        <v>4890</v>
      </c>
    </row>
    <row r="27" spans="2:2" ht="15" customHeight="1" x14ac:dyDescent="0.15">
      <c r="B27" s="167" t="s">
        <v>4876</v>
      </c>
    </row>
    <row r="28" spans="2:2" ht="15" customHeight="1" x14ac:dyDescent="0.15">
      <c r="B28" s="167" t="s">
        <v>4891</v>
      </c>
    </row>
    <row r="29" spans="2:2" ht="15" customHeight="1" x14ac:dyDescent="0.15">
      <c r="B29" s="167" t="s">
        <v>4892</v>
      </c>
    </row>
    <row r="30" spans="2:2" ht="15" customHeight="1" x14ac:dyDescent="0.15">
      <c r="B30" s="167" t="s">
        <v>4893</v>
      </c>
    </row>
    <row r="31" spans="2:2" ht="15" customHeight="1" x14ac:dyDescent="0.15">
      <c r="B31" s="167" t="s">
        <v>4880</v>
      </c>
    </row>
    <row r="32" spans="2:2" ht="15" customHeight="1" x14ac:dyDescent="0.15">
      <c r="B32" s="167" t="s">
        <v>4894</v>
      </c>
    </row>
    <row r="33" spans="2:2" ht="15" customHeight="1" x14ac:dyDescent="0.15">
      <c r="B33" s="167" t="s">
        <v>4895</v>
      </c>
    </row>
    <row r="35" spans="2:2" ht="15" customHeight="1" x14ac:dyDescent="0.15">
      <c r="B35" s="167" t="s">
        <v>4876</v>
      </c>
    </row>
    <row r="36" spans="2:2" ht="15" customHeight="1" x14ac:dyDescent="0.15">
      <c r="B36" s="167" t="s">
        <v>4896</v>
      </c>
    </row>
    <row r="37" spans="2:2" ht="15" customHeight="1" x14ac:dyDescent="0.15">
      <c r="B37" s="167" t="s">
        <v>4897</v>
      </c>
    </row>
    <row r="38" spans="2:2" ht="15" customHeight="1" x14ac:dyDescent="0.15">
      <c r="B38" s="167" t="s">
        <v>4898</v>
      </c>
    </row>
    <row r="39" spans="2:2" ht="15" customHeight="1" x14ac:dyDescent="0.15">
      <c r="B39" s="167" t="s">
        <v>4880</v>
      </c>
    </row>
    <row r="40" spans="2:2" ht="15" customHeight="1" x14ac:dyDescent="0.15">
      <c r="B40" s="167" t="s">
        <v>4899</v>
      </c>
    </row>
    <row r="41" spans="2:2" ht="15" customHeight="1" x14ac:dyDescent="0.15">
      <c r="B41" s="167" t="s">
        <v>4900</v>
      </c>
    </row>
    <row r="42" spans="2:2" ht="15" customHeight="1" x14ac:dyDescent="0.15">
      <c r="B42" s="167" t="s">
        <v>4901</v>
      </c>
    </row>
    <row r="43" spans="2:2" ht="15" customHeight="1" x14ac:dyDescent="0.15">
      <c r="B43" s="167" t="s">
        <v>4902</v>
      </c>
    </row>
    <row r="44" spans="2:2" ht="15" customHeight="1" x14ac:dyDescent="0.15">
      <c r="B44" s="167" t="s">
        <v>4903</v>
      </c>
    </row>
    <row r="45" spans="2:2" ht="13" x14ac:dyDescent="0.15">
      <c r="B45" s="167" t="s">
        <v>4904</v>
      </c>
    </row>
    <row r="46" spans="2:2" ht="13" x14ac:dyDescent="0.15">
      <c r="B46" s="167" t="s">
        <v>4905</v>
      </c>
    </row>
    <row r="47" spans="2:2" ht="13" x14ac:dyDescent="0.15">
      <c r="B47" s="167" t="s">
        <v>4906</v>
      </c>
    </row>
    <row r="48" spans="2:2" ht="13" x14ac:dyDescent="0.15">
      <c r="B48" s="167" t="s">
        <v>4907</v>
      </c>
    </row>
    <row r="50" spans="2:2" ht="13" x14ac:dyDescent="0.15">
      <c r="B50" s="167" t="s">
        <v>4876</v>
      </c>
    </row>
    <row r="51" spans="2:2" ht="13" x14ac:dyDescent="0.15">
      <c r="B51" s="167" t="s">
        <v>4908</v>
      </c>
    </row>
    <row r="52" spans="2:2" ht="13" x14ac:dyDescent="0.15">
      <c r="B52" s="167" t="s">
        <v>4909</v>
      </c>
    </row>
    <row r="53" spans="2:2" ht="13" x14ac:dyDescent="0.15">
      <c r="B53" s="167" t="s">
        <v>4910</v>
      </c>
    </row>
    <row r="54" spans="2:2" ht="13" x14ac:dyDescent="0.15">
      <c r="B54" s="167" t="s">
        <v>4880</v>
      </c>
    </row>
    <row r="55" spans="2:2" ht="13" x14ac:dyDescent="0.15">
      <c r="B55" s="167" t="s">
        <v>4911</v>
      </c>
    </row>
    <row r="57" spans="2:2" ht="13" x14ac:dyDescent="0.15">
      <c r="B57" s="167" t="s">
        <v>4876</v>
      </c>
    </row>
    <row r="58" spans="2:2" ht="13" x14ac:dyDescent="0.15">
      <c r="B58" s="167" t="s">
        <v>4912</v>
      </c>
    </row>
    <row r="59" spans="2:2" ht="13" x14ac:dyDescent="0.15">
      <c r="B59" s="167" t="s">
        <v>4913</v>
      </c>
    </row>
    <row r="60" spans="2:2" ht="13" x14ac:dyDescent="0.15">
      <c r="B60" s="167" t="s">
        <v>4914</v>
      </c>
    </row>
    <row r="61" spans="2:2" ht="13" x14ac:dyDescent="0.15">
      <c r="B61" s="167" t="s">
        <v>4915</v>
      </c>
    </row>
    <row r="62" spans="2:2" ht="13" x14ac:dyDescent="0.15">
      <c r="B62" s="167" t="s">
        <v>4916</v>
      </c>
    </row>
    <row r="63" spans="2:2" ht="13" x14ac:dyDescent="0.15">
      <c r="B63" s="167" t="s">
        <v>4917</v>
      </c>
    </row>
    <row r="64" spans="2:2" ht="13" x14ac:dyDescent="0.15">
      <c r="B64" s="167" t="s">
        <v>4918</v>
      </c>
    </row>
    <row r="65" spans="2:2" ht="13" x14ac:dyDescent="0.15">
      <c r="B65" s="167" t="s">
        <v>4919</v>
      </c>
    </row>
    <row r="67" spans="2:2" ht="13" x14ac:dyDescent="0.15">
      <c r="B67" s="167" t="s">
        <v>4876</v>
      </c>
    </row>
    <row r="68" spans="2:2" ht="13" x14ac:dyDescent="0.15">
      <c r="B68" s="167" t="s">
        <v>4920</v>
      </c>
    </row>
    <row r="69" spans="2:2" ht="13" x14ac:dyDescent="0.15">
      <c r="B69" s="167" t="s">
        <v>4921</v>
      </c>
    </row>
    <row r="70" spans="2:2" ht="13" x14ac:dyDescent="0.15">
      <c r="B70" s="167" t="s">
        <v>4922</v>
      </c>
    </row>
    <row r="71" spans="2:2" ht="13" x14ac:dyDescent="0.15">
      <c r="B71" s="167" t="s">
        <v>4880</v>
      </c>
    </row>
    <row r="72" spans="2:2" ht="13" x14ac:dyDescent="0.15">
      <c r="B72" s="167" t="s">
        <v>4923</v>
      </c>
    </row>
    <row r="73" spans="2:2" ht="13" x14ac:dyDescent="0.15">
      <c r="B73" s="167" t="s">
        <v>4924</v>
      </c>
    </row>
    <row r="74" spans="2:2" ht="13" x14ac:dyDescent="0.15">
      <c r="B74" s="167" t="s">
        <v>4925</v>
      </c>
    </row>
    <row r="75" spans="2:2" ht="13" x14ac:dyDescent="0.15">
      <c r="B75" s="167" t="s">
        <v>4926</v>
      </c>
    </row>
    <row r="77" spans="2:2" ht="13" x14ac:dyDescent="0.15">
      <c r="B77" s="167" t="s">
        <v>4876</v>
      </c>
    </row>
    <row r="78" spans="2:2" ht="13" x14ac:dyDescent="0.15">
      <c r="B78" s="167" t="s">
        <v>4927</v>
      </c>
    </row>
    <row r="79" spans="2:2" ht="13" x14ac:dyDescent="0.15">
      <c r="B79" s="167" t="s">
        <v>4928</v>
      </c>
    </row>
    <row r="80" spans="2:2" ht="13" x14ac:dyDescent="0.15">
      <c r="B80" s="167" t="s">
        <v>4929</v>
      </c>
    </row>
    <row r="81" spans="2:2" ht="13" x14ac:dyDescent="0.15">
      <c r="B81" s="167" t="s">
        <v>4930</v>
      </c>
    </row>
    <row r="83" spans="2:2" ht="13" x14ac:dyDescent="0.15">
      <c r="B83" s="167" t="s">
        <v>4876</v>
      </c>
    </row>
    <row r="84" spans="2:2" ht="13" x14ac:dyDescent="0.15">
      <c r="B84" s="167" t="s">
        <v>4931</v>
      </c>
    </row>
    <row r="85" spans="2:2" ht="13" x14ac:dyDescent="0.15">
      <c r="B85" s="167" t="s">
        <v>4932</v>
      </c>
    </row>
    <row r="86" spans="2:2" ht="13" x14ac:dyDescent="0.15">
      <c r="B86" s="167" t="s">
        <v>4933</v>
      </c>
    </row>
    <row r="87" spans="2:2" ht="13" x14ac:dyDescent="0.15">
      <c r="B87" s="167" t="s">
        <v>4880</v>
      </c>
    </row>
    <row r="88" spans="2:2" ht="13" x14ac:dyDescent="0.15">
      <c r="B88" s="167" t="s">
        <v>4934</v>
      </c>
    </row>
    <row r="89" spans="2:2" ht="13" x14ac:dyDescent="0.15">
      <c r="B89" s="167" t="s">
        <v>4935</v>
      </c>
    </row>
    <row r="90" spans="2:2" ht="13" x14ac:dyDescent="0.15">
      <c r="B90" s="167" t="s">
        <v>4936</v>
      </c>
    </row>
    <row r="92" spans="2:2" ht="13" x14ac:dyDescent="0.15">
      <c r="B92" s="167" t="s">
        <v>4876</v>
      </c>
    </row>
    <row r="93" spans="2:2" ht="13" x14ac:dyDescent="0.15">
      <c r="B93" s="167" t="s">
        <v>4937</v>
      </c>
    </row>
    <row r="94" spans="2:2" ht="13" x14ac:dyDescent="0.15">
      <c r="B94" s="167" t="s">
        <v>4938</v>
      </c>
    </row>
    <row r="95" spans="2:2" ht="13" x14ac:dyDescent="0.15">
      <c r="B95" s="167" t="s">
        <v>4922</v>
      </c>
    </row>
    <row r="96" spans="2:2" ht="13" x14ac:dyDescent="0.15">
      <c r="B96" s="167" t="s">
        <v>4930</v>
      </c>
    </row>
    <row r="98" spans="2:2" ht="13" x14ac:dyDescent="0.15">
      <c r="B98" s="167" t="s">
        <v>4876</v>
      </c>
    </row>
    <row r="99" spans="2:2" ht="13" x14ac:dyDescent="0.15">
      <c r="B99" s="167" t="s">
        <v>4939</v>
      </c>
    </row>
    <row r="100" spans="2:2" ht="13" x14ac:dyDescent="0.15">
      <c r="B100" s="167" t="s">
        <v>4940</v>
      </c>
    </row>
    <row r="101" spans="2:2" ht="13" x14ac:dyDescent="0.15">
      <c r="B101" s="167" t="s">
        <v>4941</v>
      </c>
    </row>
    <row r="102" spans="2:2" ht="13" x14ac:dyDescent="0.15">
      <c r="B102" s="167" t="s">
        <v>4930</v>
      </c>
    </row>
    <row r="104" spans="2:2" ht="13" x14ac:dyDescent="0.15">
      <c r="B104" s="167" t="s">
        <v>4942</v>
      </c>
    </row>
    <row r="105" spans="2:2" ht="13" x14ac:dyDescent="0.15">
      <c r="B105" s="167" t="s">
        <v>4943</v>
      </c>
    </row>
    <row r="106" spans="2:2" ht="13" x14ac:dyDescent="0.15">
      <c r="B106" s="167" t="s">
        <v>4944</v>
      </c>
    </row>
    <row r="107" spans="2:2" ht="13" x14ac:dyDescent="0.15">
      <c r="B107" s="167" t="s">
        <v>4880</v>
      </c>
    </row>
    <row r="108" spans="2:2" ht="13" x14ac:dyDescent="0.15">
      <c r="B108" s="167" t="s">
        <v>4945</v>
      </c>
    </row>
    <row r="110" spans="2:2" ht="13" x14ac:dyDescent="0.15">
      <c r="B110" s="167" t="s">
        <v>4946</v>
      </c>
    </row>
    <row r="111" spans="2:2" ht="13" x14ac:dyDescent="0.15">
      <c r="B111" s="167" t="s">
        <v>4947</v>
      </c>
    </row>
    <row r="112" spans="2:2" ht="13" x14ac:dyDescent="0.15">
      <c r="B112" s="167" t="s">
        <v>4948</v>
      </c>
    </row>
    <row r="113" spans="2:2" ht="13" x14ac:dyDescent="0.15">
      <c r="B113" s="167" t="s">
        <v>4893</v>
      </c>
    </row>
    <row r="114" spans="2:2" ht="13" x14ac:dyDescent="0.15">
      <c r="B114" s="167" t="s">
        <v>4880</v>
      </c>
    </row>
    <row r="115" spans="2:2" ht="13" x14ac:dyDescent="0.15">
      <c r="B115" s="167" t="s">
        <v>4949</v>
      </c>
    </row>
    <row r="117" spans="2:2" ht="13" x14ac:dyDescent="0.15">
      <c r="B117" s="167" t="s">
        <v>4876</v>
      </c>
    </row>
    <row r="118" spans="2:2" ht="13" x14ac:dyDescent="0.15">
      <c r="B118" s="167" t="s">
        <v>4950</v>
      </c>
    </row>
    <row r="119" spans="2:2" ht="13" x14ac:dyDescent="0.15">
      <c r="B119" s="167" t="s">
        <v>4951</v>
      </c>
    </row>
    <row r="120" spans="2:2" ht="13" x14ac:dyDescent="0.15">
      <c r="B120" s="167" t="s">
        <v>4952</v>
      </c>
    </row>
    <row r="121" spans="2:2" ht="13" x14ac:dyDescent="0.15">
      <c r="B121" s="167" t="s">
        <v>4880</v>
      </c>
    </row>
    <row r="122" spans="2:2" ht="13" x14ac:dyDescent="0.15">
      <c r="B122" s="167" t="s">
        <v>4953</v>
      </c>
    </row>
    <row r="124" spans="2:2" ht="13" x14ac:dyDescent="0.15">
      <c r="B124" s="167" t="s">
        <v>4876</v>
      </c>
    </row>
    <row r="125" spans="2:2" ht="13" x14ac:dyDescent="0.15">
      <c r="B125" s="167" t="s">
        <v>4954</v>
      </c>
    </row>
    <row r="126" spans="2:2" ht="13" x14ac:dyDescent="0.15">
      <c r="B126" s="167" t="s">
        <v>4955</v>
      </c>
    </row>
    <row r="127" spans="2:2" ht="13" x14ac:dyDescent="0.15">
      <c r="B127" s="167" t="s">
        <v>4956</v>
      </c>
    </row>
    <row r="128" spans="2:2" ht="13" x14ac:dyDescent="0.15">
      <c r="B128" s="167" t="s">
        <v>4930</v>
      </c>
    </row>
    <row r="130" spans="2:2" ht="13" x14ac:dyDescent="0.15">
      <c r="B130" s="167" t="s">
        <v>4876</v>
      </c>
    </row>
    <row r="131" spans="2:2" ht="13" x14ac:dyDescent="0.15">
      <c r="B131" s="167" t="s">
        <v>4957</v>
      </c>
    </row>
    <row r="132" spans="2:2" ht="13" x14ac:dyDescent="0.15">
      <c r="B132" s="167" t="s">
        <v>4958</v>
      </c>
    </row>
    <row r="133" spans="2:2" ht="13" x14ac:dyDescent="0.15">
      <c r="B133" s="167" t="s">
        <v>4959</v>
      </c>
    </row>
    <row r="134" spans="2:2" ht="13" x14ac:dyDescent="0.15">
      <c r="B134" s="167" t="s">
        <v>4880</v>
      </c>
    </row>
    <row r="135" spans="2:2" ht="13" x14ac:dyDescent="0.15">
      <c r="B135" s="167" t="s">
        <v>4960</v>
      </c>
    </row>
    <row r="136" spans="2:2" ht="13" x14ac:dyDescent="0.15">
      <c r="B136" s="167" t="s">
        <v>4961</v>
      </c>
    </row>
    <row r="137" spans="2:2" ht="13" x14ac:dyDescent="0.15">
      <c r="B137" s="167" t="s">
        <v>4962</v>
      </c>
    </row>
    <row r="138" spans="2:2" ht="13" x14ac:dyDescent="0.15">
      <c r="B138" s="167" t="s">
        <v>4963</v>
      </c>
    </row>
    <row r="139" spans="2:2" ht="13" x14ac:dyDescent="0.15">
      <c r="B139" s="167" t="s">
        <v>4964</v>
      </c>
    </row>
    <row r="141" spans="2:2" ht="13" x14ac:dyDescent="0.15">
      <c r="B141" s="167" t="s">
        <v>4876</v>
      </c>
    </row>
    <row r="142" spans="2:2" ht="13" x14ac:dyDescent="0.15">
      <c r="B142" s="167" t="s">
        <v>4965</v>
      </c>
    </row>
    <row r="143" spans="2:2" ht="13" x14ac:dyDescent="0.15">
      <c r="B143" s="167" t="s">
        <v>4966</v>
      </c>
    </row>
    <row r="144" spans="2:2" ht="13" x14ac:dyDescent="0.15">
      <c r="B144" s="167" t="s">
        <v>4956</v>
      </c>
    </row>
    <row r="145" spans="2:2" ht="13" x14ac:dyDescent="0.15">
      <c r="B145" s="167" t="s">
        <v>4880</v>
      </c>
    </row>
    <row r="146" spans="2:2" ht="13" x14ac:dyDescent="0.15">
      <c r="B146" s="167" t="s">
        <v>4967</v>
      </c>
    </row>
    <row r="147" spans="2:2" ht="13" x14ac:dyDescent="0.15">
      <c r="B147" s="167" t="s">
        <v>4968</v>
      </c>
    </row>
    <row r="149" spans="2:2" ht="13" x14ac:dyDescent="0.15">
      <c r="B149" s="167" t="s">
        <v>4876</v>
      </c>
    </row>
    <row r="151" spans="2:2" ht="13" x14ac:dyDescent="0.15">
      <c r="B151" s="167" t="s">
        <v>4969</v>
      </c>
    </row>
    <row r="153" spans="2:2" ht="13" x14ac:dyDescent="0.15">
      <c r="B153" s="167" t="s">
        <v>4970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LokasiTPS</vt:lpstr>
      <vt:lpstr>Rekap Belum</vt:lpstr>
      <vt:lpstr>Kord.Kec</vt:lpstr>
      <vt:lpstr>Kord.Kel</vt:lpstr>
      <vt:lpstr>TPS</vt:lpstr>
      <vt:lpstr>Domisili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2024-09-13T08:54:16Z</dcterms:created>
  <dcterms:modified xsi:type="dcterms:W3CDTF">2024-09-16T19:17:07Z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05D7AF30D6274EBF9350CAE6E6F1E86B_12</vt:lpwstr>
  </property>
  <property fmtid="{D5CDD505-2E9C-101B-9397-08002B2CF9AE}" pid="3" name="KSOProductBuildVer">
    <vt:lpwstr>1057-12.2.0.18283</vt:lpwstr>
  </property>
</Properties>
</file>