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hort Table" sheetId="1" r:id="rId4"/>
    <sheet state="visible" name="Analysis" sheetId="2" r:id="rId5"/>
    <sheet state="visible" name="Cohort Result" sheetId="3" r:id="rId6"/>
    <sheet state="visible" name="Analysis 2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<sst xmlns="http://schemas.openxmlformats.org/spreadsheetml/2006/main" count="20" uniqueCount="17">
  <si>
    <t>First_Date</t>
  </si>
  <si>
    <t>cohort_size</t>
  </si>
  <si>
    <t>month_number</t>
  </si>
  <si>
    <t>total_users</t>
  </si>
  <si>
    <t>percentage</t>
  </si>
  <si>
    <t>month_created</t>
  </si>
  <si>
    <t>total_user</t>
  </si>
  <si>
    <t>total_order</t>
  </si>
  <si>
    <t>SUM of percentage</t>
  </si>
  <si>
    <t>Grand Total</t>
  </si>
  <si>
    <t>status</t>
  </si>
  <si>
    <t>total_status</t>
  </si>
  <si>
    <t>Cancelled</t>
  </si>
  <si>
    <t>Processing</t>
  </si>
  <si>
    <t>Complete</t>
  </si>
  <si>
    <t>Shipped</t>
  </si>
  <si>
    <t>Returned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</si>
</sst>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A4335"/>
      </left>
      <right style="medium">
        <color rgb="FFEA4335"/>
      </right>
      <top style="medium">
        <color rgb="FFEA4335"/>
      </top>
      <bottom style="medium">
        <color rgb="FFEA4335"/>
      </bottom>
    </border>
    <border>
      <left style="medium">
        <color rgb="FF34A853"/>
      </left>
      <right style="medium">
        <color rgb="FF34A853"/>
      </right>
      <top style="medium">
        <color rgb="FF34A853"/>
      </top>
      <bottom style="medium">
        <color rgb="FF34A85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1" numFmtId="0" xfId="0" applyFont="1"/>
    <xf borderId="0" fillId="0" fontId="1" numFmtId="164" xfId="0" applyFont="1" applyNumberFormat="1"/>
    <xf borderId="0" fillId="0" fontId="1" numFmtId="10" xfId="0" applyFont="1" applyNumberFormat="1"/>
    <xf borderId="2" fillId="0" fontId="1" numFmtId="10" xfId="0" applyBorder="1" applyFont="1" applyNumberFormat="1"/>
    <xf borderId="3" fillId="0" fontId="1" numFmtId="10" xfId="0" applyBorder="1" applyFont="1" applyNumberFormat="1"/>
    <xf borderId="0" fillId="0" fontId="1" numFmtId="2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Analysis 2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10</xdr:row>
      <xdr:rowOff>85725</xdr:rowOff>
    </xdr:from>
    <xdr:ext cx="4038600" cy="933450"/>
    <xdr:grpSp>
      <xdr:nvGrpSpPr>
        <xdr:cNvPr id="2" name="Shape 2" title="Drawing"/>
        <xdr:cNvGrpSpPr/>
      </xdr:nvGrpSpPr>
      <xdr:grpSpPr>
        <a:xfrm>
          <a:off x="1247525" y="1083725"/>
          <a:ext cx="4014850" cy="910375"/>
          <a:chOff x="1247525" y="1083725"/>
          <a:chExt cx="4014850" cy="910375"/>
        </a:xfrm>
      </xdr:grpSpPr>
      <xdr:sp>
        <xdr:nvSpPr>
          <xdr:cNvPr id="3" name="Shape 3"/>
          <xdr:cNvSpPr/>
        </xdr:nvSpPr>
        <xdr:spPr>
          <a:xfrm>
            <a:off x="2229225" y="1083725"/>
            <a:ext cx="1072500" cy="736200"/>
          </a:xfrm>
          <a:prstGeom prst="rect">
            <a:avLst/>
          </a:prstGeom>
          <a:noFill/>
          <a:ln cap="flat" cmpd="sng" w="19050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1247525" y="1319100"/>
            <a:ext cx="1072500" cy="675000"/>
          </a:xfrm>
          <a:prstGeom prst="rect">
            <a:avLst/>
          </a:prstGeom>
          <a:noFill/>
          <a:ln cap="flat" cmpd="sng" w="19050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3198975" y="1160375"/>
            <a:ext cx="1072500" cy="465600"/>
          </a:xfrm>
          <a:prstGeom prst="rect">
            <a:avLst/>
          </a:prstGeom>
          <a:noFill/>
          <a:ln cap="flat" cmpd="sng" w="19050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4189875" y="1083725"/>
            <a:ext cx="1072500" cy="271200"/>
          </a:xfrm>
          <a:prstGeom prst="rect">
            <a:avLst/>
          </a:prstGeom>
          <a:noFill/>
          <a:ln cap="flat" cmpd="sng" w="19050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79" sheet="Cohort Table"/>
  </cacheSource>
  <cacheFields>
    <cacheField name="First_Date" numFmtId="164">
      <sharedItems containsSemiMixedTypes="0" containsDate="1" containsString="0">
        <d v="2022-01-01T00:00:00Z"/>
        <d v="2022-02-01T00:00:00Z"/>
        <d v="2022-03-01T00:00:00Z"/>
        <d v="2022-04-01T00:00:00Z"/>
        <d v="2022-05-01T00:00:00Z"/>
        <d v="2022-06-01T00:00:00Z"/>
        <d v="2022-07-01T00:00:00Z"/>
        <d v="2022-08-01T00:00:00Z"/>
        <d v="2022-09-01T00:00:00Z"/>
        <d v="2022-10-01T00:00:00Z"/>
        <d v="2022-11-01T00:00:00Z"/>
        <d v="2022-12-01T00:00:00Z"/>
      </sharedItems>
    </cacheField>
    <cacheField name="cohort_size" numFmtId="0">
      <sharedItems containsSemiMixedTypes="0" containsString="0" containsNumber="1" containsInteger="1">
        <n v="1545.0"/>
        <n v="1428.0"/>
        <n v="1571.0"/>
        <n v="1698.0"/>
        <n v="1727.0"/>
        <n v="1731.0"/>
        <n v="1814.0"/>
        <n v="1946.0"/>
        <n v="1966.0"/>
        <n v="2080.0"/>
        <n v="2123.0"/>
        <n v="2272.0"/>
      </sharedItems>
    </cacheField>
    <cacheField name="month_number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</sharedItems>
    </cacheField>
    <cacheField name="total_users" numFmtId="0">
      <sharedItems containsSemiMixedTypes="0" containsString="0" containsNumber="1" containsInteger="1">
        <n v="1545.0"/>
        <n v="55.0"/>
        <n v="42.0"/>
        <n v="39.0"/>
        <n v="50.0"/>
        <n v="49.0"/>
        <n v="52.0"/>
        <n v="57.0"/>
        <n v="40.0"/>
        <n v="47.0"/>
        <n v="1428.0"/>
        <n v="48.0"/>
        <n v="41.0"/>
        <n v="37.0"/>
        <n v="46.0"/>
        <n v="36.0"/>
        <n v="44.0"/>
        <n v="1571.0"/>
        <n v="61.0"/>
        <n v="58.0"/>
        <n v="45.0"/>
        <n v="53.0"/>
        <n v="1698.0"/>
        <n v="64.0"/>
        <n v="51.0"/>
        <n v="54.0"/>
        <n v="1727.0"/>
        <n v="67.0"/>
        <n v="63.0"/>
        <n v="68.0"/>
        <n v="1731.0"/>
        <n v="65.0"/>
        <n v="62.0"/>
        <n v="1814.0"/>
        <n v="60.0"/>
        <n v="78.0"/>
        <n v="72.0"/>
        <n v="1946.0"/>
        <n v="91.0"/>
        <n v="77.0"/>
        <n v="76.0"/>
        <n v="1966.0"/>
        <n v="95.0"/>
        <n v="79.0"/>
        <n v="2080.0"/>
        <n v="93.0"/>
        <n v="2123.0"/>
        <n v="89.0"/>
        <n v="2272.0"/>
      </sharedItems>
    </cacheField>
    <cacheField name="percentage" numFmtId="10">
      <sharedItems containsSemiMixedTypes="0" containsString="0" containsNumber="1">
        <n v="1.0"/>
        <n v="0.035598706"/>
        <n v="0.027184466"/>
        <n v="0.025242718"/>
        <n v="0.03236246"/>
        <n v="0.03171521"/>
        <n v="0.033656958"/>
        <n v="0.036893204"/>
        <n v="0.025889968"/>
        <n v="0.030420712"/>
        <n v="0.038515406"/>
        <n v="0.036414566"/>
        <n v="0.033613445"/>
        <n v="0.028711485"/>
        <n v="0.025910364"/>
        <n v="0.035014006"/>
        <n v="0.032212885"/>
        <n v="0.025210084"/>
        <n v="0.030812325"/>
        <n v="0.026098027"/>
        <n v="0.038828771"/>
        <n v="0.024824952"/>
        <n v="0.026734564"/>
        <n v="0.03691916"/>
        <n v="0.031826862"/>
        <n v="0.028644176"/>
        <n v="0.033736474"/>
        <n v="0.027679623"/>
        <n v="0.037691402"/>
        <n v="0.030035336"/>
        <n v="0.027090695"/>
        <n v="0.033568905"/>
        <n v="0.03180212"/>
        <n v="0.031268095"/>
        <n v="0.02895194"/>
        <n v="0.033005211"/>
        <n v="0.038795599"/>
        <n v="0.035321367"/>
        <n v="0.036479444"/>
        <n v="0.039374638"/>
        <n v="0.030040439"/>
        <n v="0.03870595"/>
        <n v="0.029462738"/>
        <n v="0.037550549"/>
        <n v="0.035817447"/>
        <n v="0.033076075"/>
        <n v="0.0292172"/>
        <n v="0.042998897"/>
        <n v="0.037486218"/>
        <n v="0.03969129"/>
        <n v="0.027749229"/>
        <n v="0.04676259"/>
        <n v="0.039568345"/>
        <n v="0.039054471"/>
        <n v="0.048321465"/>
        <n v="0.040183113"/>
        <n v="0.038657172"/>
        <n v="0.036538462"/>
        <n v="0.044711538"/>
        <n v="0.04192180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hort Result" cacheId="0" dataCaption="" rowGrandTotals="0" colGrandTotals="0" compact="0" compactData="0">
  <location ref="B3:O16" firstHeaderRow="0" firstDataRow="2" firstDataCol="1"/>
  <pivotFields>
    <pivotField name="First_Date" axis="axisRow" compact="0" numFmtId="164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cohort_siz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_numbe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percentag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>
    <field x="0"/>
    <field x="1"/>
  </rowFields>
  <colFields>
    <field x="2"/>
  </colFields>
  <dataFields>
    <dataField name="SUM of percentage" fld="4" baseField="0"/>
  </dataFields>
</pivotTableDefinition>
</file>

<file path=xl/tables/table1.xml><?xml version="1.0" encoding="utf-8"?>
<table xmlns="http://schemas.openxmlformats.org/spreadsheetml/2006/main" headerRowCount="0" ref="B2:D8" displayName="Table_1" id="1">
  <tableColumns count="3">
    <tableColumn name="Column1" id="1"/>
    <tableColumn name="Column2" id="2"/>
    <tableColumn name="Column3" id="3"/>
  </tableColumns>
  <tableStyleInfo name="Analysis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44562.0</v>
      </c>
      <c r="B2" s="1">
        <v>1545.0</v>
      </c>
      <c r="C2" s="1">
        <v>0.0</v>
      </c>
      <c r="D2" s="1">
        <v>1545.0</v>
      </c>
      <c r="E2" s="2">
        <v>1.0</v>
      </c>
    </row>
    <row r="3">
      <c r="A3" s="3">
        <v>44562.0</v>
      </c>
      <c r="B3" s="1">
        <v>1545.0</v>
      </c>
      <c r="C3" s="1">
        <v>1.0</v>
      </c>
      <c r="D3" s="1">
        <v>55.0</v>
      </c>
      <c r="E3" s="2">
        <v>0.035598706</v>
      </c>
    </row>
    <row r="4">
      <c r="A4" s="3">
        <v>44562.0</v>
      </c>
      <c r="B4" s="1">
        <v>1545.0</v>
      </c>
      <c r="C4" s="1">
        <v>2.0</v>
      </c>
      <c r="D4" s="1">
        <v>42.0</v>
      </c>
      <c r="E4" s="2">
        <v>0.027184466</v>
      </c>
    </row>
    <row r="5">
      <c r="A5" s="3">
        <v>44562.0</v>
      </c>
      <c r="B5" s="1">
        <v>1545.0</v>
      </c>
      <c r="C5" s="1">
        <v>3.0</v>
      </c>
      <c r="D5" s="1">
        <v>39.0</v>
      </c>
      <c r="E5" s="2">
        <v>0.025242718</v>
      </c>
    </row>
    <row r="6">
      <c r="A6" s="3">
        <v>44562.0</v>
      </c>
      <c r="B6" s="1">
        <v>1545.0</v>
      </c>
      <c r="C6" s="1">
        <v>4.0</v>
      </c>
      <c r="D6" s="1">
        <v>50.0</v>
      </c>
      <c r="E6" s="2">
        <v>0.03236246</v>
      </c>
    </row>
    <row r="7">
      <c r="A7" s="3">
        <v>44562.0</v>
      </c>
      <c r="B7" s="1">
        <v>1545.0</v>
      </c>
      <c r="C7" s="1">
        <v>5.0</v>
      </c>
      <c r="D7" s="1">
        <v>49.0</v>
      </c>
      <c r="E7" s="2">
        <v>0.03171521</v>
      </c>
    </row>
    <row r="8">
      <c r="A8" s="3">
        <v>44562.0</v>
      </c>
      <c r="B8" s="1">
        <v>1545.0</v>
      </c>
      <c r="C8" s="1">
        <v>6.0</v>
      </c>
      <c r="D8" s="1">
        <v>49.0</v>
      </c>
      <c r="E8" s="2">
        <v>0.03171521</v>
      </c>
    </row>
    <row r="9">
      <c r="A9" s="3">
        <v>44562.0</v>
      </c>
      <c r="B9" s="1">
        <v>1545.0</v>
      </c>
      <c r="C9" s="1">
        <v>7.0</v>
      </c>
      <c r="D9" s="1">
        <v>50.0</v>
      </c>
      <c r="E9" s="2">
        <v>0.03236246</v>
      </c>
    </row>
    <row r="10">
      <c r="A10" s="3">
        <v>44562.0</v>
      </c>
      <c r="B10" s="1">
        <v>1545.0</v>
      </c>
      <c r="C10" s="1">
        <v>8.0</v>
      </c>
      <c r="D10" s="1">
        <v>52.0</v>
      </c>
      <c r="E10" s="2">
        <v>0.033656958</v>
      </c>
    </row>
    <row r="11">
      <c r="A11" s="3">
        <v>44562.0</v>
      </c>
      <c r="B11" s="1">
        <v>1545.0</v>
      </c>
      <c r="C11" s="1">
        <v>9.0</v>
      </c>
      <c r="D11" s="1">
        <v>57.0</v>
      </c>
      <c r="E11" s="2">
        <v>0.036893204</v>
      </c>
    </row>
    <row r="12">
      <c r="A12" s="3">
        <v>44562.0</v>
      </c>
      <c r="B12" s="1">
        <v>1545.0</v>
      </c>
      <c r="C12" s="1">
        <v>10.0</v>
      </c>
      <c r="D12" s="1">
        <v>40.0</v>
      </c>
      <c r="E12" s="2">
        <v>0.025889968</v>
      </c>
    </row>
    <row r="13">
      <c r="A13" s="3">
        <v>44562.0</v>
      </c>
      <c r="B13" s="1">
        <v>1545.0</v>
      </c>
      <c r="C13" s="1">
        <v>11.0</v>
      </c>
      <c r="D13" s="1">
        <v>47.0</v>
      </c>
      <c r="E13" s="2">
        <v>0.030420712</v>
      </c>
    </row>
    <row r="14">
      <c r="A14" s="3">
        <v>44593.0</v>
      </c>
      <c r="B14" s="1">
        <v>1428.0</v>
      </c>
      <c r="C14" s="1">
        <v>0.0</v>
      </c>
      <c r="D14" s="1">
        <v>1428.0</v>
      </c>
      <c r="E14" s="2">
        <v>1.0</v>
      </c>
    </row>
    <row r="15">
      <c r="A15" s="3">
        <v>44593.0</v>
      </c>
      <c r="B15" s="1">
        <v>1428.0</v>
      </c>
      <c r="C15" s="1">
        <v>1.0</v>
      </c>
      <c r="D15" s="1">
        <v>55.0</v>
      </c>
      <c r="E15" s="2">
        <v>0.038515406</v>
      </c>
    </row>
    <row r="16">
      <c r="A16" s="3">
        <v>44593.0</v>
      </c>
      <c r="B16" s="1">
        <v>1428.0</v>
      </c>
      <c r="C16" s="1">
        <v>2.0</v>
      </c>
      <c r="D16" s="1">
        <v>52.0</v>
      </c>
      <c r="E16" s="2">
        <v>0.036414566</v>
      </c>
    </row>
    <row r="17">
      <c r="A17" s="3">
        <v>44593.0</v>
      </c>
      <c r="B17" s="1">
        <v>1428.0</v>
      </c>
      <c r="C17" s="1">
        <v>3.0</v>
      </c>
      <c r="D17" s="1">
        <v>48.0</v>
      </c>
      <c r="E17" s="2">
        <v>0.033613445</v>
      </c>
    </row>
    <row r="18">
      <c r="A18" s="3">
        <v>44593.0</v>
      </c>
      <c r="B18" s="1">
        <v>1428.0</v>
      </c>
      <c r="C18" s="1">
        <v>4.0</v>
      </c>
      <c r="D18" s="1">
        <v>41.0</v>
      </c>
      <c r="E18" s="2">
        <v>0.028711485</v>
      </c>
    </row>
    <row r="19">
      <c r="A19" s="3">
        <v>44593.0</v>
      </c>
      <c r="B19" s="1">
        <v>1428.0</v>
      </c>
      <c r="C19" s="1">
        <v>5.0</v>
      </c>
      <c r="D19" s="1">
        <v>37.0</v>
      </c>
      <c r="E19" s="2">
        <v>0.025910364</v>
      </c>
    </row>
    <row r="20">
      <c r="A20" s="3">
        <v>44593.0</v>
      </c>
      <c r="B20" s="1">
        <v>1428.0</v>
      </c>
      <c r="C20" s="1">
        <v>6.0</v>
      </c>
      <c r="D20" s="1">
        <v>50.0</v>
      </c>
      <c r="E20" s="2">
        <v>0.035014006</v>
      </c>
    </row>
    <row r="21">
      <c r="A21" s="3">
        <v>44593.0</v>
      </c>
      <c r="B21" s="1">
        <v>1428.0</v>
      </c>
      <c r="C21" s="1">
        <v>7.0</v>
      </c>
      <c r="D21" s="1">
        <v>46.0</v>
      </c>
      <c r="E21" s="2">
        <v>0.032212885</v>
      </c>
    </row>
    <row r="22">
      <c r="A22" s="3">
        <v>44593.0</v>
      </c>
      <c r="B22" s="1">
        <v>1428.0</v>
      </c>
      <c r="C22" s="1">
        <v>8.0</v>
      </c>
      <c r="D22" s="1">
        <v>36.0</v>
      </c>
      <c r="E22" s="2">
        <v>0.025210084</v>
      </c>
    </row>
    <row r="23">
      <c r="A23" s="3">
        <v>44593.0</v>
      </c>
      <c r="B23" s="1">
        <v>1428.0</v>
      </c>
      <c r="C23" s="1">
        <v>9.0</v>
      </c>
      <c r="D23" s="1">
        <v>44.0</v>
      </c>
      <c r="E23" s="2">
        <v>0.030812325</v>
      </c>
    </row>
    <row r="24">
      <c r="A24" s="3">
        <v>44593.0</v>
      </c>
      <c r="B24" s="1">
        <v>1428.0</v>
      </c>
      <c r="C24" s="1">
        <v>10.0</v>
      </c>
      <c r="D24" s="1">
        <v>48.0</v>
      </c>
      <c r="E24" s="2">
        <v>0.033613445</v>
      </c>
    </row>
    <row r="25">
      <c r="A25" s="3">
        <v>44621.0</v>
      </c>
      <c r="B25" s="1">
        <v>1571.0</v>
      </c>
      <c r="C25" s="1">
        <v>0.0</v>
      </c>
      <c r="D25" s="1">
        <v>1571.0</v>
      </c>
      <c r="E25" s="2">
        <v>1.0</v>
      </c>
    </row>
    <row r="26">
      <c r="A26" s="3">
        <v>44621.0</v>
      </c>
      <c r="B26" s="1">
        <v>1571.0</v>
      </c>
      <c r="C26" s="1">
        <v>1.0</v>
      </c>
      <c r="D26" s="1">
        <v>41.0</v>
      </c>
      <c r="E26" s="2">
        <v>0.026098027</v>
      </c>
    </row>
    <row r="27">
      <c r="A27" s="3">
        <v>44621.0</v>
      </c>
      <c r="B27" s="1">
        <v>1571.0</v>
      </c>
      <c r="C27" s="1">
        <v>2.0</v>
      </c>
      <c r="D27" s="1">
        <v>61.0</v>
      </c>
      <c r="E27" s="2">
        <v>0.038828771</v>
      </c>
    </row>
    <row r="28">
      <c r="A28" s="3">
        <v>44621.0</v>
      </c>
      <c r="B28" s="1">
        <v>1571.0</v>
      </c>
      <c r="C28" s="1">
        <v>3.0</v>
      </c>
      <c r="D28" s="1">
        <v>39.0</v>
      </c>
      <c r="E28" s="2">
        <v>0.024824952</v>
      </c>
    </row>
    <row r="29">
      <c r="A29" s="3">
        <v>44621.0</v>
      </c>
      <c r="B29" s="1">
        <v>1571.0</v>
      </c>
      <c r="C29" s="1">
        <v>4.0</v>
      </c>
      <c r="D29" s="1">
        <v>42.0</v>
      </c>
      <c r="E29" s="2">
        <v>0.026734564</v>
      </c>
    </row>
    <row r="30">
      <c r="A30" s="3">
        <v>44621.0</v>
      </c>
      <c r="B30" s="1">
        <v>1571.0</v>
      </c>
      <c r="C30" s="1">
        <v>5.0</v>
      </c>
      <c r="D30" s="1">
        <v>58.0</v>
      </c>
      <c r="E30" s="2">
        <v>0.03691916</v>
      </c>
    </row>
    <row r="31">
      <c r="A31" s="3">
        <v>44621.0</v>
      </c>
      <c r="B31" s="1">
        <v>1571.0</v>
      </c>
      <c r="C31" s="1">
        <v>6.0</v>
      </c>
      <c r="D31" s="1">
        <v>58.0</v>
      </c>
      <c r="E31" s="2">
        <v>0.03691916</v>
      </c>
    </row>
    <row r="32">
      <c r="A32" s="3">
        <v>44621.0</v>
      </c>
      <c r="B32" s="1">
        <v>1571.0</v>
      </c>
      <c r="C32" s="1">
        <v>7.0</v>
      </c>
      <c r="D32" s="1">
        <v>50.0</v>
      </c>
      <c r="E32" s="2">
        <v>0.031826862</v>
      </c>
    </row>
    <row r="33">
      <c r="A33" s="3">
        <v>44621.0</v>
      </c>
      <c r="B33" s="1">
        <v>1571.0</v>
      </c>
      <c r="C33" s="1">
        <v>8.0</v>
      </c>
      <c r="D33" s="1">
        <v>45.0</v>
      </c>
      <c r="E33" s="2">
        <v>0.028644176</v>
      </c>
    </row>
    <row r="34">
      <c r="A34" s="3">
        <v>44621.0</v>
      </c>
      <c r="B34" s="1">
        <v>1571.0</v>
      </c>
      <c r="C34" s="1">
        <v>9.0</v>
      </c>
      <c r="D34" s="1">
        <v>53.0</v>
      </c>
      <c r="E34" s="2">
        <v>0.033736474</v>
      </c>
    </row>
    <row r="35">
      <c r="A35" s="3">
        <v>44652.0</v>
      </c>
      <c r="B35" s="1">
        <v>1698.0</v>
      </c>
      <c r="C35" s="1">
        <v>0.0</v>
      </c>
      <c r="D35" s="1">
        <v>1698.0</v>
      </c>
      <c r="E35" s="2">
        <v>1.0</v>
      </c>
    </row>
    <row r="36">
      <c r="A36" s="3">
        <v>44652.0</v>
      </c>
      <c r="B36" s="1">
        <v>1698.0</v>
      </c>
      <c r="C36" s="1">
        <v>1.0</v>
      </c>
      <c r="D36" s="1">
        <v>47.0</v>
      </c>
      <c r="E36" s="2">
        <v>0.027679623</v>
      </c>
    </row>
    <row r="37">
      <c r="A37" s="3">
        <v>44652.0</v>
      </c>
      <c r="B37" s="1">
        <v>1698.0</v>
      </c>
      <c r="C37" s="1">
        <v>2.0</v>
      </c>
      <c r="D37" s="1">
        <v>64.0</v>
      </c>
      <c r="E37" s="2">
        <v>0.037691402</v>
      </c>
    </row>
    <row r="38">
      <c r="A38" s="3">
        <v>44652.0</v>
      </c>
      <c r="B38" s="1">
        <v>1698.0</v>
      </c>
      <c r="C38" s="1">
        <v>3.0</v>
      </c>
      <c r="D38" s="1">
        <v>51.0</v>
      </c>
      <c r="E38" s="2">
        <v>0.030035336</v>
      </c>
    </row>
    <row r="39">
      <c r="A39" s="3">
        <v>44652.0</v>
      </c>
      <c r="B39" s="1">
        <v>1698.0</v>
      </c>
      <c r="C39" s="1">
        <v>4.0</v>
      </c>
      <c r="D39" s="1">
        <v>47.0</v>
      </c>
      <c r="E39" s="2">
        <v>0.027679623</v>
      </c>
    </row>
    <row r="40">
      <c r="A40" s="3">
        <v>44652.0</v>
      </c>
      <c r="B40" s="1">
        <v>1698.0</v>
      </c>
      <c r="C40" s="1">
        <v>5.0</v>
      </c>
      <c r="D40" s="1">
        <v>46.0</v>
      </c>
      <c r="E40" s="2">
        <v>0.027090695</v>
      </c>
    </row>
    <row r="41">
      <c r="A41" s="3">
        <v>44652.0</v>
      </c>
      <c r="B41" s="1">
        <v>1698.0</v>
      </c>
      <c r="C41" s="1">
        <v>6.0</v>
      </c>
      <c r="D41" s="1">
        <v>57.0</v>
      </c>
      <c r="E41" s="2">
        <v>0.033568905</v>
      </c>
    </row>
    <row r="42">
      <c r="A42" s="3">
        <v>44652.0</v>
      </c>
      <c r="B42" s="1">
        <v>1698.0</v>
      </c>
      <c r="C42" s="1">
        <v>7.0</v>
      </c>
      <c r="D42" s="1">
        <v>54.0</v>
      </c>
      <c r="E42" s="2">
        <v>0.03180212</v>
      </c>
    </row>
    <row r="43">
      <c r="A43" s="3">
        <v>44652.0</v>
      </c>
      <c r="B43" s="1">
        <v>1698.0</v>
      </c>
      <c r="C43" s="1">
        <v>8.0</v>
      </c>
      <c r="D43" s="1">
        <v>51.0</v>
      </c>
      <c r="E43" s="2">
        <v>0.030035336</v>
      </c>
    </row>
    <row r="44">
      <c r="A44" s="3">
        <v>44682.0</v>
      </c>
      <c r="B44" s="1">
        <v>1727.0</v>
      </c>
      <c r="C44" s="1">
        <v>0.0</v>
      </c>
      <c r="D44" s="1">
        <v>1727.0</v>
      </c>
      <c r="E44" s="2">
        <v>1.0</v>
      </c>
    </row>
    <row r="45">
      <c r="A45" s="3">
        <v>44682.0</v>
      </c>
      <c r="B45" s="1">
        <v>1727.0</v>
      </c>
      <c r="C45" s="1">
        <v>1.0</v>
      </c>
      <c r="D45" s="1">
        <v>54.0</v>
      </c>
      <c r="E45" s="2">
        <v>0.031268095</v>
      </c>
    </row>
    <row r="46">
      <c r="A46" s="3">
        <v>44682.0</v>
      </c>
      <c r="B46" s="1">
        <v>1727.0</v>
      </c>
      <c r="C46" s="1">
        <v>2.0</v>
      </c>
      <c r="D46" s="1">
        <v>50.0</v>
      </c>
      <c r="E46" s="2">
        <v>0.02895194</v>
      </c>
    </row>
    <row r="47">
      <c r="A47" s="3">
        <v>44682.0</v>
      </c>
      <c r="B47" s="1">
        <v>1727.0</v>
      </c>
      <c r="C47" s="1">
        <v>3.0</v>
      </c>
      <c r="D47" s="1">
        <v>57.0</v>
      </c>
      <c r="E47" s="2">
        <v>0.033005211</v>
      </c>
    </row>
    <row r="48">
      <c r="A48" s="3">
        <v>44682.0</v>
      </c>
      <c r="B48" s="1">
        <v>1727.0</v>
      </c>
      <c r="C48" s="1">
        <v>4.0</v>
      </c>
      <c r="D48" s="1">
        <v>67.0</v>
      </c>
      <c r="E48" s="2">
        <v>0.038795599</v>
      </c>
    </row>
    <row r="49">
      <c r="A49" s="3">
        <v>44682.0</v>
      </c>
      <c r="B49" s="1">
        <v>1727.0</v>
      </c>
      <c r="C49" s="1">
        <v>5.0</v>
      </c>
      <c r="D49" s="1">
        <v>61.0</v>
      </c>
      <c r="E49" s="2">
        <v>0.035321367</v>
      </c>
    </row>
    <row r="50">
      <c r="A50" s="3">
        <v>44682.0</v>
      </c>
      <c r="B50" s="1">
        <v>1727.0</v>
      </c>
      <c r="C50" s="1">
        <v>6.0</v>
      </c>
      <c r="D50" s="1">
        <v>63.0</v>
      </c>
      <c r="E50" s="2">
        <v>0.036479444</v>
      </c>
    </row>
    <row r="51">
      <c r="A51" s="3">
        <v>44682.0</v>
      </c>
      <c r="B51" s="1">
        <v>1727.0</v>
      </c>
      <c r="C51" s="1">
        <v>7.0</v>
      </c>
      <c r="D51" s="1">
        <v>68.0</v>
      </c>
      <c r="E51" s="2">
        <v>0.039374638</v>
      </c>
    </row>
    <row r="52">
      <c r="A52" s="3">
        <v>44713.0</v>
      </c>
      <c r="B52" s="1">
        <v>1731.0</v>
      </c>
      <c r="C52" s="1">
        <v>0.0</v>
      </c>
      <c r="D52" s="1">
        <v>1731.0</v>
      </c>
      <c r="E52" s="2">
        <v>1.0</v>
      </c>
    </row>
    <row r="53">
      <c r="A53" s="3">
        <v>44713.0</v>
      </c>
      <c r="B53" s="1">
        <v>1731.0</v>
      </c>
      <c r="C53" s="1">
        <v>1.0</v>
      </c>
      <c r="D53" s="1">
        <v>52.0</v>
      </c>
      <c r="E53" s="2">
        <v>0.030040439</v>
      </c>
    </row>
    <row r="54">
      <c r="A54" s="3">
        <v>44713.0</v>
      </c>
      <c r="B54" s="1">
        <v>1731.0</v>
      </c>
      <c r="C54" s="1">
        <v>2.0</v>
      </c>
      <c r="D54" s="1">
        <v>67.0</v>
      </c>
      <c r="E54" s="2">
        <v>0.03870595</v>
      </c>
    </row>
    <row r="55">
      <c r="A55" s="3">
        <v>44713.0</v>
      </c>
      <c r="B55" s="1">
        <v>1731.0</v>
      </c>
      <c r="C55" s="1">
        <v>3.0</v>
      </c>
      <c r="D55" s="1">
        <v>51.0</v>
      </c>
      <c r="E55" s="2">
        <v>0.029462738</v>
      </c>
    </row>
    <row r="56">
      <c r="A56" s="3">
        <v>44713.0</v>
      </c>
      <c r="B56" s="1">
        <v>1731.0</v>
      </c>
      <c r="C56" s="1">
        <v>4.0</v>
      </c>
      <c r="D56" s="1">
        <v>65.0</v>
      </c>
      <c r="E56" s="2">
        <v>0.037550549</v>
      </c>
    </row>
    <row r="57">
      <c r="A57" s="3">
        <v>44713.0</v>
      </c>
      <c r="B57" s="1">
        <v>1731.0</v>
      </c>
      <c r="C57" s="1">
        <v>5.0</v>
      </c>
      <c r="D57" s="1">
        <v>51.0</v>
      </c>
      <c r="E57" s="2">
        <v>0.029462738</v>
      </c>
    </row>
    <row r="58">
      <c r="A58" s="3">
        <v>44713.0</v>
      </c>
      <c r="B58" s="1">
        <v>1731.0</v>
      </c>
      <c r="C58" s="1">
        <v>6.0</v>
      </c>
      <c r="D58" s="1">
        <v>62.0</v>
      </c>
      <c r="E58" s="2">
        <v>0.035817447</v>
      </c>
    </row>
    <row r="59">
      <c r="A59" s="3">
        <v>44743.0</v>
      </c>
      <c r="B59" s="1">
        <v>1814.0</v>
      </c>
      <c r="C59" s="1">
        <v>0.0</v>
      </c>
      <c r="D59" s="1">
        <v>1814.0</v>
      </c>
      <c r="E59" s="2">
        <v>1.0</v>
      </c>
    </row>
    <row r="60">
      <c r="A60" s="3">
        <v>44743.0</v>
      </c>
      <c r="B60" s="1">
        <v>1814.0</v>
      </c>
      <c r="C60" s="1">
        <v>1.0</v>
      </c>
      <c r="D60" s="1">
        <v>60.0</v>
      </c>
      <c r="E60" s="2">
        <v>0.033076075</v>
      </c>
    </row>
    <row r="61">
      <c r="A61" s="3">
        <v>44743.0</v>
      </c>
      <c r="B61" s="1">
        <v>1814.0</v>
      </c>
      <c r="C61" s="1">
        <v>2.0</v>
      </c>
      <c r="D61" s="1">
        <v>53.0</v>
      </c>
      <c r="E61" s="2">
        <v>0.0292172</v>
      </c>
    </row>
    <row r="62">
      <c r="A62" s="3">
        <v>44743.0</v>
      </c>
      <c r="B62" s="1">
        <v>1814.0</v>
      </c>
      <c r="C62" s="1">
        <v>3.0</v>
      </c>
      <c r="D62" s="1">
        <v>78.0</v>
      </c>
      <c r="E62" s="2">
        <v>0.042998897</v>
      </c>
    </row>
    <row r="63">
      <c r="A63" s="3">
        <v>44743.0</v>
      </c>
      <c r="B63" s="1">
        <v>1814.0</v>
      </c>
      <c r="C63" s="1">
        <v>4.0</v>
      </c>
      <c r="D63" s="1">
        <v>68.0</v>
      </c>
      <c r="E63" s="2">
        <v>0.037486218</v>
      </c>
    </row>
    <row r="64">
      <c r="A64" s="3">
        <v>44743.0</v>
      </c>
      <c r="B64" s="1">
        <v>1814.0</v>
      </c>
      <c r="C64" s="1">
        <v>5.0</v>
      </c>
      <c r="D64" s="1">
        <v>72.0</v>
      </c>
      <c r="E64" s="2">
        <v>0.03969129</v>
      </c>
    </row>
    <row r="65">
      <c r="A65" s="3">
        <v>44774.0</v>
      </c>
      <c r="B65" s="1">
        <v>1946.0</v>
      </c>
      <c r="C65" s="1">
        <v>0.0</v>
      </c>
      <c r="D65" s="1">
        <v>1946.0</v>
      </c>
      <c r="E65" s="2">
        <v>1.0</v>
      </c>
    </row>
    <row r="66">
      <c r="A66" s="3">
        <v>44774.0</v>
      </c>
      <c r="B66" s="1">
        <v>1946.0</v>
      </c>
      <c r="C66" s="1">
        <v>1.0</v>
      </c>
      <c r="D66" s="1">
        <v>54.0</v>
      </c>
      <c r="E66" s="2">
        <v>0.027749229</v>
      </c>
    </row>
    <row r="67">
      <c r="A67" s="3">
        <v>44774.0</v>
      </c>
      <c r="B67" s="1">
        <v>1946.0</v>
      </c>
      <c r="C67" s="1">
        <v>2.0</v>
      </c>
      <c r="D67" s="1">
        <v>91.0</v>
      </c>
      <c r="E67" s="2">
        <v>0.04676259</v>
      </c>
    </row>
    <row r="68">
      <c r="A68" s="3">
        <v>44774.0</v>
      </c>
      <c r="B68" s="1">
        <v>1946.0</v>
      </c>
      <c r="C68" s="1">
        <v>3.0</v>
      </c>
      <c r="D68" s="1">
        <v>77.0</v>
      </c>
      <c r="E68" s="2">
        <v>0.039568345</v>
      </c>
    </row>
    <row r="69">
      <c r="A69" s="3">
        <v>44774.0</v>
      </c>
      <c r="B69" s="1">
        <v>1946.0</v>
      </c>
      <c r="C69" s="1">
        <v>4.0</v>
      </c>
      <c r="D69" s="1">
        <v>76.0</v>
      </c>
      <c r="E69" s="2">
        <v>0.039054471</v>
      </c>
    </row>
    <row r="70">
      <c r="A70" s="3">
        <v>44805.0</v>
      </c>
      <c r="B70" s="1">
        <v>1966.0</v>
      </c>
      <c r="C70" s="1">
        <v>0.0</v>
      </c>
      <c r="D70" s="1">
        <v>1966.0</v>
      </c>
      <c r="E70" s="2">
        <v>1.0</v>
      </c>
    </row>
    <row r="71">
      <c r="A71" s="3">
        <v>44805.0</v>
      </c>
      <c r="B71" s="1">
        <v>1966.0</v>
      </c>
      <c r="C71" s="1">
        <v>1.0</v>
      </c>
      <c r="D71" s="1">
        <v>95.0</v>
      </c>
      <c r="E71" s="2">
        <v>0.048321465</v>
      </c>
    </row>
    <row r="72">
      <c r="A72" s="3">
        <v>44805.0</v>
      </c>
      <c r="B72" s="1">
        <v>1966.0</v>
      </c>
      <c r="C72" s="1">
        <v>2.0</v>
      </c>
      <c r="D72" s="1">
        <v>79.0</v>
      </c>
      <c r="E72" s="2">
        <v>0.040183113</v>
      </c>
    </row>
    <row r="73">
      <c r="A73" s="3">
        <v>44805.0</v>
      </c>
      <c r="B73" s="1">
        <v>1966.0</v>
      </c>
      <c r="C73" s="1">
        <v>3.0</v>
      </c>
      <c r="D73" s="1">
        <v>76.0</v>
      </c>
      <c r="E73" s="2">
        <v>0.038657172</v>
      </c>
    </row>
    <row r="74">
      <c r="A74" s="3">
        <v>44835.0</v>
      </c>
      <c r="B74" s="1">
        <v>2080.0</v>
      </c>
      <c r="C74" s="1">
        <v>0.0</v>
      </c>
      <c r="D74" s="1">
        <v>2080.0</v>
      </c>
      <c r="E74" s="2">
        <v>1.0</v>
      </c>
    </row>
    <row r="75">
      <c r="A75" s="3">
        <v>44835.0</v>
      </c>
      <c r="B75" s="1">
        <v>2080.0</v>
      </c>
      <c r="C75" s="1">
        <v>1.0</v>
      </c>
      <c r="D75" s="1">
        <v>76.0</v>
      </c>
      <c r="E75" s="2">
        <v>0.036538462</v>
      </c>
    </row>
    <row r="76">
      <c r="A76" s="3">
        <v>44835.0</v>
      </c>
      <c r="B76" s="1">
        <v>2080.0</v>
      </c>
      <c r="C76" s="1">
        <v>2.0</v>
      </c>
      <c r="D76" s="1">
        <v>93.0</v>
      </c>
      <c r="E76" s="2">
        <v>0.044711538</v>
      </c>
    </row>
    <row r="77">
      <c r="A77" s="3">
        <v>44866.0</v>
      </c>
      <c r="B77" s="1">
        <v>2123.0</v>
      </c>
      <c r="C77" s="1">
        <v>0.0</v>
      </c>
      <c r="D77" s="1">
        <v>2123.0</v>
      </c>
      <c r="E77" s="2">
        <v>1.0</v>
      </c>
    </row>
    <row r="78">
      <c r="A78" s="3">
        <v>44866.0</v>
      </c>
      <c r="B78" s="1">
        <v>2123.0</v>
      </c>
      <c r="C78" s="1">
        <v>1.0</v>
      </c>
      <c r="D78" s="1">
        <v>89.0</v>
      </c>
      <c r="E78" s="2">
        <v>0.041921809</v>
      </c>
    </row>
    <row r="79">
      <c r="A79" s="3">
        <v>44896.0</v>
      </c>
      <c r="B79" s="1">
        <v>2272.0</v>
      </c>
      <c r="C79" s="1">
        <v>0.0</v>
      </c>
      <c r="D79" s="1">
        <v>2272.0</v>
      </c>
      <c r="E79" s="2">
        <v>1.0</v>
      </c>
    </row>
  </sheetData>
  <conditionalFormatting sqref="B2:B13 D2">
    <cfRule type="notContainsBlanks" dxfId="0" priority="1">
      <formula>LEN(TRIM(B2))&gt;0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" t="s">
        <v>5</v>
      </c>
      <c r="C2" s="4" t="s">
        <v>6</v>
      </c>
      <c r="D2" s="4" t="s">
        <v>7</v>
      </c>
    </row>
    <row r="3">
      <c r="B3" s="5">
        <v>44562.0</v>
      </c>
      <c r="C3" s="6">
        <v>2136.0</v>
      </c>
      <c r="D3" s="6">
        <v>2157.0</v>
      </c>
    </row>
    <row r="4">
      <c r="B4" s="5">
        <v>44593.0</v>
      </c>
      <c r="C4" s="6">
        <v>2014.0</v>
      </c>
      <c r="D4" s="6">
        <v>2040.0</v>
      </c>
    </row>
    <row r="5">
      <c r="B5" s="5">
        <v>44621.0</v>
      </c>
      <c r="C5" s="6">
        <v>2301.0</v>
      </c>
      <c r="D5" s="6">
        <v>2338.0</v>
      </c>
    </row>
    <row r="6">
      <c r="B6" s="5">
        <v>44652.0</v>
      </c>
      <c r="C6" s="6">
        <v>2426.0</v>
      </c>
      <c r="D6" s="6">
        <v>2465.0</v>
      </c>
    </row>
    <row r="7">
      <c r="B7" s="5">
        <v>44682.0</v>
      </c>
      <c r="C7" s="6">
        <v>2536.0</v>
      </c>
      <c r="D7" s="6">
        <v>2593.0</v>
      </c>
    </row>
    <row r="8">
      <c r="B8" s="5">
        <v>44713.0</v>
      </c>
      <c r="C8" s="6">
        <v>2559.0</v>
      </c>
      <c r="D8" s="6">
        <v>2607.0</v>
      </c>
    </row>
    <row r="9">
      <c r="B9" s="5">
        <v>44743.0</v>
      </c>
      <c r="C9" s="6">
        <v>2692.0</v>
      </c>
      <c r="D9" s="6">
        <v>2749.0</v>
      </c>
    </row>
    <row r="10">
      <c r="B10" s="5">
        <v>44774.0</v>
      </c>
      <c r="C10" s="6">
        <v>2880.0</v>
      </c>
      <c r="D10" s="6">
        <v>2931.0</v>
      </c>
    </row>
    <row r="11">
      <c r="B11" s="5">
        <v>44805.0</v>
      </c>
      <c r="C11" s="6">
        <v>2992.0</v>
      </c>
      <c r="D11" s="6">
        <v>3053.0</v>
      </c>
    </row>
    <row r="12">
      <c r="B12" s="5">
        <v>44835.0</v>
      </c>
      <c r="C12" s="6">
        <v>3277.0</v>
      </c>
      <c r="D12" s="6">
        <v>3345.0</v>
      </c>
    </row>
    <row r="13">
      <c r="B13" s="5">
        <v>44866.0</v>
      </c>
      <c r="C13" s="6">
        <v>3300.0</v>
      </c>
      <c r="D13" s="6">
        <v>3377.0</v>
      </c>
    </row>
    <row r="14">
      <c r="B14" s="5">
        <v>44896.0</v>
      </c>
      <c r="C14" s="6">
        <v>3625.0</v>
      </c>
      <c r="D14" s="6">
        <v>3707.0</v>
      </c>
    </row>
  </sheetData>
  <conditionalFormatting sqref="B2:D1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38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>
      <c r="B17" s="1" t="s">
        <v>9</v>
      </c>
      <c r="C17" s="12">
        <f t="shared" ref="C17:O17" si="1">AVERAGE(C5:C16)</f>
        <v>1825.083333</v>
      </c>
      <c r="D17" s="9">
        <f t="shared" si="1"/>
        <v>1</v>
      </c>
      <c r="E17" s="9">
        <f t="shared" si="1"/>
        <v>0.03425521236</v>
      </c>
      <c r="F17" s="9">
        <f t="shared" si="1"/>
        <v>0.0368651536</v>
      </c>
      <c r="G17" s="9">
        <f t="shared" si="1"/>
        <v>0.03304542378</v>
      </c>
      <c r="H17" s="9">
        <f t="shared" si="1"/>
        <v>0.03354687113</v>
      </c>
      <c r="I17" s="9">
        <f t="shared" si="1"/>
        <v>0.03230154629</v>
      </c>
      <c r="J17" s="9">
        <f t="shared" si="1"/>
        <v>0.03491902867</v>
      </c>
      <c r="K17" s="9">
        <f t="shared" si="1"/>
        <v>0.033515793</v>
      </c>
      <c r="L17" s="9">
        <f t="shared" si="1"/>
        <v>0.0293866385</v>
      </c>
      <c r="M17" s="9">
        <f t="shared" si="1"/>
        <v>0.033814001</v>
      </c>
      <c r="N17" s="9">
        <f t="shared" si="1"/>
        <v>0.0297517065</v>
      </c>
      <c r="O17" s="9">
        <f t="shared" si="1"/>
        <v>0.030420712</v>
      </c>
    </row>
  </sheetData>
  <conditionalFormatting sqref="D5:O16">
    <cfRule type="colorScale" priority="1">
      <colorScale>
        <cfvo type="min"/>
        <cfvo type="percentile" val="50"/>
        <cfvo type="max"/>
        <color rgb="FFD9D9D9"/>
        <color rgb="FF6FA8DC"/>
        <color rgb="FF1155CC"/>
      </colorScale>
    </cfRule>
  </conditionalFormatting>
  <conditionalFormatting sqref="B17:O17">
    <cfRule type="notContainsBlanks" dxfId="1" priority="2">
      <formula>LEN(TRIM(B17))&gt;0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13" t="s">
        <v>10</v>
      </c>
      <c r="C2" s="13" t="s">
        <v>11</v>
      </c>
      <c r="D2" s="13"/>
    </row>
    <row r="3">
      <c r="B3" s="13" t="s">
        <v>12</v>
      </c>
      <c r="C3" s="14">
        <v>7292.0</v>
      </c>
      <c r="D3" s="15">
        <f t="shared" ref="D3:D7" si="1">C3/$C$8</f>
        <v>0.1508918595</v>
      </c>
    </row>
    <row r="4">
      <c r="B4" s="13" t="s">
        <v>13</v>
      </c>
      <c r="C4" s="14">
        <v>9475.0</v>
      </c>
      <c r="D4" s="15">
        <f t="shared" si="1"/>
        <v>0.1960642304</v>
      </c>
    </row>
    <row r="5">
      <c r="B5" s="13" t="s">
        <v>14</v>
      </c>
      <c r="C5" s="14">
        <v>12011.0</v>
      </c>
      <c r="D5" s="15">
        <f t="shared" si="1"/>
        <v>0.248541158</v>
      </c>
    </row>
    <row r="6">
      <c r="B6" s="13" t="s">
        <v>15</v>
      </c>
      <c r="C6" s="14">
        <v>14694.0</v>
      </c>
      <c r="D6" s="15">
        <f t="shared" si="1"/>
        <v>0.3040599263</v>
      </c>
    </row>
    <row r="7">
      <c r="B7" s="13" t="s">
        <v>16</v>
      </c>
      <c r="C7" s="14">
        <v>4854.0</v>
      </c>
      <c r="D7" s="15">
        <f t="shared" si="1"/>
        <v>0.1004428258</v>
      </c>
    </row>
    <row r="8">
      <c r="B8" s="13"/>
      <c r="C8" s="14">
        <f>SUM(C3:C7)</f>
        <v>48326</v>
      </c>
      <c r="D8" s="14"/>
    </row>
  </sheetData>
  <drawing r:id="rId1"/>
  <tableParts count="1">
    <tablePart r:id="rId3"/>
  </tableParts>
</worksheet>
</file>