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Cumparare" sheetId="1" r:id="rId4"/>
    <sheet state="visible" name="Лист1" sheetId="2" r:id="rId5"/>
    <sheet state="visible" name="Dividente" sheetId="3" r:id="rId6"/>
    <sheet state="visible" name="Datorii" sheetId="4" r:id="rId7"/>
    <sheet state="visible" name="Chelturli Intretinere" sheetId="5" r:id="rId8"/>
    <sheet state="visible" name="Stok" sheetId="6" r:id="rId9"/>
    <sheet state="visible" name="Calcule Sinecost" sheetId="7" r:id="rId10"/>
  </sheets>
  <definedNames/>
  <calcPr/>
</workbook>
</file>

<file path=xl/sharedStrings.xml><?xml version="1.0" encoding="utf-8"?>
<sst xmlns="http://schemas.openxmlformats.org/spreadsheetml/2006/main" count="290" uniqueCount="118">
  <si>
    <t>Stoc Total Cumparare</t>
  </si>
  <si>
    <t>Lungime</t>
  </si>
  <si>
    <t>Cod</t>
  </si>
  <si>
    <t>Cantitate</t>
  </si>
  <si>
    <t>Pret SNC</t>
  </si>
  <si>
    <t>-</t>
  </si>
  <si>
    <t>Total:</t>
  </si>
  <si>
    <t>Total Cantitate</t>
  </si>
  <si>
    <t>Total Pret SNC</t>
  </si>
  <si>
    <t>Total 30:</t>
  </si>
  <si>
    <t>Total 35:</t>
  </si>
  <si>
    <t>Total 40:</t>
  </si>
  <si>
    <t>Total 45:</t>
  </si>
  <si>
    <t>Total 50:</t>
  </si>
  <si>
    <t>Total 55:</t>
  </si>
  <si>
    <t>Total 60:</t>
  </si>
  <si>
    <t>Total 65:</t>
  </si>
  <si>
    <t>Total 70:</t>
  </si>
  <si>
    <t>Total 75:</t>
  </si>
  <si>
    <t>Total 80:</t>
  </si>
  <si>
    <t>Total 85:</t>
  </si>
  <si>
    <t>Lungimi</t>
  </si>
  <si>
    <t>Cod Produs</t>
  </si>
  <si>
    <t>L30</t>
  </si>
  <si>
    <t>L35</t>
  </si>
  <si>
    <t>L40</t>
  </si>
  <si>
    <t>L45</t>
  </si>
  <si>
    <t>L50</t>
  </si>
  <si>
    <t>L55</t>
  </si>
  <si>
    <t>L60</t>
  </si>
  <si>
    <t>L65</t>
  </si>
  <si>
    <t>L70</t>
  </si>
  <si>
    <t>L75</t>
  </si>
  <si>
    <t>L80</t>
  </si>
  <si>
    <t>q in grame</t>
  </si>
  <si>
    <t>#v#m #i   ohp</t>
  </si>
  <si>
    <t>datorii terte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</si>
  <si>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</si>
  <si>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</si>
  <si>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</si>
  <si>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</si>
  <si>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</si>
  <si>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</si>
  <si>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</si>
  <si>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</si>
  <si>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</si>
  <si>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</si>
  <si>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</si>
  <si>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</si>
  <si>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K TOTALE</t>
  </si>
  <si>
    <t>depozit Kg</t>
  </si>
  <si>
    <t>inn stoc</t>
  </si>
  <si>
    <t>vinzare kg</t>
  </si>
  <si>
    <t>media per kg</t>
  </si>
  <si>
    <t>intrari kg</t>
  </si>
  <si>
    <t>transfer+mat prima</t>
  </si>
  <si>
    <t>A+B = C+D</t>
  </si>
  <si>
    <t>------&gt;</t>
  </si>
  <si>
    <t>A</t>
  </si>
  <si>
    <t>B</t>
  </si>
  <si>
    <t>C</t>
  </si>
  <si>
    <t>D</t>
  </si>
  <si>
    <t>restituirea datorii</t>
  </si>
  <si>
    <t>suma</t>
  </si>
  <si>
    <t>salarii+intretinere</t>
  </si>
  <si>
    <t>dividente fondatori</t>
  </si>
  <si>
    <t>utilaje</t>
  </si>
  <si>
    <t>AM</t>
  </si>
  <si>
    <t>dividente AD/AM</t>
  </si>
  <si>
    <t>S total vinzari</t>
  </si>
  <si>
    <t>SNK1</t>
  </si>
  <si>
    <t>Media sinecost pe Kg vama</t>
  </si>
  <si>
    <t>VENITURI PER KG</t>
  </si>
  <si>
    <t>Kg total vinzari</t>
  </si>
  <si>
    <t>SNK2</t>
  </si>
  <si>
    <t>M sinecost pe Kg dupa devamare</t>
  </si>
  <si>
    <t>Media pe Kg din vinzari</t>
  </si>
  <si>
    <t>SNK4</t>
  </si>
  <si>
    <t>M sinecost pe Kg + Intretinere</t>
  </si>
  <si>
    <t>DIVIDENTE</t>
  </si>
  <si>
    <t>Total Kg in depozit</t>
  </si>
  <si>
    <t>SNK5</t>
  </si>
  <si>
    <t>M sinecost pe Kg + transport</t>
  </si>
  <si>
    <t>S total la zi in depozit</t>
  </si>
  <si>
    <t>SNK6</t>
  </si>
  <si>
    <t>M sinecost pe Kg + salarii</t>
  </si>
  <si>
    <t>VENIT</t>
  </si>
  <si>
    <t>SNK7</t>
  </si>
  <si>
    <t>M sinecost pe Kg + publicitate</t>
  </si>
  <si>
    <t>SNK8</t>
  </si>
  <si>
    <t xml:space="preserve"> M sinecost pe Kg + aditional</t>
  </si>
  <si>
    <t>VENIT+DEVIDENTE</t>
  </si>
  <si>
    <t>SNK9</t>
  </si>
  <si>
    <t>M sinecost pe Kg + dividente</t>
  </si>
  <si>
    <t>SNK10</t>
  </si>
  <si>
    <t>M sinecost pe Kg + utilaj</t>
  </si>
  <si>
    <t>VENIT +LUNAR</t>
  </si>
  <si>
    <t>SINECOST TOTAL PER KG</t>
  </si>
  <si>
    <t>#baby</t>
  </si>
  <si>
    <t>cheltuieli intretinere (transport, arenda, salariu, comunale, contabilitate,...)</t>
  </si>
  <si>
    <t>nr</t>
  </si>
  <si>
    <t>descrierea cheltuiele</t>
  </si>
  <si>
    <t>pers resp</t>
  </si>
  <si>
    <t>100 lei materiale oficiu</t>
  </si>
  <si>
    <t>am</t>
  </si>
  <si>
    <t>1110 lei salariu jenea</t>
  </si>
  <si>
    <t>retur marfa cu defect (revolut)</t>
  </si>
  <si>
    <t>publicitate</t>
  </si>
  <si>
    <t xml:space="preserve">transport curier </t>
  </si>
  <si>
    <t>Salarii Angajati (1 Angajat )</t>
  </si>
  <si>
    <t>%Vanazari (Angajat)</t>
  </si>
  <si>
    <t>cheltuieli materia prima (care formeaza sinecostul produsului ))</t>
  </si>
  <si>
    <t>19153 lei transfer materia prima</t>
  </si>
  <si>
    <t>200 lei transfer comanda</t>
  </si>
  <si>
    <t>Devidente Fondatori =Fiecare zi</t>
  </si>
  <si>
    <t>Restituire datorii</t>
  </si>
  <si>
    <t>Devidente Am</t>
  </si>
  <si>
    <t>M sinecost pe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</si>
</sst>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/>
    <font>
      <color theme="1"/>
      <name val="Roboto"/>
    </font>
    <font>
      <color rgb="FF000000"/>
      <name val="Roboto"/>
    </font>
    <font>
      <sz val="11.0"/>
      <color theme="1"/>
      <name val="Arial"/>
      <scheme val="minor"/>
    </font>
    <font>
      <sz val="9.0"/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0" fontId="2" numFmtId="0" xfId="0" applyAlignment="1" applyBorder="1" applyFont="1">
      <alignment readingOrder="0"/>
    </xf>
    <xf borderId="1" fillId="3" fontId="2" numFmtId="0" xfId="0" applyBorder="1" applyFill="1" applyFont="1"/>
    <xf borderId="0" fillId="4" fontId="3" numFmtId="0" xfId="0" applyFill="1" applyFont="1"/>
    <xf borderId="2" fillId="4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4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6" numFmtId="0" xfId="0" applyAlignment="1" applyFont="1">
      <alignment horizontal="center" readingOrder="0" shrinkToFit="0" wrapText="1"/>
    </xf>
    <xf borderId="0" fillId="4" fontId="7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5" numFmtId="0" xfId="0" applyBorder="1" applyFont="1"/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8" fillId="0" fontId="3" numFmtId="0" xfId="0" applyAlignment="1" applyBorder="1" applyFont="1">
      <alignment readingOrder="0"/>
    </xf>
    <xf borderId="8" fillId="0" fontId="5" numFmtId="0" xfId="0" applyBorder="1" applyFont="1"/>
    <xf borderId="8" fillId="0" fontId="3" numFmtId="0" xfId="0" applyBorder="1" applyFont="1"/>
    <xf borderId="1" fillId="0" fontId="3" numFmtId="0" xfId="0" applyAlignment="1" applyBorder="1" applyFont="1">
      <alignment horizontal="center"/>
    </xf>
    <xf borderId="1" fillId="5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1" fillId="4" fontId="4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0" fillId="4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8.88"/>
    <col customWidth="1" min="4" max="4" width="7.88"/>
    <col customWidth="1" min="5" max="5" width="2.25"/>
    <col customWidth="1" min="6" max="6" width="10.63"/>
    <col customWidth="1" min="7" max="7" width="14.13"/>
    <col customWidth="1" min="9" max="9" width="9.0"/>
    <col customWidth="1" min="10" max="10" width="2.13"/>
    <col customWidth="1" min="14" max="14" width="8.75"/>
    <col customWidth="1" min="15" max="15" width="2.0"/>
    <col customWidth="1" min="16" max="16" width="10.0"/>
  </cols>
  <sheetData>
    <row r="1">
      <c r="A1" s="1" t="s">
        <v>0</v>
      </c>
    </row>
    <row r="2">
      <c r="T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4"/>
      <c r="F3" s="3" t="s">
        <v>1</v>
      </c>
      <c r="G3" s="3" t="s">
        <v>2</v>
      </c>
      <c r="H3" s="3" t="s">
        <v>3</v>
      </c>
      <c r="I3" s="3" t="s">
        <v>4</v>
      </c>
      <c r="J3" s="4"/>
      <c r="K3" s="3" t="s">
        <v>1</v>
      </c>
      <c r="L3" s="3" t="s">
        <v>2</v>
      </c>
      <c r="M3" s="3" t="s">
        <v>3</v>
      </c>
      <c r="N3" s="3" t="s">
        <v>4</v>
      </c>
      <c r="O3" s="4"/>
      <c r="P3" s="3" t="s">
        <v>1</v>
      </c>
      <c r="Q3" s="3" t="s">
        <v>2</v>
      </c>
      <c r="R3" s="3" t="s">
        <v>3</v>
      </c>
      <c r="S3" s="3" t="s">
        <v>4</v>
      </c>
    </row>
    <row r="4">
      <c r="A4" s="5">
        <v>30.0</v>
      </c>
      <c r="B4" s="6" t="s">
        <v>5</v>
      </c>
      <c r="C4" s="7">
        <v>0.0</v>
      </c>
      <c r="D4" s="8">
        <f t="shared" ref="D4:D33" si="1"> 0</f>
        <v>0</v>
      </c>
      <c r="E4" s="9"/>
      <c r="F4" s="5">
        <v>45.0</v>
      </c>
      <c r="G4" s="6" t="s">
        <v>5</v>
      </c>
      <c r="H4" s="7">
        <v>0.0</v>
      </c>
      <c r="I4" s="8">
        <f t="shared" ref="I4:I33" si="2"> 0</f>
        <v>0</v>
      </c>
      <c r="J4" s="10"/>
      <c r="K4" s="5">
        <v>60.0</v>
      </c>
      <c r="L4" s="6" t="s">
        <v>5</v>
      </c>
      <c r="M4" s="7">
        <v>0.0</v>
      </c>
      <c r="N4" s="8">
        <f t="shared" ref="N4:N33" si="3"> 0</f>
        <v>0</v>
      </c>
      <c r="O4" s="10"/>
      <c r="P4" s="5">
        <v>75.0</v>
      </c>
      <c r="Q4" s="6" t="s">
        <v>5</v>
      </c>
      <c r="R4" s="7">
        <v>0.0</v>
      </c>
      <c r="S4" s="8">
        <f t="shared" ref="S4:S33" si="4"> 0</f>
        <v>0</v>
      </c>
    </row>
    <row r="5">
      <c r="A5" s="5">
        <v>30.0</v>
      </c>
      <c r="B5" s="6" t="s">
        <v>5</v>
      </c>
      <c r="C5" s="7">
        <v>0.0</v>
      </c>
      <c r="D5" s="8">
        <f t="shared" si="1"/>
        <v>0</v>
      </c>
      <c r="E5" s="9"/>
      <c r="F5" s="5">
        <v>45.0</v>
      </c>
      <c r="G5" s="6" t="s">
        <v>5</v>
      </c>
      <c r="H5" s="7">
        <v>0.0</v>
      </c>
      <c r="I5" s="8">
        <f t="shared" si="2"/>
        <v>0</v>
      </c>
      <c r="J5" s="10"/>
      <c r="K5" s="5">
        <v>60.0</v>
      </c>
      <c r="L5" s="6" t="s">
        <v>5</v>
      </c>
      <c r="M5" s="7">
        <v>0.0</v>
      </c>
      <c r="N5" s="8">
        <f t="shared" si="3"/>
        <v>0</v>
      </c>
      <c r="O5" s="10"/>
      <c r="P5" s="5">
        <v>75.0</v>
      </c>
      <c r="Q5" s="6" t="s">
        <v>5</v>
      </c>
      <c r="R5" s="7">
        <v>0.0</v>
      </c>
      <c r="S5" s="8">
        <f t="shared" si="4"/>
        <v>0</v>
      </c>
    </row>
    <row r="6">
      <c r="A6" s="5">
        <v>30.0</v>
      </c>
      <c r="B6" s="6" t="s">
        <v>5</v>
      </c>
      <c r="C6" s="7">
        <v>0.0</v>
      </c>
      <c r="D6" s="8">
        <f t="shared" si="1"/>
        <v>0</v>
      </c>
      <c r="E6" s="9"/>
      <c r="F6" s="5">
        <v>45.0</v>
      </c>
      <c r="G6" s="6" t="s">
        <v>5</v>
      </c>
      <c r="H6" s="7">
        <v>0.0</v>
      </c>
      <c r="I6" s="8">
        <f t="shared" si="2"/>
        <v>0</v>
      </c>
      <c r="J6" s="10"/>
      <c r="K6" s="5">
        <v>60.0</v>
      </c>
      <c r="L6" s="6" t="s">
        <v>5</v>
      </c>
      <c r="M6" s="7">
        <v>0.0</v>
      </c>
      <c r="N6" s="8">
        <f t="shared" si="3"/>
        <v>0</v>
      </c>
      <c r="O6" s="10"/>
      <c r="P6" s="5">
        <v>75.0</v>
      </c>
      <c r="Q6" s="6" t="s">
        <v>5</v>
      </c>
      <c r="R6" s="7">
        <v>0.0</v>
      </c>
      <c r="S6" s="8">
        <f t="shared" si="4"/>
        <v>0</v>
      </c>
    </row>
    <row r="7">
      <c r="A7" s="5">
        <v>30.0</v>
      </c>
      <c r="B7" s="6" t="s">
        <v>5</v>
      </c>
      <c r="C7" s="7">
        <v>0.0</v>
      </c>
      <c r="D7" s="8">
        <f t="shared" si="1"/>
        <v>0</v>
      </c>
      <c r="E7" s="9"/>
      <c r="F7" s="5">
        <v>45.0</v>
      </c>
      <c r="G7" s="6" t="s">
        <v>5</v>
      </c>
      <c r="H7" s="7">
        <v>0.0</v>
      </c>
      <c r="I7" s="8">
        <f t="shared" si="2"/>
        <v>0</v>
      </c>
      <c r="J7" s="10"/>
      <c r="K7" s="5">
        <v>60.0</v>
      </c>
      <c r="L7" s="6" t="s">
        <v>5</v>
      </c>
      <c r="M7" s="7">
        <v>0.0</v>
      </c>
      <c r="N7" s="8">
        <f t="shared" si="3"/>
        <v>0</v>
      </c>
      <c r="O7" s="10"/>
      <c r="P7" s="5">
        <v>75.0</v>
      </c>
      <c r="Q7" s="6" t="s">
        <v>5</v>
      </c>
      <c r="R7" s="7">
        <v>0.0</v>
      </c>
      <c r="S7" s="8">
        <f t="shared" si="4"/>
        <v>0</v>
      </c>
    </row>
    <row r="8">
      <c r="A8" s="5">
        <v>30.0</v>
      </c>
      <c r="B8" s="6" t="s">
        <v>5</v>
      </c>
      <c r="C8" s="7">
        <v>0.0</v>
      </c>
      <c r="D8" s="8">
        <f t="shared" si="1"/>
        <v>0</v>
      </c>
      <c r="E8" s="9"/>
      <c r="F8" s="5">
        <v>45.0</v>
      </c>
      <c r="G8" s="6" t="s">
        <v>5</v>
      </c>
      <c r="H8" s="7">
        <v>0.0</v>
      </c>
      <c r="I8" s="8">
        <f t="shared" si="2"/>
        <v>0</v>
      </c>
      <c r="J8" s="10"/>
      <c r="K8" s="5">
        <v>60.0</v>
      </c>
      <c r="L8" s="6" t="s">
        <v>5</v>
      </c>
      <c r="M8" s="7">
        <v>0.0</v>
      </c>
      <c r="N8" s="8">
        <f t="shared" si="3"/>
        <v>0</v>
      </c>
      <c r="O8" s="10"/>
      <c r="P8" s="5">
        <v>75.0</v>
      </c>
      <c r="Q8" s="6" t="s">
        <v>5</v>
      </c>
      <c r="R8" s="7">
        <v>0.0</v>
      </c>
      <c r="S8" s="8">
        <f t="shared" si="4"/>
        <v>0</v>
      </c>
    </row>
    <row r="9">
      <c r="A9" s="5">
        <v>30.0</v>
      </c>
      <c r="B9" s="6" t="s">
        <v>5</v>
      </c>
      <c r="C9" s="7">
        <v>0.0</v>
      </c>
      <c r="D9" s="8">
        <f t="shared" si="1"/>
        <v>0</v>
      </c>
      <c r="E9" s="9"/>
      <c r="F9" s="5">
        <v>45.0</v>
      </c>
      <c r="G9" s="6" t="s">
        <v>5</v>
      </c>
      <c r="H9" s="7">
        <v>0.0</v>
      </c>
      <c r="I9" s="8">
        <f t="shared" si="2"/>
        <v>0</v>
      </c>
      <c r="J9" s="10"/>
      <c r="K9" s="5">
        <v>60.0</v>
      </c>
      <c r="L9" s="6" t="s">
        <v>5</v>
      </c>
      <c r="M9" s="7">
        <v>0.0</v>
      </c>
      <c r="N9" s="8">
        <f t="shared" si="3"/>
        <v>0</v>
      </c>
      <c r="O9" s="10"/>
      <c r="P9" s="5">
        <v>75.0</v>
      </c>
      <c r="Q9" s="6" t="s">
        <v>5</v>
      </c>
      <c r="R9" s="7">
        <v>0.0</v>
      </c>
      <c r="S9" s="8">
        <f t="shared" si="4"/>
        <v>0</v>
      </c>
    </row>
    <row r="10">
      <c r="A10" s="5">
        <v>30.0</v>
      </c>
      <c r="B10" s="6" t="s">
        <v>5</v>
      </c>
      <c r="C10" s="7">
        <v>0.0</v>
      </c>
      <c r="D10" s="8">
        <f t="shared" si="1"/>
        <v>0</v>
      </c>
      <c r="E10" s="9"/>
      <c r="F10" s="5">
        <v>45.0</v>
      </c>
      <c r="G10" s="6" t="s">
        <v>5</v>
      </c>
      <c r="H10" s="7">
        <v>0.0</v>
      </c>
      <c r="I10" s="8">
        <f t="shared" si="2"/>
        <v>0</v>
      </c>
      <c r="J10" s="10"/>
      <c r="K10" s="5">
        <v>60.0</v>
      </c>
      <c r="L10" s="6" t="s">
        <v>5</v>
      </c>
      <c r="M10" s="7">
        <v>0.0</v>
      </c>
      <c r="N10" s="8">
        <f t="shared" si="3"/>
        <v>0</v>
      </c>
      <c r="O10" s="10"/>
      <c r="P10" s="5">
        <v>75.0</v>
      </c>
      <c r="Q10" s="6" t="s">
        <v>5</v>
      </c>
      <c r="R10" s="7">
        <v>0.0</v>
      </c>
      <c r="S10" s="8">
        <f t="shared" si="4"/>
        <v>0</v>
      </c>
    </row>
    <row r="11">
      <c r="A11" s="5">
        <v>30.0</v>
      </c>
      <c r="B11" s="6" t="s">
        <v>5</v>
      </c>
      <c r="C11" s="7">
        <v>0.0</v>
      </c>
      <c r="D11" s="8">
        <f t="shared" si="1"/>
        <v>0</v>
      </c>
      <c r="E11" s="9"/>
      <c r="F11" s="5">
        <v>45.0</v>
      </c>
      <c r="G11" s="6" t="s">
        <v>5</v>
      </c>
      <c r="H11" s="7">
        <v>0.0</v>
      </c>
      <c r="I11" s="8">
        <f t="shared" si="2"/>
        <v>0</v>
      </c>
      <c r="J11" s="10"/>
      <c r="K11" s="5">
        <v>60.0</v>
      </c>
      <c r="L11" s="6" t="s">
        <v>5</v>
      </c>
      <c r="M11" s="7">
        <v>0.0</v>
      </c>
      <c r="N11" s="8">
        <f t="shared" si="3"/>
        <v>0</v>
      </c>
      <c r="O11" s="10"/>
      <c r="P11" s="5">
        <v>75.0</v>
      </c>
      <c r="Q11" s="6" t="s">
        <v>5</v>
      </c>
      <c r="R11" s="7">
        <v>0.0</v>
      </c>
      <c r="S11" s="8">
        <f t="shared" si="4"/>
        <v>0</v>
      </c>
    </row>
    <row r="12">
      <c r="A12" s="5">
        <v>30.0</v>
      </c>
      <c r="B12" s="6" t="s">
        <v>5</v>
      </c>
      <c r="C12" s="7">
        <v>0.0</v>
      </c>
      <c r="D12" s="8">
        <f t="shared" si="1"/>
        <v>0</v>
      </c>
      <c r="E12" s="9"/>
      <c r="F12" s="5">
        <v>45.0</v>
      </c>
      <c r="G12" s="6" t="s">
        <v>5</v>
      </c>
      <c r="H12" s="7">
        <v>0.0</v>
      </c>
      <c r="I12" s="8">
        <f t="shared" si="2"/>
        <v>0</v>
      </c>
      <c r="J12" s="10"/>
      <c r="K12" s="5">
        <v>60.0</v>
      </c>
      <c r="L12" s="6" t="s">
        <v>5</v>
      </c>
      <c r="M12" s="7">
        <v>0.0</v>
      </c>
      <c r="N12" s="8">
        <f t="shared" si="3"/>
        <v>0</v>
      </c>
      <c r="O12" s="10"/>
      <c r="P12" s="5">
        <v>75.0</v>
      </c>
      <c r="Q12" s="6" t="s">
        <v>5</v>
      </c>
      <c r="R12" s="7">
        <v>0.0</v>
      </c>
      <c r="S12" s="8">
        <f t="shared" si="4"/>
        <v>0</v>
      </c>
    </row>
    <row r="13">
      <c r="A13" s="5">
        <v>30.0</v>
      </c>
      <c r="B13" s="6" t="s">
        <v>5</v>
      </c>
      <c r="C13" s="7">
        <v>0.0</v>
      </c>
      <c r="D13" s="8">
        <f t="shared" si="1"/>
        <v>0</v>
      </c>
      <c r="E13" s="9"/>
      <c r="F13" s="5">
        <v>45.0</v>
      </c>
      <c r="G13" s="6" t="s">
        <v>5</v>
      </c>
      <c r="H13" s="7">
        <v>0.0</v>
      </c>
      <c r="I13" s="8">
        <f t="shared" si="2"/>
        <v>0</v>
      </c>
      <c r="J13" s="10"/>
      <c r="K13" s="5">
        <v>60.0</v>
      </c>
      <c r="L13" s="6" t="s">
        <v>5</v>
      </c>
      <c r="M13" s="7">
        <v>0.0</v>
      </c>
      <c r="N13" s="8">
        <f t="shared" si="3"/>
        <v>0</v>
      </c>
      <c r="O13" s="10"/>
      <c r="P13" s="5">
        <v>75.0</v>
      </c>
      <c r="Q13" s="6" t="s">
        <v>5</v>
      </c>
      <c r="R13" s="7">
        <v>0.0</v>
      </c>
      <c r="S13" s="8">
        <f t="shared" si="4"/>
        <v>0</v>
      </c>
    </row>
    <row r="14">
      <c r="A14" s="3">
        <v>35.0</v>
      </c>
      <c r="B14" s="6" t="s">
        <v>5</v>
      </c>
      <c r="C14" s="7">
        <v>0.0</v>
      </c>
      <c r="D14" s="8">
        <f t="shared" si="1"/>
        <v>0</v>
      </c>
      <c r="E14" s="9"/>
      <c r="F14" s="3">
        <v>50.0</v>
      </c>
      <c r="G14" s="6" t="s">
        <v>5</v>
      </c>
      <c r="H14" s="7">
        <v>0.0</v>
      </c>
      <c r="I14" s="8">
        <f t="shared" si="2"/>
        <v>0</v>
      </c>
      <c r="J14" s="10"/>
      <c r="K14" s="3">
        <v>65.0</v>
      </c>
      <c r="L14" s="6" t="s">
        <v>5</v>
      </c>
      <c r="M14" s="7">
        <v>0.0</v>
      </c>
      <c r="N14" s="8">
        <f t="shared" si="3"/>
        <v>0</v>
      </c>
      <c r="O14" s="10"/>
      <c r="P14" s="3">
        <v>80.0</v>
      </c>
      <c r="Q14" s="6" t="s">
        <v>5</v>
      </c>
      <c r="R14" s="7">
        <v>0.0</v>
      </c>
      <c r="S14" s="8">
        <f t="shared" si="4"/>
        <v>0</v>
      </c>
    </row>
    <row r="15">
      <c r="A15" s="3">
        <v>35.0</v>
      </c>
      <c r="B15" s="6" t="s">
        <v>5</v>
      </c>
      <c r="C15" s="7">
        <v>0.0</v>
      </c>
      <c r="D15" s="8">
        <f t="shared" si="1"/>
        <v>0</v>
      </c>
      <c r="E15" s="9"/>
      <c r="F15" s="3">
        <v>50.0</v>
      </c>
      <c r="G15" s="6" t="s">
        <v>5</v>
      </c>
      <c r="H15" s="7">
        <v>0.0</v>
      </c>
      <c r="I15" s="8">
        <f t="shared" si="2"/>
        <v>0</v>
      </c>
      <c r="J15" s="10"/>
      <c r="K15" s="3">
        <v>65.0</v>
      </c>
      <c r="L15" s="6" t="s">
        <v>5</v>
      </c>
      <c r="M15" s="7">
        <v>0.0</v>
      </c>
      <c r="N15" s="8">
        <f t="shared" si="3"/>
        <v>0</v>
      </c>
      <c r="O15" s="10"/>
      <c r="P15" s="3">
        <v>80.0</v>
      </c>
      <c r="Q15" s="6" t="s">
        <v>5</v>
      </c>
      <c r="R15" s="7">
        <v>0.0</v>
      </c>
      <c r="S15" s="8">
        <f t="shared" si="4"/>
        <v>0</v>
      </c>
    </row>
    <row r="16">
      <c r="A16" s="3">
        <v>35.0</v>
      </c>
      <c r="B16" s="6" t="s">
        <v>5</v>
      </c>
      <c r="C16" s="7">
        <v>0.0</v>
      </c>
      <c r="D16" s="8">
        <f t="shared" si="1"/>
        <v>0</v>
      </c>
      <c r="E16" s="9"/>
      <c r="F16" s="3">
        <v>50.0</v>
      </c>
      <c r="G16" s="6" t="s">
        <v>5</v>
      </c>
      <c r="H16" s="7">
        <v>0.0</v>
      </c>
      <c r="I16" s="8">
        <f t="shared" si="2"/>
        <v>0</v>
      </c>
      <c r="J16" s="10"/>
      <c r="K16" s="3">
        <v>65.0</v>
      </c>
      <c r="L16" s="6" t="s">
        <v>5</v>
      </c>
      <c r="M16" s="7">
        <v>0.0</v>
      </c>
      <c r="N16" s="8">
        <f t="shared" si="3"/>
        <v>0</v>
      </c>
      <c r="O16" s="10"/>
      <c r="P16" s="3">
        <v>80.0</v>
      </c>
      <c r="Q16" s="6" t="s">
        <v>5</v>
      </c>
      <c r="R16" s="7">
        <v>0.0</v>
      </c>
      <c r="S16" s="8">
        <f t="shared" si="4"/>
        <v>0</v>
      </c>
    </row>
    <row r="17">
      <c r="A17" s="3">
        <v>35.0</v>
      </c>
      <c r="B17" s="6" t="s">
        <v>5</v>
      </c>
      <c r="C17" s="7">
        <v>0.0</v>
      </c>
      <c r="D17" s="8">
        <f t="shared" si="1"/>
        <v>0</v>
      </c>
      <c r="E17" s="9"/>
      <c r="F17" s="3">
        <v>50.0</v>
      </c>
      <c r="G17" s="6" t="s">
        <v>5</v>
      </c>
      <c r="H17" s="7">
        <v>0.0</v>
      </c>
      <c r="I17" s="8">
        <f t="shared" si="2"/>
        <v>0</v>
      </c>
      <c r="J17" s="10"/>
      <c r="K17" s="3">
        <v>65.0</v>
      </c>
      <c r="L17" s="6" t="s">
        <v>5</v>
      </c>
      <c r="M17" s="7">
        <v>0.0</v>
      </c>
      <c r="N17" s="8">
        <f t="shared" si="3"/>
        <v>0</v>
      </c>
      <c r="O17" s="10"/>
      <c r="P17" s="3">
        <v>80.0</v>
      </c>
      <c r="Q17" s="6" t="s">
        <v>5</v>
      </c>
      <c r="R17" s="7">
        <v>0.0</v>
      </c>
      <c r="S17" s="8">
        <f t="shared" si="4"/>
        <v>0</v>
      </c>
    </row>
    <row r="18">
      <c r="A18" s="3">
        <v>35.0</v>
      </c>
      <c r="B18" s="6" t="s">
        <v>5</v>
      </c>
      <c r="C18" s="7">
        <v>0.0</v>
      </c>
      <c r="D18" s="8">
        <f t="shared" si="1"/>
        <v>0</v>
      </c>
      <c r="E18" s="9"/>
      <c r="F18" s="3">
        <v>50.0</v>
      </c>
      <c r="G18" s="6" t="s">
        <v>5</v>
      </c>
      <c r="H18" s="7">
        <v>0.0</v>
      </c>
      <c r="I18" s="8">
        <f t="shared" si="2"/>
        <v>0</v>
      </c>
      <c r="J18" s="10"/>
      <c r="K18" s="3">
        <v>65.0</v>
      </c>
      <c r="L18" s="6" t="s">
        <v>5</v>
      </c>
      <c r="M18" s="7">
        <v>0.0</v>
      </c>
      <c r="N18" s="8">
        <f t="shared" si="3"/>
        <v>0</v>
      </c>
      <c r="O18" s="10"/>
      <c r="P18" s="3">
        <v>80.0</v>
      </c>
      <c r="Q18" s="6" t="s">
        <v>5</v>
      </c>
      <c r="R18" s="7">
        <v>0.0</v>
      </c>
      <c r="S18" s="8">
        <f t="shared" si="4"/>
        <v>0</v>
      </c>
    </row>
    <row r="19">
      <c r="A19" s="3">
        <v>35.0</v>
      </c>
      <c r="B19" s="6" t="s">
        <v>5</v>
      </c>
      <c r="C19" s="7">
        <v>0.0</v>
      </c>
      <c r="D19" s="8">
        <f t="shared" si="1"/>
        <v>0</v>
      </c>
      <c r="E19" s="9"/>
      <c r="F19" s="3">
        <v>50.0</v>
      </c>
      <c r="G19" s="6" t="s">
        <v>5</v>
      </c>
      <c r="H19" s="7">
        <v>0.0</v>
      </c>
      <c r="I19" s="8">
        <f t="shared" si="2"/>
        <v>0</v>
      </c>
      <c r="J19" s="10"/>
      <c r="K19" s="3">
        <v>65.0</v>
      </c>
      <c r="L19" s="6" t="s">
        <v>5</v>
      </c>
      <c r="M19" s="7">
        <v>0.0</v>
      </c>
      <c r="N19" s="8">
        <f t="shared" si="3"/>
        <v>0</v>
      </c>
      <c r="O19" s="10"/>
      <c r="P19" s="3">
        <v>80.0</v>
      </c>
      <c r="Q19" s="6" t="s">
        <v>5</v>
      </c>
      <c r="R19" s="7">
        <v>0.0</v>
      </c>
      <c r="S19" s="8">
        <f t="shared" si="4"/>
        <v>0</v>
      </c>
    </row>
    <row r="20">
      <c r="A20" s="3">
        <v>35.0</v>
      </c>
      <c r="B20" s="6" t="s">
        <v>5</v>
      </c>
      <c r="C20" s="7">
        <v>0.0</v>
      </c>
      <c r="D20" s="8">
        <f t="shared" si="1"/>
        <v>0</v>
      </c>
      <c r="E20" s="9"/>
      <c r="F20" s="3">
        <v>50.0</v>
      </c>
      <c r="G20" s="6" t="s">
        <v>5</v>
      </c>
      <c r="H20" s="7">
        <v>0.0</v>
      </c>
      <c r="I20" s="8">
        <f t="shared" si="2"/>
        <v>0</v>
      </c>
      <c r="J20" s="10"/>
      <c r="K20" s="3">
        <v>65.0</v>
      </c>
      <c r="L20" s="6" t="s">
        <v>5</v>
      </c>
      <c r="M20" s="7">
        <v>0.0</v>
      </c>
      <c r="N20" s="8">
        <f t="shared" si="3"/>
        <v>0</v>
      </c>
      <c r="O20" s="10"/>
      <c r="P20" s="3">
        <v>80.0</v>
      </c>
      <c r="Q20" s="6" t="s">
        <v>5</v>
      </c>
      <c r="R20" s="7">
        <v>0.0</v>
      </c>
      <c r="S20" s="8">
        <f t="shared" si="4"/>
        <v>0</v>
      </c>
    </row>
    <row r="21">
      <c r="A21" s="3">
        <v>35.0</v>
      </c>
      <c r="B21" s="6" t="s">
        <v>5</v>
      </c>
      <c r="C21" s="7">
        <v>0.0</v>
      </c>
      <c r="D21" s="8">
        <f t="shared" si="1"/>
        <v>0</v>
      </c>
      <c r="E21" s="9"/>
      <c r="F21" s="3">
        <v>50.0</v>
      </c>
      <c r="G21" s="6" t="s">
        <v>5</v>
      </c>
      <c r="H21" s="7">
        <v>0.0</v>
      </c>
      <c r="I21" s="8">
        <f t="shared" si="2"/>
        <v>0</v>
      </c>
      <c r="J21" s="10"/>
      <c r="K21" s="3">
        <v>65.0</v>
      </c>
      <c r="L21" s="6" t="s">
        <v>5</v>
      </c>
      <c r="M21" s="7">
        <v>0.0</v>
      </c>
      <c r="N21" s="8">
        <f t="shared" si="3"/>
        <v>0</v>
      </c>
      <c r="O21" s="10"/>
      <c r="P21" s="3">
        <v>80.0</v>
      </c>
      <c r="Q21" s="6" t="s">
        <v>5</v>
      </c>
      <c r="R21" s="7">
        <v>0.0</v>
      </c>
      <c r="S21" s="8">
        <f t="shared" si="4"/>
        <v>0</v>
      </c>
    </row>
    <row r="22">
      <c r="A22" s="3">
        <v>35.0</v>
      </c>
      <c r="B22" s="6" t="s">
        <v>5</v>
      </c>
      <c r="C22" s="7">
        <v>0.0</v>
      </c>
      <c r="D22" s="8">
        <f t="shared" si="1"/>
        <v>0</v>
      </c>
      <c r="E22" s="9"/>
      <c r="F22" s="3">
        <v>50.0</v>
      </c>
      <c r="G22" s="6" t="s">
        <v>5</v>
      </c>
      <c r="H22" s="7">
        <v>0.0</v>
      </c>
      <c r="I22" s="8">
        <f t="shared" si="2"/>
        <v>0</v>
      </c>
      <c r="J22" s="10"/>
      <c r="K22" s="3">
        <v>65.0</v>
      </c>
      <c r="L22" s="6" t="s">
        <v>5</v>
      </c>
      <c r="M22" s="7">
        <v>0.0</v>
      </c>
      <c r="N22" s="8">
        <f t="shared" si="3"/>
        <v>0</v>
      </c>
      <c r="O22" s="10"/>
      <c r="P22" s="3">
        <v>80.0</v>
      </c>
      <c r="Q22" s="6" t="s">
        <v>5</v>
      </c>
      <c r="R22" s="7">
        <v>0.0</v>
      </c>
      <c r="S22" s="8">
        <f t="shared" si="4"/>
        <v>0</v>
      </c>
    </row>
    <row r="23">
      <c r="A23" s="3">
        <v>35.0</v>
      </c>
      <c r="B23" s="6" t="s">
        <v>5</v>
      </c>
      <c r="C23" s="7">
        <v>0.0</v>
      </c>
      <c r="D23" s="8">
        <f t="shared" si="1"/>
        <v>0</v>
      </c>
      <c r="E23" s="9"/>
      <c r="F23" s="3">
        <v>50.0</v>
      </c>
      <c r="G23" s="6" t="s">
        <v>5</v>
      </c>
      <c r="H23" s="7">
        <v>0.0</v>
      </c>
      <c r="I23" s="8">
        <f t="shared" si="2"/>
        <v>0</v>
      </c>
      <c r="J23" s="10"/>
      <c r="K23" s="3">
        <v>65.0</v>
      </c>
      <c r="L23" s="6" t="s">
        <v>5</v>
      </c>
      <c r="M23" s="7">
        <v>0.0</v>
      </c>
      <c r="N23" s="8">
        <f t="shared" si="3"/>
        <v>0</v>
      </c>
      <c r="O23" s="10"/>
      <c r="P23" s="3">
        <v>80.0</v>
      </c>
      <c r="Q23" s="6" t="s">
        <v>5</v>
      </c>
      <c r="R23" s="7">
        <v>0.0</v>
      </c>
      <c r="S23" s="8">
        <f t="shared" si="4"/>
        <v>0</v>
      </c>
    </row>
    <row r="24">
      <c r="A24" s="11">
        <v>40.0</v>
      </c>
      <c r="B24" s="6" t="s">
        <v>5</v>
      </c>
      <c r="C24" s="7">
        <v>0.0</v>
      </c>
      <c r="D24" s="8">
        <f t="shared" si="1"/>
        <v>0</v>
      </c>
      <c r="E24" s="9"/>
      <c r="F24" s="11">
        <v>55.0</v>
      </c>
      <c r="G24" s="6" t="s">
        <v>5</v>
      </c>
      <c r="H24" s="7">
        <v>0.0</v>
      </c>
      <c r="I24" s="8">
        <f t="shared" si="2"/>
        <v>0</v>
      </c>
      <c r="J24" s="10"/>
      <c r="K24" s="11">
        <v>70.0</v>
      </c>
      <c r="L24" s="6" t="s">
        <v>5</v>
      </c>
      <c r="M24" s="7">
        <v>0.0</v>
      </c>
      <c r="N24" s="8">
        <f t="shared" si="3"/>
        <v>0</v>
      </c>
      <c r="O24" s="10"/>
      <c r="P24" s="11">
        <v>85.0</v>
      </c>
      <c r="Q24" s="6" t="s">
        <v>5</v>
      </c>
      <c r="R24" s="7">
        <v>0.0</v>
      </c>
      <c r="S24" s="8">
        <f t="shared" si="4"/>
        <v>0</v>
      </c>
    </row>
    <row r="25">
      <c r="A25" s="11">
        <v>40.0</v>
      </c>
      <c r="B25" s="6" t="s">
        <v>5</v>
      </c>
      <c r="C25" s="7">
        <v>0.0</v>
      </c>
      <c r="D25" s="8">
        <f t="shared" si="1"/>
        <v>0</v>
      </c>
      <c r="E25" s="9"/>
      <c r="F25" s="11">
        <v>55.0</v>
      </c>
      <c r="G25" s="6" t="s">
        <v>5</v>
      </c>
      <c r="H25" s="7">
        <v>0.0</v>
      </c>
      <c r="I25" s="8">
        <f t="shared" si="2"/>
        <v>0</v>
      </c>
      <c r="J25" s="10"/>
      <c r="K25" s="11">
        <v>70.0</v>
      </c>
      <c r="L25" s="6" t="s">
        <v>5</v>
      </c>
      <c r="M25" s="7">
        <v>0.0</v>
      </c>
      <c r="N25" s="8">
        <f t="shared" si="3"/>
        <v>0</v>
      </c>
      <c r="O25" s="10"/>
      <c r="P25" s="11">
        <v>85.0</v>
      </c>
      <c r="Q25" s="6" t="s">
        <v>5</v>
      </c>
      <c r="R25" s="7">
        <v>0.0</v>
      </c>
      <c r="S25" s="8">
        <f t="shared" si="4"/>
        <v>0</v>
      </c>
    </row>
    <row r="26">
      <c r="A26" s="11">
        <v>40.0</v>
      </c>
      <c r="B26" s="6" t="s">
        <v>5</v>
      </c>
      <c r="C26" s="7">
        <v>0.0</v>
      </c>
      <c r="D26" s="8">
        <f t="shared" si="1"/>
        <v>0</v>
      </c>
      <c r="E26" s="9"/>
      <c r="F26" s="11">
        <v>55.0</v>
      </c>
      <c r="G26" s="6" t="s">
        <v>5</v>
      </c>
      <c r="H26" s="7">
        <v>0.0</v>
      </c>
      <c r="I26" s="8">
        <f t="shared" si="2"/>
        <v>0</v>
      </c>
      <c r="J26" s="10"/>
      <c r="K26" s="11">
        <v>70.0</v>
      </c>
      <c r="L26" s="6" t="s">
        <v>5</v>
      </c>
      <c r="M26" s="7">
        <v>0.0</v>
      </c>
      <c r="N26" s="8">
        <f t="shared" si="3"/>
        <v>0</v>
      </c>
      <c r="O26" s="10"/>
      <c r="P26" s="11">
        <v>85.0</v>
      </c>
      <c r="Q26" s="6" t="s">
        <v>5</v>
      </c>
      <c r="R26" s="7">
        <v>0.0</v>
      </c>
      <c r="S26" s="8">
        <f t="shared" si="4"/>
        <v>0</v>
      </c>
    </row>
    <row r="27">
      <c r="A27" s="11">
        <v>40.0</v>
      </c>
      <c r="B27" s="6" t="s">
        <v>5</v>
      </c>
      <c r="C27" s="7">
        <v>0.0</v>
      </c>
      <c r="D27" s="8">
        <f t="shared" si="1"/>
        <v>0</v>
      </c>
      <c r="E27" s="9"/>
      <c r="F27" s="11">
        <v>55.0</v>
      </c>
      <c r="G27" s="6" t="s">
        <v>5</v>
      </c>
      <c r="H27" s="7">
        <v>0.0</v>
      </c>
      <c r="I27" s="8">
        <f t="shared" si="2"/>
        <v>0</v>
      </c>
      <c r="J27" s="10"/>
      <c r="K27" s="11">
        <v>70.0</v>
      </c>
      <c r="L27" s="6" t="s">
        <v>5</v>
      </c>
      <c r="M27" s="7">
        <v>0.0</v>
      </c>
      <c r="N27" s="8">
        <f t="shared" si="3"/>
        <v>0</v>
      </c>
      <c r="O27" s="10"/>
      <c r="P27" s="11">
        <v>85.0</v>
      </c>
      <c r="Q27" s="6" t="s">
        <v>5</v>
      </c>
      <c r="R27" s="7">
        <v>0.0</v>
      </c>
      <c r="S27" s="8">
        <f t="shared" si="4"/>
        <v>0</v>
      </c>
    </row>
    <row r="28">
      <c r="A28" s="11">
        <v>40.0</v>
      </c>
      <c r="B28" s="6" t="s">
        <v>5</v>
      </c>
      <c r="C28" s="7">
        <v>0.0</v>
      </c>
      <c r="D28" s="8">
        <f t="shared" si="1"/>
        <v>0</v>
      </c>
      <c r="E28" s="9"/>
      <c r="F28" s="11">
        <v>55.0</v>
      </c>
      <c r="G28" s="6" t="s">
        <v>5</v>
      </c>
      <c r="H28" s="7">
        <v>0.0</v>
      </c>
      <c r="I28" s="8">
        <f t="shared" si="2"/>
        <v>0</v>
      </c>
      <c r="J28" s="10"/>
      <c r="K28" s="11">
        <v>70.0</v>
      </c>
      <c r="L28" s="6" t="s">
        <v>5</v>
      </c>
      <c r="M28" s="7">
        <v>0.0</v>
      </c>
      <c r="N28" s="8">
        <f t="shared" si="3"/>
        <v>0</v>
      </c>
      <c r="O28" s="10"/>
      <c r="P28" s="11">
        <v>85.0</v>
      </c>
      <c r="Q28" s="6" t="s">
        <v>5</v>
      </c>
      <c r="R28" s="7">
        <v>0.0</v>
      </c>
      <c r="S28" s="8">
        <f t="shared" si="4"/>
        <v>0</v>
      </c>
    </row>
    <row r="29">
      <c r="A29" s="11">
        <v>40.0</v>
      </c>
      <c r="B29" s="6" t="s">
        <v>5</v>
      </c>
      <c r="C29" s="7">
        <v>0.0</v>
      </c>
      <c r="D29" s="8">
        <f t="shared" si="1"/>
        <v>0</v>
      </c>
      <c r="E29" s="9"/>
      <c r="F29" s="11">
        <v>55.0</v>
      </c>
      <c r="G29" s="6" t="s">
        <v>5</v>
      </c>
      <c r="H29" s="7">
        <v>0.0</v>
      </c>
      <c r="I29" s="8">
        <f t="shared" si="2"/>
        <v>0</v>
      </c>
      <c r="J29" s="10"/>
      <c r="K29" s="11">
        <v>70.0</v>
      </c>
      <c r="L29" s="6" t="s">
        <v>5</v>
      </c>
      <c r="M29" s="7">
        <v>0.0</v>
      </c>
      <c r="N29" s="8">
        <f t="shared" si="3"/>
        <v>0</v>
      </c>
      <c r="O29" s="10"/>
      <c r="P29" s="11">
        <v>85.0</v>
      </c>
      <c r="Q29" s="6" t="s">
        <v>5</v>
      </c>
      <c r="R29" s="7">
        <v>0.0</v>
      </c>
      <c r="S29" s="8">
        <f t="shared" si="4"/>
        <v>0</v>
      </c>
    </row>
    <row r="30">
      <c r="A30" s="11">
        <v>40.0</v>
      </c>
      <c r="B30" s="6" t="s">
        <v>5</v>
      </c>
      <c r="C30" s="7">
        <v>0.0</v>
      </c>
      <c r="D30" s="8">
        <f t="shared" si="1"/>
        <v>0</v>
      </c>
      <c r="E30" s="9"/>
      <c r="F30" s="11">
        <v>55.0</v>
      </c>
      <c r="G30" s="6" t="s">
        <v>5</v>
      </c>
      <c r="H30" s="7">
        <v>0.0</v>
      </c>
      <c r="I30" s="8">
        <f t="shared" si="2"/>
        <v>0</v>
      </c>
      <c r="J30" s="10"/>
      <c r="K30" s="11">
        <v>70.0</v>
      </c>
      <c r="L30" s="6" t="s">
        <v>5</v>
      </c>
      <c r="M30" s="7">
        <v>0.0</v>
      </c>
      <c r="N30" s="8">
        <f t="shared" si="3"/>
        <v>0</v>
      </c>
      <c r="O30" s="10"/>
      <c r="P30" s="11">
        <v>85.0</v>
      </c>
      <c r="Q30" s="6" t="s">
        <v>5</v>
      </c>
      <c r="R30" s="7">
        <v>0.0</v>
      </c>
      <c r="S30" s="8">
        <f t="shared" si="4"/>
        <v>0</v>
      </c>
    </row>
    <row r="31">
      <c r="A31" s="11">
        <v>40.0</v>
      </c>
      <c r="B31" s="6" t="s">
        <v>5</v>
      </c>
      <c r="C31" s="7">
        <v>0.0</v>
      </c>
      <c r="D31" s="8">
        <f t="shared" si="1"/>
        <v>0</v>
      </c>
      <c r="E31" s="9"/>
      <c r="F31" s="11">
        <v>55.0</v>
      </c>
      <c r="G31" s="6" t="s">
        <v>5</v>
      </c>
      <c r="H31" s="7">
        <v>0.0</v>
      </c>
      <c r="I31" s="8">
        <f t="shared" si="2"/>
        <v>0</v>
      </c>
      <c r="J31" s="10"/>
      <c r="K31" s="11">
        <v>70.0</v>
      </c>
      <c r="L31" s="6" t="s">
        <v>5</v>
      </c>
      <c r="M31" s="7">
        <v>0.0</v>
      </c>
      <c r="N31" s="8">
        <f t="shared" si="3"/>
        <v>0</v>
      </c>
      <c r="O31" s="10"/>
      <c r="P31" s="11">
        <v>85.0</v>
      </c>
      <c r="Q31" s="6" t="s">
        <v>5</v>
      </c>
      <c r="R31" s="7">
        <v>0.0</v>
      </c>
      <c r="S31" s="8">
        <f t="shared" si="4"/>
        <v>0</v>
      </c>
    </row>
    <row r="32">
      <c r="A32" s="11">
        <v>40.0</v>
      </c>
      <c r="B32" s="6" t="s">
        <v>5</v>
      </c>
      <c r="C32" s="7">
        <v>0.0</v>
      </c>
      <c r="D32" s="8">
        <f t="shared" si="1"/>
        <v>0</v>
      </c>
      <c r="E32" s="9"/>
      <c r="F32" s="11">
        <v>55.0</v>
      </c>
      <c r="G32" s="6" t="s">
        <v>5</v>
      </c>
      <c r="H32" s="7">
        <v>0.0</v>
      </c>
      <c r="I32" s="8">
        <f t="shared" si="2"/>
        <v>0</v>
      </c>
      <c r="J32" s="10"/>
      <c r="K32" s="11">
        <v>70.0</v>
      </c>
      <c r="L32" s="6" t="s">
        <v>5</v>
      </c>
      <c r="M32" s="7">
        <v>0.0</v>
      </c>
      <c r="N32" s="8">
        <f t="shared" si="3"/>
        <v>0</v>
      </c>
      <c r="O32" s="10"/>
      <c r="P32" s="11">
        <v>85.0</v>
      </c>
      <c r="Q32" s="6" t="s">
        <v>5</v>
      </c>
      <c r="R32" s="7">
        <v>0.0</v>
      </c>
      <c r="S32" s="8">
        <f t="shared" si="4"/>
        <v>0</v>
      </c>
    </row>
    <row r="33">
      <c r="A33" s="11">
        <v>40.0</v>
      </c>
      <c r="B33" s="6" t="s">
        <v>5</v>
      </c>
      <c r="C33" s="7">
        <v>0.0</v>
      </c>
      <c r="D33" s="8">
        <f t="shared" si="1"/>
        <v>0</v>
      </c>
      <c r="E33" s="9"/>
      <c r="F33" s="11">
        <v>55.0</v>
      </c>
      <c r="G33" s="6" t="s">
        <v>5</v>
      </c>
      <c r="H33" s="7">
        <v>0.0</v>
      </c>
      <c r="I33" s="8">
        <f t="shared" si="2"/>
        <v>0</v>
      </c>
      <c r="J33" s="10"/>
      <c r="K33" s="11">
        <v>70.0</v>
      </c>
      <c r="L33" s="6" t="s">
        <v>5</v>
      </c>
      <c r="M33" s="7">
        <v>0.0</v>
      </c>
      <c r="N33" s="8">
        <f t="shared" si="3"/>
        <v>0</v>
      </c>
      <c r="O33" s="10"/>
      <c r="P33" s="11">
        <v>85.0</v>
      </c>
      <c r="Q33" s="6" t="s">
        <v>5</v>
      </c>
      <c r="R33" s="7">
        <v>0.0</v>
      </c>
      <c r="S33" s="8">
        <f t="shared" si="4"/>
        <v>0</v>
      </c>
    </row>
    <row r="34">
      <c r="B34" s="11" t="s">
        <v>6</v>
      </c>
      <c r="C34" s="12">
        <f t="shared" ref="C34:D34" si="5">SUM(C4:C33)</f>
        <v>0</v>
      </c>
      <c r="D34" s="12">
        <f t="shared" si="5"/>
        <v>0</v>
      </c>
      <c r="G34" s="11" t="s">
        <v>6</v>
      </c>
      <c r="H34" s="12">
        <f t="shared" ref="H34:I34" si="6">SUM(H4:H33)</f>
        <v>0</v>
      </c>
      <c r="I34" s="12">
        <f t="shared" si="6"/>
        <v>0</v>
      </c>
      <c r="L34" s="11" t="s">
        <v>6</v>
      </c>
      <c r="M34" s="12">
        <f t="shared" ref="M34:N34" si="7">SUM(M4:M33)</f>
        <v>0</v>
      </c>
      <c r="N34" s="12">
        <f t="shared" si="7"/>
        <v>0</v>
      </c>
      <c r="Q34" s="11" t="s">
        <v>6</v>
      </c>
      <c r="R34" s="12">
        <f t="shared" ref="R34:S34" si="8">SUM(R4:R33)</f>
        <v>0</v>
      </c>
      <c r="S34" s="12">
        <f t="shared" si="8"/>
        <v>0</v>
      </c>
      <c r="T34" s="13"/>
    </row>
    <row r="36">
      <c r="D36" s="14" t="s">
        <v>1</v>
      </c>
      <c r="E36" s="15"/>
      <c r="F36" s="16"/>
      <c r="G36" s="17" t="s">
        <v>7</v>
      </c>
      <c r="H36" s="3" t="s">
        <v>8</v>
      </c>
    </row>
    <row r="37">
      <c r="D37" s="18" t="s">
        <v>9</v>
      </c>
      <c r="E37" s="15"/>
      <c r="F37" s="16"/>
      <c r="G37" s="19">
        <f t="shared" ref="G37:H37" si="9">SUM(C4:C13)</f>
        <v>0</v>
      </c>
      <c r="H37" s="19">
        <f t="shared" si="9"/>
        <v>0</v>
      </c>
    </row>
    <row r="38">
      <c r="D38" s="14" t="s">
        <v>10</v>
      </c>
      <c r="E38" s="15"/>
      <c r="F38" s="16"/>
      <c r="G38" s="19">
        <f t="shared" ref="G38:H38" si="10">SUM(C14:C23)</f>
        <v>0</v>
      </c>
      <c r="H38" s="19">
        <f t="shared" si="10"/>
        <v>0</v>
      </c>
    </row>
    <row r="39">
      <c r="D39" s="14" t="s">
        <v>11</v>
      </c>
      <c r="E39" s="15"/>
      <c r="F39" s="16"/>
      <c r="G39" s="19">
        <f t="shared" ref="G39:H39" si="11">SUM(C24:C33)</f>
        <v>0</v>
      </c>
      <c r="H39" s="19">
        <f t="shared" si="11"/>
        <v>0</v>
      </c>
    </row>
    <row r="40">
      <c r="D40" s="14" t="s">
        <v>12</v>
      </c>
      <c r="E40" s="15"/>
      <c r="F40" s="16"/>
      <c r="G40" s="19">
        <f>SUM(H4:H13)</f>
        <v>0</v>
      </c>
      <c r="H40" s="11">
        <v>0.0</v>
      </c>
    </row>
    <row r="41">
      <c r="D41" s="14" t="s">
        <v>13</v>
      </c>
      <c r="E41" s="15"/>
      <c r="F41" s="16"/>
      <c r="G41" s="19">
        <f t="shared" ref="G41:H41" si="12">SUM(H14:H23)</f>
        <v>0</v>
      </c>
      <c r="H41" s="19">
        <f t="shared" si="12"/>
        <v>0</v>
      </c>
    </row>
    <row r="42">
      <c r="D42" s="18" t="s">
        <v>14</v>
      </c>
      <c r="E42" s="15"/>
      <c r="F42" s="16"/>
      <c r="G42" s="19">
        <f t="shared" ref="G42:H42" si="13">SUM(H24:H33)</f>
        <v>0</v>
      </c>
      <c r="H42" s="19">
        <f t="shared" si="13"/>
        <v>0</v>
      </c>
    </row>
    <row r="43">
      <c r="D43" s="18" t="s">
        <v>15</v>
      </c>
      <c r="E43" s="15"/>
      <c r="F43" s="16"/>
      <c r="G43" s="19">
        <f t="shared" ref="G43:H43" si="14">SUM(M4:M13)</f>
        <v>0</v>
      </c>
      <c r="H43" s="19">
        <f t="shared" si="14"/>
        <v>0</v>
      </c>
    </row>
    <row r="44">
      <c r="D44" s="18" t="s">
        <v>16</v>
      </c>
      <c r="E44" s="15"/>
      <c r="F44" s="16"/>
      <c r="G44" s="19">
        <f t="shared" ref="G44:H44" si="15">SUM(M14:M23)</f>
        <v>0</v>
      </c>
      <c r="H44" s="19">
        <f t="shared" si="15"/>
        <v>0</v>
      </c>
    </row>
    <row r="45">
      <c r="D45" s="18" t="s">
        <v>17</v>
      </c>
      <c r="E45" s="15"/>
      <c r="F45" s="16"/>
      <c r="G45" s="19">
        <f t="shared" ref="G45:H45" si="16">SUM(M24:M33)</f>
        <v>0</v>
      </c>
      <c r="H45" s="19">
        <f t="shared" si="16"/>
        <v>0</v>
      </c>
    </row>
    <row r="46">
      <c r="D46" s="18" t="s">
        <v>18</v>
      </c>
      <c r="E46" s="15"/>
      <c r="F46" s="16"/>
      <c r="G46" s="19">
        <f t="shared" ref="G46:H46" si="17">SUM(R4:R13)</f>
        <v>0</v>
      </c>
      <c r="H46" s="19">
        <f t="shared" si="17"/>
        <v>0</v>
      </c>
    </row>
    <row r="47">
      <c r="D47" s="18" t="s">
        <v>19</v>
      </c>
      <c r="E47" s="15"/>
      <c r="F47" s="16"/>
      <c r="G47" s="19">
        <f t="shared" ref="G47:H47" si="18">SUM(R14:R23)</f>
        <v>0</v>
      </c>
      <c r="H47" s="19">
        <f t="shared" si="18"/>
        <v>0</v>
      </c>
    </row>
    <row r="48">
      <c r="D48" s="18" t="s">
        <v>20</v>
      </c>
      <c r="E48" s="15"/>
      <c r="F48" s="16"/>
      <c r="G48" s="19">
        <f t="shared" ref="G48:H48" si="19">SUM(R24:R33)</f>
        <v>0</v>
      </c>
      <c r="H48" s="19">
        <f t="shared" si="19"/>
        <v>0</v>
      </c>
    </row>
  </sheetData>
  <mergeCells count="14">
    <mergeCell ref="D42:F42"/>
    <mergeCell ref="D43:F43"/>
    <mergeCell ref="D44:F44"/>
    <mergeCell ref="D45:F45"/>
    <mergeCell ref="D46:F46"/>
    <mergeCell ref="D47:F47"/>
    <mergeCell ref="D48:F48"/>
    <mergeCell ref="A1:T1"/>
    <mergeCell ref="D36:F36"/>
    <mergeCell ref="D37:F37"/>
    <mergeCell ref="D38:F38"/>
    <mergeCell ref="D39:F39"/>
    <mergeCell ref="D40:F40"/>
    <mergeCell ref="D41:F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0" t="s">
        <v>21</v>
      </c>
      <c r="C3" s="20" t="s">
        <v>22</v>
      </c>
      <c r="D3" s="21" t="s">
        <v>3</v>
      </c>
      <c r="E3" s="22" t="s">
        <v>4</v>
      </c>
      <c r="F3" s="22"/>
      <c r="G3" s="22"/>
      <c r="H3" s="22"/>
    </row>
    <row r="4">
      <c r="B4" s="22">
        <v>30.0</v>
      </c>
      <c r="C4" s="22" t="s">
        <v>23</v>
      </c>
      <c r="D4" s="22">
        <v>0.0</v>
      </c>
      <c r="E4" s="22">
        <v>100.0</v>
      </c>
      <c r="F4" s="22"/>
      <c r="G4" s="22"/>
      <c r="H4" s="23"/>
    </row>
    <row r="5">
      <c r="B5" s="22">
        <v>35.0</v>
      </c>
      <c r="C5" s="22" t="s">
        <v>24</v>
      </c>
      <c r="D5" s="22">
        <v>0.0</v>
      </c>
      <c r="E5" s="22">
        <v>100.0</v>
      </c>
      <c r="F5" s="23"/>
      <c r="G5" s="23"/>
      <c r="H5" s="23"/>
    </row>
    <row r="6">
      <c r="B6" s="22">
        <v>40.0</v>
      </c>
      <c r="C6" s="22" t="s">
        <v>25</v>
      </c>
      <c r="D6" s="22">
        <v>0.0</v>
      </c>
      <c r="E6" s="22">
        <v>100.0</v>
      </c>
      <c r="F6" s="23"/>
      <c r="G6" s="23"/>
      <c r="H6" s="23"/>
    </row>
    <row r="7">
      <c r="B7" s="22">
        <v>45.0</v>
      </c>
      <c r="C7" s="22" t="s">
        <v>26</v>
      </c>
      <c r="D7" s="22">
        <v>0.0</v>
      </c>
      <c r="E7" s="22">
        <v>100.0</v>
      </c>
      <c r="F7" s="23"/>
      <c r="G7" s="23"/>
      <c r="H7" s="23"/>
    </row>
    <row r="8">
      <c r="B8" s="22">
        <v>50.0</v>
      </c>
      <c r="C8" s="22" t="s">
        <v>27</v>
      </c>
      <c r="D8" s="22">
        <v>0.0</v>
      </c>
      <c r="E8" s="22">
        <v>100.0</v>
      </c>
      <c r="F8" s="23"/>
      <c r="G8" s="23"/>
      <c r="H8" s="23"/>
    </row>
    <row r="9">
      <c r="B9" s="22">
        <v>55.0</v>
      </c>
      <c r="C9" s="22" t="s">
        <v>28</v>
      </c>
      <c r="D9" s="22">
        <v>0.0</v>
      </c>
      <c r="E9" s="22">
        <v>100.0</v>
      </c>
      <c r="F9" s="23"/>
      <c r="G9" s="23"/>
      <c r="H9" s="23"/>
    </row>
    <row r="10">
      <c r="B10" s="22">
        <v>60.0</v>
      </c>
      <c r="C10" s="22" t="s">
        <v>29</v>
      </c>
      <c r="D10" s="22">
        <v>0.0</v>
      </c>
      <c r="E10" s="22">
        <v>100.0</v>
      </c>
      <c r="F10" s="23"/>
      <c r="G10" s="23"/>
      <c r="H10" s="23"/>
    </row>
    <row r="11">
      <c r="B11" s="22">
        <v>65.0</v>
      </c>
      <c r="C11" s="22" t="s">
        <v>30</v>
      </c>
      <c r="D11" s="22">
        <v>0.0</v>
      </c>
      <c r="E11" s="22">
        <v>100.0</v>
      </c>
    </row>
    <row r="12">
      <c r="B12" s="22">
        <v>70.0</v>
      </c>
      <c r="C12" s="22" t="s">
        <v>31</v>
      </c>
      <c r="D12" s="22">
        <v>0.0</v>
      </c>
      <c r="E12" s="22">
        <v>100.0</v>
      </c>
    </row>
    <row r="13">
      <c r="B13" s="22">
        <v>75.0</v>
      </c>
      <c r="C13" s="22" t="s">
        <v>32</v>
      </c>
      <c r="D13" s="22">
        <v>0.0</v>
      </c>
      <c r="E13" s="22">
        <v>100.0</v>
      </c>
    </row>
    <row r="14">
      <c r="B14" s="22">
        <v>80.0</v>
      </c>
      <c r="C14" s="22" t="s">
        <v>33</v>
      </c>
      <c r="D14" s="22">
        <v>0.0</v>
      </c>
      <c r="E14" s="22">
        <v>100.0</v>
      </c>
    </row>
    <row r="15">
      <c r="B15" s="22"/>
      <c r="C15" s="22"/>
      <c r="D15" s="22"/>
      <c r="E15" s="22"/>
    </row>
    <row r="16">
      <c r="B16" s="22"/>
      <c r="C16" s="22"/>
      <c r="D16" s="22"/>
      <c r="E16" s="22"/>
      <c r="G16" s="24" t="s">
        <v>34</v>
      </c>
    </row>
    <row r="17">
      <c r="B17" s="22"/>
      <c r="C17" s="22"/>
      <c r="D17" s="22"/>
      <c r="E17" s="22"/>
    </row>
    <row r="18">
      <c r="B18" s="24">
        <v>50.0</v>
      </c>
    </row>
    <row r="19">
      <c r="E19" s="24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26.38"/>
  </cols>
  <sheetData>
    <row r="2">
      <c r="B2" s="25" t="s">
        <v>36</v>
      </c>
      <c r="C2" s="16"/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  <c r="Q2" s="26" t="s">
        <v>36</v>
      </c>
      <c r="S2" s="6" t="s">
        <v>49</v>
      </c>
      <c r="U2" s="6" t="s">
        <v>50</v>
      </c>
      <c r="V2" s="24" t="s">
        <v>51</v>
      </c>
      <c r="W2" s="6" t="s">
        <v>52</v>
      </c>
      <c r="X2" s="24" t="s">
        <v>53</v>
      </c>
      <c r="Y2" s="6" t="s">
        <v>54</v>
      </c>
    </row>
    <row r="3">
      <c r="B3" s="25"/>
      <c r="C3" s="16"/>
      <c r="D3" s="7">
        <v>5000.0</v>
      </c>
      <c r="E3" s="7"/>
      <c r="F3" s="7"/>
      <c r="G3" s="7"/>
      <c r="H3" s="7"/>
      <c r="I3" s="7"/>
      <c r="J3" s="8"/>
      <c r="K3" s="8"/>
      <c r="L3" s="8"/>
      <c r="M3" s="8"/>
      <c r="N3" s="8"/>
      <c r="O3" s="8"/>
      <c r="Q3" s="26">
        <v>20000.0</v>
      </c>
      <c r="S3" s="6">
        <v>96683.0</v>
      </c>
      <c r="U3" s="6">
        <v>22.239</v>
      </c>
      <c r="V3" s="24">
        <v>62307.0</v>
      </c>
      <c r="W3" s="6">
        <v>50.03</v>
      </c>
      <c r="X3" s="24">
        <v>2206.0</v>
      </c>
      <c r="Y3" s="6">
        <v>78.272</v>
      </c>
    </row>
    <row r="4">
      <c r="B4" s="25"/>
      <c r="C4" s="16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</row>
    <row r="5">
      <c r="S5" s="6" t="s">
        <v>55</v>
      </c>
      <c r="U5" s="7" t="s">
        <v>56</v>
      </c>
      <c r="V5" s="27" t="s">
        <v>57</v>
      </c>
      <c r="W5" s="6" t="s">
        <v>58</v>
      </c>
      <c r="X5" s="6" t="s">
        <v>59</v>
      </c>
      <c r="Y5" s="6" t="s">
        <v>60</v>
      </c>
      <c r="Z5" s="6" t="s">
        <v>61</v>
      </c>
    </row>
    <row r="6">
      <c r="B6" s="28" t="s">
        <v>62</v>
      </c>
      <c r="C6" s="16"/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  <c r="J6" s="6" t="s">
        <v>43</v>
      </c>
      <c r="K6" s="6" t="s">
        <v>44</v>
      </c>
      <c r="L6" s="6" t="s">
        <v>45</v>
      </c>
      <c r="M6" s="6" t="s">
        <v>46</v>
      </c>
      <c r="N6" s="6" t="s">
        <v>47</v>
      </c>
      <c r="O6" s="6" t="s">
        <v>48</v>
      </c>
      <c r="S6" s="6">
        <v>55038.0</v>
      </c>
      <c r="W6" s="6">
        <v>20000.0</v>
      </c>
      <c r="X6" s="6">
        <v>110394.0</v>
      </c>
      <c r="Y6" s="6">
        <v>96683.0</v>
      </c>
      <c r="Z6" s="6">
        <v>958.0</v>
      </c>
    </row>
    <row r="7">
      <c r="B7" s="29" t="s">
        <v>63</v>
      </c>
      <c r="C7" s="30"/>
      <c r="D7" s="31">
        <v>0.0</v>
      </c>
      <c r="E7" s="31">
        <v>0.0</v>
      </c>
      <c r="F7" s="31">
        <v>0.0</v>
      </c>
      <c r="G7" s="31">
        <v>2000.0</v>
      </c>
      <c r="H7" s="31">
        <v>0.0</v>
      </c>
      <c r="I7" s="32"/>
      <c r="J7" s="32"/>
      <c r="K7" s="32"/>
      <c r="L7" s="32"/>
      <c r="M7" s="32"/>
      <c r="N7" s="32"/>
      <c r="O7" s="32"/>
      <c r="W7" s="33">
        <f>SUM(W6+X6)</f>
        <v>130394</v>
      </c>
      <c r="X7" s="16"/>
      <c r="Y7" s="33">
        <f>SUM(Y6+Z6)</f>
        <v>97641</v>
      </c>
      <c r="Z7" s="16"/>
    </row>
    <row r="8">
      <c r="B8" s="34"/>
      <c r="C8" s="35"/>
      <c r="D8" s="34"/>
      <c r="E8" s="34"/>
      <c r="F8" s="34"/>
      <c r="G8" s="34"/>
      <c r="H8" s="34"/>
      <c r="I8" s="34"/>
      <c r="J8" s="36"/>
      <c r="K8" s="36"/>
      <c r="L8" s="36"/>
      <c r="M8" s="36"/>
      <c r="N8" s="36"/>
      <c r="O8" s="36"/>
      <c r="S8" s="6" t="s">
        <v>64</v>
      </c>
      <c r="W8" s="37"/>
      <c r="X8" s="33">
        <f>SUM(W6,X6)-SUM(Y6,Z6)</f>
        <v>32753</v>
      </c>
      <c r="Y8" s="16"/>
      <c r="Z8" s="37"/>
    </row>
    <row r="9">
      <c r="B9" s="25" t="s">
        <v>65</v>
      </c>
      <c r="C9" s="16"/>
      <c r="D9" s="7" t="s">
        <v>37</v>
      </c>
      <c r="E9" s="7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7" t="s">
        <v>43</v>
      </c>
      <c r="K9" s="7" t="s">
        <v>44</v>
      </c>
      <c r="L9" s="7" t="s">
        <v>45</v>
      </c>
      <c r="M9" s="7" t="s">
        <v>46</v>
      </c>
      <c r="N9" s="7" t="s">
        <v>47</v>
      </c>
      <c r="O9" s="7" t="s">
        <v>48</v>
      </c>
      <c r="Q9" s="26" t="s">
        <v>66</v>
      </c>
      <c r="S9" s="6">
        <v>27723.0</v>
      </c>
    </row>
    <row r="10">
      <c r="B10" s="25" t="s">
        <v>67</v>
      </c>
      <c r="C10" s="16"/>
      <c r="D10" s="7">
        <v>950.0</v>
      </c>
      <c r="E10" s="7">
        <v>950.0</v>
      </c>
      <c r="F10" s="7">
        <v>1785.0</v>
      </c>
      <c r="G10" s="7">
        <v>950.0</v>
      </c>
      <c r="H10" s="7">
        <v>0.0</v>
      </c>
      <c r="I10" s="8"/>
      <c r="J10" s="8"/>
      <c r="K10" s="8"/>
      <c r="L10" s="8"/>
      <c r="M10" s="8"/>
      <c r="N10" s="8"/>
      <c r="O10" s="8"/>
      <c r="Q10" s="26">
        <v>5258.0</v>
      </c>
    </row>
    <row r="11">
      <c r="S11" s="6" t="s">
        <v>68</v>
      </c>
    </row>
    <row r="12">
      <c r="S12" s="6">
        <v>13922.0</v>
      </c>
    </row>
    <row r="16">
      <c r="Q16" s="3" t="s">
        <v>69</v>
      </c>
      <c r="R16" s="11">
        <v>110394.0</v>
      </c>
      <c r="T16" s="38" t="s">
        <v>70</v>
      </c>
      <c r="U16" s="38" t="s">
        <v>71</v>
      </c>
      <c r="V16" s="38">
        <v>1027.0</v>
      </c>
      <c r="X16" s="3" t="s">
        <v>72</v>
      </c>
    </row>
    <row r="17">
      <c r="Q17" s="11" t="s">
        <v>73</v>
      </c>
      <c r="R17" s="11">
        <v>50.03</v>
      </c>
      <c r="T17" s="38" t="s">
        <v>74</v>
      </c>
      <c r="U17" s="38" t="s">
        <v>75</v>
      </c>
      <c r="V17" s="38">
        <v>1105.0</v>
      </c>
      <c r="X17" s="3">
        <v>251.0</v>
      </c>
    </row>
    <row r="18">
      <c r="Q18" s="11" t="s">
        <v>76</v>
      </c>
      <c r="R18" s="11">
        <v>2206.0</v>
      </c>
      <c r="T18" s="39" t="s">
        <v>77</v>
      </c>
      <c r="U18" s="39" t="s">
        <v>78</v>
      </c>
      <c r="V18" s="39">
        <v>1288.0</v>
      </c>
      <c r="X18" s="3" t="s">
        <v>79</v>
      </c>
    </row>
    <row r="19">
      <c r="Q19" s="11" t="s">
        <v>80</v>
      </c>
      <c r="R19" s="11">
        <v>28.24</v>
      </c>
      <c r="T19" s="39" t="s">
        <v>81</v>
      </c>
      <c r="U19" s="39" t="s">
        <v>82</v>
      </c>
      <c r="V19" s="39">
        <v>1311.0</v>
      </c>
      <c r="X19" s="3">
        <v>12972.0</v>
      </c>
    </row>
    <row r="20">
      <c r="Q20" s="11" t="s">
        <v>83</v>
      </c>
      <c r="R20" s="11">
        <v>62307.0</v>
      </c>
      <c r="T20" s="39" t="s">
        <v>84</v>
      </c>
      <c r="U20" s="39" t="s">
        <v>85</v>
      </c>
      <c r="V20" s="39">
        <v>1493.0</v>
      </c>
      <c r="X20" s="3" t="s">
        <v>86</v>
      </c>
    </row>
    <row r="21">
      <c r="T21" s="39" t="s">
        <v>87</v>
      </c>
      <c r="U21" s="39" t="s">
        <v>88</v>
      </c>
      <c r="V21" s="39">
        <v>1538.0</v>
      </c>
      <c r="X21" s="3">
        <v>16732.0</v>
      </c>
    </row>
    <row r="22">
      <c r="Q22" s="24"/>
      <c r="T22" s="39" t="s">
        <v>89</v>
      </c>
      <c r="U22" s="40" t="s">
        <v>90</v>
      </c>
      <c r="V22" s="39">
        <v>1565.0</v>
      </c>
      <c r="X22" s="3" t="s">
        <v>91</v>
      </c>
    </row>
    <row r="23">
      <c r="T23" s="39" t="s">
        <v>92</v>
      </c>
      <c r="U23" s="40" t="s">
        <v>93</v>
      </c>
      <c r="V23" s="39">
        <v>1844.0</v>
      </c>
      <c r="X23" s="3">
        <v>29704.0</v>
      </c>
    </row>
    <row r="24">
      <c r="T24" s="39" t="s">
        <v>94</v>
      </c>
      <c r="U24" s="39" t="s">
        <v>95</v>
      </c>
      <c r="V24" s="39">
        <v>1956.0</v>
      </c>
      <c r="X24" s="3" t="s">
        <v>96</v>
      </c>
    </row>
    <row r="25">
      <c r="T25" s="18" t="s">
        <v>97</v>
      </c>
      <c r="U25" s="16"/>
      <c r="V25" s="11">
        <v>1956.0</v>
      </c>
      <c r="X25" s="3">
        <v>4314.0</v>
      </c>
    </row>
  </sheetData>
  <mergeCells count="12">
    <mergeCell ref="Y7:Z7"/>
    <mergeCell ref="X8:Y8"/>
    <mergeCell ref="T25:U25"/>
    <mergeCell ref="B9:C9"/>
    <mergeCell ref="B10:C10"/>
    <mergeCell ref="B2:C2"/>
    <mergeCell ref="B3:C3"/>
    <mergeCell ref="B4:C4"/>
    <mergeCell ref="B6:C6"/>
    <mergeCell ref="B7:C7"/>
    <mergeCell ref="W7:X7"/>
    <mergeCell ref="B8:C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4" max="4" width="20.88"/>
  </cols>
  <sheetData>
    <row r="13">
      <c r="H13" s="27" t="s"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88"/>
  </cols>
  <sheetData>
    <row r="2">
      <c r="B2" s="37"/>
      <c r="C2" s="28" t="s">
        <v>99</v>
      </c>
      <c r="D2" s="15"/>
      <c r="E2" s="16"/>
    </row>
    <row r="3">
      <c r="B3" s="6" t="s">
        <v>100</v>
      </c>
      <c r="C3" s="6" t="s">
        <v>101</v>
      </c>
      <c r="D3" s="6" t="s">
        <v>102</v>
      </c>
      <c r="E3" s="6" t="s">
        <v>63</v>
      </c>
    </row>
    <row r="4">
      <c r="B4" s="6">
        <v>1.0</v>
      </c>
      <c r="C4" s="37"/>
      <c r="D4" s="37"/>
      <c r="E4" s="37"/>
    </row>
    <row r="5">
      <c r="B5" s="6">
        <v>1.0</v>
      </c>
      <c r="C5" s="6" t="s">
        <v>103</v>
      </c>
      <c r="D5" s="6" t="s">
        <v>104</v>
      </c>
      <c r="E5" s="6">
        <v>5.0</v>
      </c>
    </row>
    <row r="6">
      <c r="B6" s="6">
        <v>1.0</v>
      </c>
      <c r="C6" s="6" t="s">
        <v>105</v>
      </c>
      <c r="D6" s="6" t="s">
        <v>104</v>
      </c>
      <c r="E6" s="6">
        <v>57.0</v>
      </c>
    </row>
    <row r="7">
      <c r="B7" s="6">
        <v>1.0</v>
      </c>
      <c r="C7" s="6" t="s">
        <v>106</v>
      </c>
      <c r="D7" s="6" t="s">
        <v>104</v>
      </c>
      <c r="E7" s="6">
        <v>682.0</v>
      </c>
    </row>
    <row r="8">
      <c r="B8" s="6">
        <v>1.0</v>
      </c>
      <c r="C8" s="6" t="s">
        <v>107</v>
      </c>
      <c r="D8" s="37"/>
      <c r="E8" s="37"/>
    </row>
    <row r="9">
      <c r="B9" s="6">
        <v>1.0</v>
      </c>
      <c r="C9" s="6" t="s">
        <v>108</v>
      </c>
      <c r="D9" s="37"/>
      <c r="E9" s="37"/>
    </row>
    <row r="10">
      <c r="B10" s="6">
        <v>1.0</v>
      </c>
      <c r="C10" s="6" t="s">
        <v>109</v>
      </c>
      <c r="D10" s="37"/>
      <c r="E10" s="37"/>
    </row>
    <row r="11">
      <c r="B11" s="6">
        <v>1.0</v>
      </c>
      <c r="C11" s="6" t="s">
        <v>110</v>
      </c>
      <c r="D11" s="37"/>
      <c r="E11" s="37"/>
    </row>
    <row r="12">
      <c r="B12" s="6">
        <v>1.0</v>
      </c>
      <c r="C12" s="37"/>
      <c r="D12" s="37"/>
      <c r="E12" s="37"/>
    </row>
    <row r="13">
      <c r="B13" s="6">
        <v>1.0</v>
      </c>
      <c r="C13" s="37"/>
      <c r="D13" s="37"/>
      <c r="E13" s="37"/>
    </row>
    <row r="14">
      <c r="B14" s="6">
        <v>1.0</v>
      </c>
      <c r="C14" s="37"/>
      <c r="D14" s="37"/>
      <c r="E14" s="37"/>
    </row>
    <row r="15">
      <c r="B15" s="41"/>
      <c r="C15" s="41"/>
      <c r="D15" s="6" t="s">
        <v>6</v>
      </c>
      <c r="E15" s="37">
        <f>SUM(E4:E14)</f>
        <v>744</v>
      </c>
    </row>
    <row r="18">
      <c r="B18" s="37"/>
      <c r="C18" s="28" t="s">
        <v>111</v>
      </c>
      <c r="D18" s="15"/>
      <c r="E18" s="16"/>
    </row>
    <row r="19">
      <c r="B19" s="6" t="s">
        <v>100</v>
      </c>
      <c r="C19" s="6" t="s">
        <v>101</v>
      </c>
      <c r="D19" s="6" t="s">
        <v>102</v>
      </c>
      <c r="E19" s="6" t="s">
        <v>63</v>
      </c>
    </row>
    <row r="20">
      <c r="B20" s="6">
        <v>2.0</v>
      </c>
      <c r="C20" s="6" t="s">
        <v>112</v>
      </c>
      <c r="D20" s="37"/>
      <c r="E20" s="6">
        <v>938.0</v>
      </c>
    </row>
    <row r="21">
      <c r="B21" s="6">
        <v>2.0</v>
      </c>
      <c r="C21" s="6" t="s">
        <v>113</v>
      </c>
      <c r="D21" s="6" t="s">
        <v>104</v>
      </c>
      <c r="E21" s="6">
        <v>200.0</v>
      </c>
    </row>
    <row r="22">
      <c r="B22" s="6">
        <v>2.0</v>
      </c>
      <c r="C22" s="31"/>
      <c r="D22" s="6"/>
      <c r="E22" s="6"/>
    </row>
    <row r="23">
      <c r="B23" s="28">
        <v>2.0</v>
      </c>
      <c r="C23" s="42"/>
      <c r="D23" s="43"/>
      <c r="E23" s="6"/>
    </row>
    <row r="24">
      <c r="B24" s="28">
        <v>2.0</v>
      </c>
      <c r="C24" s="41"/>
      <c r="D24" s="44"/>
      <c r="E24" s="37"/>
    </row>
    <row r="25">
      <c r="B25" s="28">
        <v>2.0</v>
      </c>
      <c r="C25" s="41"/>
      <c r="D25" s="44"/>
      <c r="E25" s="37"/>
    </row>
    <row r="26">
      <c r="B26" s="28">
        <v>2.0</v>
      </c>
      <c r="C26" s="41"/>
      <c r="D26" s="44"/>
      <c r="E26" s="37"/>
    </row>
    <row r="27">
      <c r="B27" s="28">
        <v>2.0</v>
      </c>
      <c r="C27" s="41"/>
      <c r="D27" s="44"/>
      <c r="E27" s="37"/>
    </row>
    <row r="28">
      <c r="B28" s="28">
        <v>2.0</v>
      </c>
      <c r="C28" s="41"/>
      <c r="D28" s="44"/>
      <c r="E28" s="37"/>
    </row>
    <row r="29">
      <c r="B29" s="28">
        <v>2.0</v>
      </c>
      <c r="C29" s="41"/>
      <c r="D29" s="44"/>
      <c r="E29" s="37"/>
    </row>
    <row r="30">
      <c r="B30" s="28">
        <v>2.0</v>
      </c>
      <c r="C30" s="41"/>
      <c r="D30" s="44"/>
      <c r="E30" s="37"/>
    </row>
    <row r="31">
      <c r="B31" s="41"/>
      <c r="C31" s="41"/>
      <c r="D31" s="6" t="s">
        <v>6</v>
      </c>
      <c r="E31" s="37">
        <f>SUM(E20:E30)</f>
        <v>1138</v>
      </c>
    </row>
    <row r="32">
      <c r="C32" s="24" t="s">
        <v>114</v>
      </c>
    </row>
    <row r="33">
      <c r="B33" s="8"/>
      <c r="C33" s="7" t="s">
        <v>115</v>
      </c>
      <c r="D33" s="8"/>
      <c r="E33" s="7">
        <v>1000.0</v>
      </c>
    </row>
    <row r="34">
      <c r="B34" s="8"/>
      <c r="C34" s="7" t="s">
        <v>116</v>
      </c>
      <c r="D34" s="8"/>
      <c r="E34" s="7">
        <v>900.0</v>
      </c>
    </row>
    <row r="35">
      <c r="B35" s="8"/>
      <c r="C35" s="8"/>
      <c r="D35" s="8"/>
      <c r="E35" s="8"/>
    </row>
    <row r="36">
      <c r="B36" s="8"/>
      <c r="C36" s="8"/>
      <c r="D36" s="8"/>
      <c r="E36" s="8"/>
    </row>
  </sheetData>
  <mergeCells count="2">
    <mergeCell ref="C2:E2"/>
    <mergeCell ref="C18:E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6" max="6" width="27.88"/>
    <col customWidth="1" min="10" max="10" width="25.0"/>
  </cols>
  <sheetData>
    <row r="3" ht="23.25" customHeight="1"/>
    <row r="4" ht="22.5" customHeight="1"/>
    <row r="15">
      <c r="F15" s="45" t="s">
        <v>117</v>
      </c>
    </row>
  </sheetData>
  <drawing r:id="rId1"/>
</worksheet>
</file>