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h/Dropbox/Documents/RPackages/HEEL/data-raw/"/>
    </mc:Choice>
  </mc:AlternateContent>
  <xr:revisionPtr revIDLastSave="0" documentId="13_ncr:1_{F89A7740-0338-364C-B62C-6731E8EF22FE}" xr6:coauthVersionLast="36" xr6:coauthVersionMax="36" xr10:uidLastSave="{00000000-0000-0000-0000-000000000000}"/>
  <bookViews>
    <workbookView xWindow="8800" yWindow="5740" windowWidth="33600" windowHeight="17440" xr2:uid="{BC01E585-F9B4-1C40-8E70-833A08362E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8" i="1" s="1"/>
  <c r="O3" i="1" l="1"/>
  <c r="I29" i="1" l="1"/>
  <c r="I24" i="1"/>
  <c r="I25" i="1"/>
  <c r="I26" i="1"/>
  <c r="I27" i="1"/>
  <c r="I28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50" i="1"/>
  <c r="I51" i="1"/>
  <c r="I52" i="1"/>
  <c r="I53" i="1"/>
  <c r="I16" i="1"/>
  <c r="I17" i="1"/>
  <c r="I18" i="1"/>
  <c r="I19" i="1"/>
  <c r="I20" i="1"/>
  <c r="I21" i="1"/>
  <c r="I22" i="1"/>
  <c r="I9" i="1"/>
  <c r="I10" i="1"/>
  <c r="I11" i="1"/>
  <c r="I12" i="1"/>
  <c r="Q4" i="1"/>
  <c r="O54" i="1"/>
  <c r="T56" i="1"/>
  <c r="F3" i="1"/>
  <c r="F33" i="1" s="1"/>
  <c r="F36" i="1" l="1"/>
  <c r="F9" i="1"/>
  <c r="F12" i="1"/>
  <c r="F17" i="1"/>
  <c r="F26" i="1"/>
  <c r="F30" i="1"/>
  <c r="F27" i="1"/>
  <c r="F28" i="1"/>
  <c r="F21" i="1"/>
  <c r="F34" i="1"/>
  <c r="F18" i="1"/>
  <c r="F29" i="1"/>
  <c r="F19" i="1"/>
  <c r="F20" i="1"/>
  <c r="F32" i="1"/>
  <c r="F7" i="1"/>
  <c r="F24" i="1"/>
  <c r="F35" i="1"/>
  <c r="O55" i="1"/>
  <c r="O56" i="1"/>
  <c r="F8" i="1"/>
  <c r="F22" i="1"/>
  <c r="F31" i="1"/>
  <c r="T54" i="1"/>
  <c r="T55" i="1"/>
  <c r="F16" i="1"/>
  <c r="F25" i="1"/>
</calcChain>
</file>

<file path=xl/sharedStrings.xml><?xml version="1.0" encoding="utf-8"?>
<sst xmlns="http://schemas.openxmlformats.org/spreadsheetml/2006/main" count="809" uniqueCount="80">
  <si>
    <t>Name</t>
  </si>
  <si>
    <t>InternationalSTD</t>
  </si>
  <si>
    <t>WorkingSTD</t>
  </si>
  <si>
    <t>USGS40</t>
  </si>
  <si>
    <t>USGS41</t>
  </si>
  <si>
    <t>GA1</t>
  </si>
  <si>
    <t>GA2</t>
  </si>
  <si>
    <t>USGS32</t>
  </si>
  <si>
    <t>d15N_vsAir</t>
  </si>
  <si>
    <t>d13C_vsVPDB</t>
  </si>
  <si>
    <t>d34S_vsVCDT</t>
  </si>
  <si>
    <t>d18O_vsVSMOW</t>
  </si>
  <si>
    <t>d17O_vsVSMOW</t>
  </si>
  <si>
    <t>dD_vsVSMOW</t>
  </si>
  <si>
    <t>SAL</t>
  </si>
  <si>
    <t>MAL</t>
  </si>
  <si>
    <t>DSM</t>
  </si>
  <si>
    <t>NIST8540</t>
  </si>
  <si>
    <t>NIST8542</t>
  </si>
  <si>
    <t>NIST1547</t>
  </si>
  <si>
    <t>NBS19</t>
  </si>
  <si>
    <t>LSVEC</t>
  </si>
  <si>
    <t>NA</t>
  </si>
  <si>
    <t>Method</t>
  </si>
  <si>
    <t>EA</t>
  </si>
  <si>
    <t>ALA</t>
  </si>
  <si>
    <t>ASP</t>
  </si>
  <si>
    <t>GLU</t>
  </si>
  <si>
    <t>GLY</t>
  </si>
  <si>
    <t>HIS</t>
  </si>
  <si>
    <t>ILE</t>
  </si>
  <si>
    <t>LEU</t>
  </si>
  <si>
    <t>LYS</t>
  </si>
  <si>
    <t>MET</t>
  </si>
  <si>
    <t>NLE</t>
  </si>
  <si>
    <t>PHE</t>
  </si>
  <si>
    <t>PRO</t>
  </si>
  <si>
    <t>SER</t>
  </si>
  <si>
    <t>THR</t>
  </si>
  <si>
    <t>TYR</t>
  </si>
  <si>
    <t>VAL</t>
  </si>
  <si>
    <t>AA</t>
  </si>
  <si>
    <t>massPctN</t>
  </si>
  <si>
    <t>massPctC</t>
  </si>
  <si>
    <t>massPctS</t>
  </si>
  <si>
    <t>massPctO</t>
  </si>
  <si>
    <t>massPctH</t>
  </si>
  <si>
    <t>FA</t>
  </si>
  <si>
    <t>C13:0</t>
  </si>
  <si>
    <t>C15:0</t>
  </si>
  <si>
    <t>16:1n7</t>
  </si>
  <si>
    <t>18:1n6</t>
  </si>
  <si>
    <t>C19:0</t>
  </si>
  <si>
    <t>18:2n6</t>
  </si>
  <si>
    <t>18:3 n3</t>
  </si>
  <si>
    <t>20:4n6</t>
  </si>
  <si>
    <t>22:6n3</t>
  </si>
  <si>
    <t>24:1n9</t>
  </si>
  <si>
    <t>22:1n9</t>
  </si>
  <si>
    <t>5a-Cholestane</t>
  </si>
  <si>
    <t>18:1cis9</t>
  </si>
  <si>
    <t>18:1trans9</t>
  </si>
  <si>
    <t>C13:0ME</t>
  </si>
  <si>
    <t>C19:0ME</t>
  </si>
  <si>
    <t>KD</t>
  </si>
  <si>
    <t>SW</t>
  </si>
  <si>
    <t>BW</t>
  </si>
  <si>
    <t>R_15N14N</t>
  </si>
  <si>
    <t>R_13C12C</t>
  </si>
  <si>
    <t>VPDB</t>
  </si>
  <si>
    <t>air</t>
  </si>
  <si>
    <t>VSMOW</t>
  </si>
  <si>
    <t>VCDT</t>
  </si>
  <si>
    <t>R_34S32S</t>
  </si>
  <si>
    <t>R_18O16O</t>
  </si>
  <si>
    <t>R_17O16O</t>
  </si>
  <si>
    <t>R_DH</t>
  </si>
  <si>
    <t>H2O</t>
  </si>
  <si>
    <t>IAEA-S-1</t>
  </si>
  <si>
    <t>SLAP2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</si>
</sst>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0"/>
    <numFmt numFmtId="167" formatCode="0.0000000"/>
    <numFmt numFmtId="168" formatCode="0.00000000"/>
  </numFmts>
  <fonts count="2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Fill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67" fontId="1" fillId="0" borderId="0" xfId="0" applyNumberFormat="1" applyFont="1" applyFill="1"/>
    <xf numFmtId="168" fontId="1" fillId="0" borderId="0" xfId="0" applyNumberFormat="1" applyFont="1"/>
    <xf numFmtId="168" fontId="1" fillId="0" borderId="0" xfId="0" applyNumberFormat="1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CE9-6167-DC44-957C-ACDEE5097F56}">
  <dimension ref="A1:U56"/>
  <sheetViews>
    <sheetView tabSelected="1" topLeftCell="G1" workbookViewId="0">
      <selection activeCell="T4" sqref="T4"/>
    </sheetView>
  </sheetViews>
  <sheetFormatPr baseColWidth="10" defaultRowHeight="16"/>
  <cols>
    <col min="1" max="1" width="12.83203125" style="1" bestFit="1" customWidth="1"/>
    <col min="2" max="5" width="16.1640625" style="1" customWidth="1"/>
    <col min="6" max="6" width="16.1640625" style="5" customWidth="1"/>
    <col min="7" max="8" width="16.1640625" style="1" customWidth="1"/>
    <col min="9" max="9" width="16.1640625" style="5" customWidth="1"/>
    <col min="10" max="11" width="16.1640625" style="1" customWidth="1"/>
    <col min="12" max="12" width="16.1640625" style="7" customWidth="1"/>
    <col min="13" max="14" width="16.1640625" style="1" customWidth="1"/>
    <col min="15" max="15" width="16.1640625" style="9" customWidth="1"/>
    <col min="16" max="16" width="16.1640625" style="1" customWidth="1"/>
    <col min="17" max="17" width="16.1640625" style="7" customWidth="1"/>
    <col min="18" max="19" width="16.1640625" style="1" customWidth="1"/>
    <col min="20" max="20" width="16.1640625" style="9" customWidth="1"/>
    <col min="21" max="21" width="16.1640625" style="1" customWidth="1"/>
    <col min="22" max="16384" width="10.832031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23</v>
      </c>
      <c r="E1" s="1" t="s">
        <v>8</v>
      </c>
      <c r="F1" s="5" t="s">
        <v>67</v>
      </c>
      <c r="G1" s="1" t="s">
        <v>42</v>
      </c>
      <c r="H1" s="1" t="s">
        <v>9</v>
      </c>
      <c r="I1" s="5" t="s">
        <v>68</v>
      </c>
      <c r="J1" s="1" t="s">
        <v>43</v>
      </c>
      <c r="K1" s="1" t="s">
        <v>10</v>
      </c>
      <c r="L1" s="7" t="s">
        <v>73</v>
      </c>
      <c r="M1" s="1" t="s">
        <v>44</v>
      </c>
      <c r="N1" s="1" t="s">
        <v>11</v>
      </c>
      <c r="O1" s="9" t="s">
        <v>74</v>
      </c>
      <c r="P1" s="1" t="s">
        <v>12</v>
      </c>
      <c r="Q1" s="7" t="s">
        <v>75</v>
      </c>
      <c r="R1" s="1" t="s">
        <v>45</v>
      </c>
      <c r="S1" s="1" t="s">
        <v>13</v>
      </c>
      <c r="T1" s="9" t="s">
        <v>76</v>
      </c>
      <c r="U1" s="1" t="s">
        <v>46</v>
      </c>
    </row>
    <row r="2" spans="1:21">
      <c r="A2" s="1" t="s">
        <v>69</v>
      </c>
      <c r="B2" s="1" t="b">
        <v>1</v>
      </c>
      <c r="C2" s="1" t="b">
        <v>0</v>
      </c>
      <c r="D2" s="1" t="s">
        <v>22</v>
      </c>
      <c r="E2" s="1" t="s">
        <v>22</v>
      </c>
      <c r="F2" s="5" t="s">
        <v>22</v>
      </c>
      <c r="G2" s="1" t="s">
        <v>22</v>
      </c>
      <c r="H2" s="1">
        <v>0</v>
      </c>
      <c r="I2" s="5">
        <f>I13*(1-(H13/1000))</f>
        <v>1.11801561E-2</v>
      </c>
      <c r="J2" s="1" t="s">
        <v>22</v>
      </c>
      <c r="K2" s="1" t="s">
        <v>22</v>
      </c>
      <c r="L2" s="7" t="s">
        <v>22</v>
      </c>
      <c r="M2" s="1" t="s">
        <v>22</v>
      </c>
      <c r="N2" s="1" t="s">
        <v>22</v>
      </c>
      <c r="O2" s="9" t="s">
        <v>22</v>
      </c>
      <c r="P2" s="1" t="s">
        <v>22</v>
      </c>
      <c r="Q2" s="7" t="s">
        <v>22</v>
      </c>
      <c r="R2" s="1" t="s">
        <v>22</v>
      </c>
      <c r="S2" s="1" t="s">
        <v>22</v>
      </c>
      <c r="T2" s="9" t="s">
        <v>22</v>
      </c>
      <c r="U2" s="1" t="s">
        <v>22</v>
      </c>
    </row>
    <row r="3" spans="1:21">
      <c r="A3" s="1" t="s">
        <v>70</v>
      </c>
      <c r="B3" s="1" t="b">
        <v>1</v>
      </c>
      <c r="C3" s="1" t="b">
        <v>0</v>
      </c>
      <c r="D3" s="1" t="s">
        <v>22</v>
      </c>
      <c r="E3" s="1">
        <v>0</v>
      </c>
      <c r="F3" s="5">
        <f>1/272</f>
        <v>3.6764705882352941E-3</v>
      </c>
      <c r="G3" s="6">
        <v>75.52</v>
      </c>
      <c r="H3" s="1" t="s">
        <v>22</v>
      </c>
      <c r="I3" s="5" t="s">
        <v>22</v>
      </c>
      <c r="J3" s="1" t="s">
        <v>22</v>
      </c>
      <c r="K3" s="1" t="s">
        <v>22</v>
      </c>
      <c r="L3" s="7" t="s">
        <v>22</v>
      </c>
      <c r="M3" s="1" t="s">
        <v>22</v>
      </c>
      <c r="N3" s="11">
        <v>23.8</v>
      </c>
      <c r="O3" s="9">
        <f>$O$4*(N3/1000+1)</f>
        <v>2.0529237599999999E-3</v>
      </c>
      <c r="P3" s="1" t="s">
        <v>22</v>
      </c>
      <c r="Q3" s="7" t="s">
        <v>22</v>
      </c>
      <c r="R3" s="6">
        <v>23.14</v>
      </c>
      <c r="S3" s="1" t="s">
        <v>22</v>
      </c>
      <c r="T3" s="9" t="s">
        <v>22</v>
      </c>
      <c r="U3" s="1">
        <v>3.0000000000000001E-6</v>
      </c>
    </row>
    <row r="4" spans="1:21">
      <c r="A4" s="1" t="s">
        <v>71</v>
      </c>
      <c r="B4" s="1" t="b">
        <v>1</v>
      </c>
      <c r="C4" s="1" t="b">
        <v>0</v>
      </c>
      <c r="D4" s="1" t="s">
        <v>22</v>
      </c>
      <c r="E4" s="1" t="s">
        <v>22</v>
      </c>
      <c r="F4" s="5" t="s">
        <v>22</v>
      </c>
      <c r="G4" s="6" t="s">
        <v>22</v>
      </c>
      <c r="H4" s="1" t="s">
        <v>22</v>
      </c>
      <c r="I4" s="5" t="s">
        <v>22</v>
      </c>
      <c r="J4" s="1" t="s">
        <v>22</v>
      </c>
      <c r="K4" s="1" t="s">
        <v>22</v>
      </c>
      <c r="L4" s="7" t="s">
        <v>22</v>
      </c>
      <c r="M4" s="1" t="s">
        <v>22</v>
      </c>
      <c r="N4" s="1">
        <v>0</v>
      </c>
      <c r="O4" s="10">
        <v>2.0052E-3</v>
      </c>
      <c r="P4" s="4">
        <v>0</v>
      </c>
      <c r="Q4" s="8">
        <f>0.000379/0.9976206</f>
        <v>3.7990394344302836E-4</v>
      </c>
      <c r="R4" s="6" t="s">
        <v>22</v>
      </c>
      <c r="S4" s="1">
        <v>0</v>
      </c>
      <c r="T4" s="9">
        <v>1.5576000000000001E-4</v>
      </c>
      <c r="U4" s="1" t="s">
        <v>22</v>
      </c>
    </row>
    <row r="5" spans="1:21">
      <c r="A5" s="1" t="s">
        <v>79</v>
      </c>
      <c r="B5" s="1" t="b">
        <v>1</v>
      </c>
      <c r="C5" s="1" t="b">
        <v>0</v>
      </c>
      <c r="D5" s="1" t="s">
        <v>22</v>
      </c>
      <c r="E5" s="1" t="s">
        <v>22</v>
      </c>
      <c r="F5" s="1" t="s">
        <v>22</v>
      </c>
      <c r="G5" s="1" t="s">
        <v>22</v>
      </c>
      <c r="H5" s="1" t="s">
        <v>22</v>
      </c>
      <c r="I5" s="1" t="s">
        <v>22</v>
      </c>
      <c r="J5" s="1" t="s">
        <v>22</v>
      </c>
      <c r="K5" s="1" t="s">
        <v>22</v>
      </c>
      <c r="L5" s="7" t="s">
        <v>22</v>
      </c>
      <c r="M5" s="1" t="s">
        <v>22</v>
      </c>
      <c r="N5" s="1">
        <v>-55.5</v>
      </c>
      <c r="O5" s="10">
        <v>1.8939E-3</v>
      </c>
      <c r="P5" s="4" t="s">
        <v>22</v>
      </c>
      <c r="Q5" s="8" t="s">
        <v>22</v>
      </c>
      <c r="R5" s="6" t="s">
        <v>22</v>
      </c>
      <c r="S5" s="1">
        <v>-427.5</v>
      </c>
      <c r="T5" s="9">
        <v>8.9170000000000002E-5</v>
      </c>
      <c r="U5" s="1" t="s">
        <v>22</v>
      </c>
    </row>
    <row r="6" spans="1:21">
      <c r="A6" s="1" t="s">
        <v>72</v>
      </c>
      <c r="B6" s="1" t="b">
        <v>1</v>
      </c>
      <c r="C6" s="1" t="b">
        <v>0</v>
      </c>
      <c r="D6" s="1" t="s">
        <v>22</v>
      </c>
      <c r="E6" s="1" t="s">
        <v>22</v>
      </c>
      <c r="F6" s="5" t="s">
        <v>22</v>
      </c>
      <c r="G6" s="6" t="s">
        <v>22</v>
      </c>
      <c r="H6" s="1" t="s">
        <v>22</v>
      </c>
      <c r="I6" s="5" t="s">
        <v>22</v>
      </c>
      <c r="J6" s="1" t="s">
        <v>22</v>
      </c>
      <c r="K6" s="1">
        <v>0</v>
      </c>
      <c r="L6" s="8">
        <v>4.4162600000000003E-2</v>
      </c>
      <c r="M6" s="1" t="s">
        <v>22</v>
      </c>
      <c r="N6" s="1" t="s">
        <v>22</v>
      </c>
      <c r="O6" s="9" t="s">
        <v>22</v>
      </c>
      <c r="P6" s="1" t="s">
        <v>22</v>
      </c>
      <c r="Q6" s="7" t="s">
        <v>22</v>
      </c>
      <c r="R6" s="6" t="s">
        <v>22</v>
      </c>
      <c r="S6" s="1" t="s">
        <v>22</v>
      </c>
      <c r="T6" s="9" t="s">
        <v>22</v>
      </c>
      <c r="U6" s="1" t="s">
        <v>22</v>
      </c>
    </row>
    <row r="7" spans="1:21">
      <c r="A7" s="1" t="s">
        <v>7</v>
      </c>
      <c r="B7" s="1" t="b">
        <v>1</v>
      </c>
      <c r="C7" s="1" t="b">
        <v>0</v>
      </c>
      <c r="D7" s="1" t="s">
        <v>22</v>
      </c>
      <c r="E7" s="1">
        <v>180</v>
      </c>
      <c r="F7" s="5">
        <f>$F$3*(E7/1000+1)</f>
        <v>4.3382352941176471E-3</v>
      </c>
      <c r="G7" s="6">
        <v>16.48</v>
      </c>
      <c r="H7" s="1" t="s">
        <v>22</v>
      </c>
      <c r="I7" s="5" t="s">
        <v>22</v>
      </c>
      <c r="J7" s="1" t="s">
        <v>22</v>
      </c>
      <c r="K7" s="1" t="s">
        <v>22</v>
      </c>
      <c r="L7" s="7" t="s">
        <v>22</v>
      </c>
      <c r="M7" s="1" t="s">
        <v>22</v>
      </c>
      <c r="N7" s="1" t="s">
        <v>22</v>
      </c>
      <c r="O7" s="9" t="s">
        <v>22</v>
      </c>
      <c r="P7" s="1" t="s">
        <v>22</v>
      </c>
      <c r="Q7" s="7" t="s">
        <v>22</v>
      </c>
      <c r="R7" s="6">
        <v>56.472000000000001</v>
      </c>
      <c r="S7" s="1" t="s">
        <v>22</v>
      </c>
      <c r="T7" s="9" t="s">
        <v>22</v>
      </c>
      <c r="U7" s="1" t="s">
        <v>22</v>
      </c>
    </row>
    <row r="8" spans="1:21">
      <c r="A8" s="1" t="s">
        <v>3</v>
      </c>
      <c r="B8" s="1" t="b">
        <v>1</v>
      </c>
      <c r="C8" s="1" t="b">
        <v>0</v>
      </c>
      <c r="D8" s="1" t="s">
        <v>22</v>
      </c>
      <c r="E8" s="1">
        <v>-4.5199999999999996</v>
      </c>
      <c r="F8" s="5">
        <f t="shared" ref="F8:F9" si="0">$F$3*(E8/1000+1)</f>
        <v>3.6598529411764709E-3</v>
      </c>
      <c r="G8" s="6">
        <v>9.52</v>
      </c>
      <c r="H8" s="1">
        <v>-26.39</v>
      </c>
      <c r="I8" s="5">
        <f>$I$2*(H8/1000+1)</f>
        <v>1.0885111780521E-2</v>
      </c>
      <c r="J8" s="3">
        <v>40.817</v>
      </c>
      <c r="K8" s="1" t="s">
        <v>22</v>
      </c>
      <c r="L8" s="7" t="s">
        <v>22</v>
      </c>
      <c r="M8" s="1" t="s">
        <v>22</v>
      </c>
      <c r="N8" s="1" t="s">
        <v>22</v>
      </c>
      <c r="O8" s="9" t="s">
        <v>22</v>
      </c>
      <c r="P8" s="1" t="s">
        <v>22</v>
      </c>
      <c r="Q8" s="7" t="s">
        <v>22</v>
      </c>
      <c r="R8" s="6" t="s">
        <v>22</v>
      </c>
      <c r="S8" s="1" t="s">
        <v>22</v>
      </c>
      <c r="T8" s="9" t="s">
        <v>22</v>
      </c>
      <c r="U8" s="1" t="s">
        <v>22</v>
      </c>
    </row>
    <row r="9" spans="1:21">
      <c r="A9" s="1" t="s">
        <v>4</v>
      </c>
      <c r="B9" s="1" t="b">
        <v>1</v>
      </c>
      <c r="C9" s="1" t="b">
        <v>0</v>
      </c>
      <c r="D9" s="1" t="s">
        <v>22</v>
      </c>
      <c r="E9" s="1">
        <v>47.57</v>
      </c>
      <c r="F9" s="5">
        <f t="shared" si="0"/>
        <v>3.8513602941176468E-3</v>
      </c>
      <c r="G9" s="6">
        <v>9.52</v>
      </c>
      <c r="H9" s="1">
        <v>37.630000000000003</v>
      </c>
      <c r="I9" s="5">
        <f t="shared" ref="I9:I53" si="1">$I$2*(H9/1000+1)</f>
        <v>1.1600865374043E-2</v>
      </c>
      <c r="J9" s="3">
        <v>40.817</v>
      </c>
      <c r="K9" s="1" t="s">
        <v>22</v>
      </c>
      <c r="L9" s="7" t="s">
        <v>22</v>
      </c>
      <c r="M9" s="1" t="s">
        <v>22</v>
      </c>
      <c r="N9" s="1" t="s">
        <v>22</v>
      </c>
      <c r="O9" s="9" t="s">
        <v>22</v>
      </c>
      <c r="P9" s="1" t="s">
        <v>22</v>
      </c>
      <c r="Q9" s="7" t="s">
        <v>22</v>
      </c>
      <c r="R9" s="6" t="s">
        <v>22</v>
      </c>
      <c r="S9" s="1" t="s">
        <v>22</v>
      </c>
      <c r="T9" s="9" t="s">
        <v>22</v>
      </c>
      <c r="U9" s="1" t="s">
        <v>22</v>
      </c>
    </row>
    <row r="10" spans="1:21">
      <c r="A10" s="1" t="s">
        <v>17</v>
      </c>
      <c r="B10" s="1" t="b">
        <v>1</v>
      </c>
      <c r="C10" s="1" t="b">
        <v>0</v>
      </c>
      <c r="D10" s="1" t="s">
        <v>22</v>
      </c>
      <c r="E10" s="1" t="s">
        <v>22</v>
      </c>
      <c r="F10" s="5" t="s">
        <v>22</v>
      </c>
      <c r="G10" s="6" t="s">
        <v>22</v>
      </c>
      <c r="H10" s="1">
        <v>-32.15</v>
      </c>
      <c r="I10" s="5">
        <f t="shared" si="1"/>
        <v>1.0820714081385E-2</v>
      </c>
      <c r="J10" s="3">
        <v>42.106000000000002</v>
      </c>
      <c r="K10" s="1" t="s">
        <v>22</v>
      </c>
      <c r="L10" s="7" t="s">
        <v>22</v>
      </c>
      <c r="M10" s="1" t="s">
        <v>22</v>
      </c>
      <c r="N10" s="1" t="s">
        <v>22</v>
      </c>
      <c r="O10" s="9" t="s">
        <v>22</v>
      </c>
      <c r="P10" s="1" t="s">
        <v>22</v>
      </c>
      <c r="Q10" s="7" t="s">
        <v>22</v>
      </c>
      <c r="R10" s="6">
        <v>51.414999999999999</v>
      </c>
      <c r="S10" s="1" t="s">
        <v>22</v>
      </c>
      <c r="T10" s="9" t="s">
        <v>22</v>
      </c>
      <c r="U10" s="3">
        <v>6.4779999999999998</v>
      </c>
    </row>
    <row r="11" spans="1:21">
      <c r="A11" s="1" t="s">
        <v>18</v>
      </c>
      <c r="B11" s="1" t="b">
        <v>1</v>
      </c>
      <c r="C11" s="1" t="b">
        <v>0</v>
      </c>
      <c r="D11" s="1" t="s">
        <v>22</v>
      </c>
      <c r="E11" s="1" t="s">
        <v>22</v>
      </c>
      <c r="F11" s="5" t="s">
        <v>22</v>
      </c>
      <c r="G11" s="6" t="s">
        <v>22</v>
      </c>
      <c r="H11" s="1">
        <v>-10.45</v>
      </c>
      <c r="I11" s="5">
        <f t="shared" si="1"/>
        <v>1.1063323468755E-2</v>
      </c>
      <c r="J11" s="3">
        <v>42.106000000000002</v>
      </c>
      <c r="K11" s="1" t="s">
        <v>22</v>
      </c>
      <c r="L11" s="7" t="s">
        <v>22</v>
      </c>
      <c r="M11" s="1" t="s">
        <v>22</v>
      </c>
      <c r="N11" s="1" t="s">
        <v>22</v>
      </c>
      <c r="O11" s="9" t="s">
        <v>22</v>
      </c>
      <c r="P11" s="1" t="s">
        <v>22</v>
      </c>
      <c r="Q11" s="7" t="s">
        <v>22</v>
      </c>
      <c r="R11" s="6">
        <v>51.414999999999999</v>
      </c>
      <c r="S11" s="1" t="s">
        <v>22</v>
      </c>
      <c r="T11" s="9" t="s">
        <v>22</v>
      </c>
      <c r="U11" s="3">
        <v>6.4779999999999998</v>
      </c>
    </row>
    <row r="12" spans="1:21">
      <c r="A12" s="1" t="s">
        <v>19</v>
      </c>
      <c r="B12" s="1" t="b">
        <v>1</v>
      </c>
      <c r="C12" s="1" t="b">
        <v>1</v>
      </c>
      <c r="D12" s="1" t="s">
        <v>22</v>
      </c>
      <c r="E12" s="1">
        <v>2</v>
      </c>
      <c r="F12" s="5">
        <f t="shared" ref="F12" si="2">$F$3*(E12/1000+1)</f>
        <v>3.6838235294117646E-3</v>
      </c>
      <c r="G12" s="6">
        <v>2.9649999999999999</v>
      </c>
      <c r="H12" s="1">
        <v>-26.1</v>
      </c>
      <c r="I12" s="5">
        <f t="shared" si="1"/>
        <v>1.088835402579E-2</v>
      </c>
      <c r="J12" s="3">
        <v>45.5</v>
      </c>
      <c r="K12" s="1" t="s">
        <v>22</v>
      </c>
      <c r="L12" s="7" t="s">
        <v>22</v>
      </c>
      <c r="M12" s="2">
        <v>0.2</v>
      </c>
      <c r="N12" s="1" t="s">
        <v>22</v>
      </c>
      <c r="O12" s="9" t="s">
        <v>22</v>
      </c>
      <c r="P12" s="1" t="s">
        <v>22</v>
      </c>
      <c r="Q12" s="7" t="s">
        <v>22</v>
      </c>
      <c r="R12" s="6" t="s">
        <v>22</v>
      </c>
      <c r="S12" s="1" t="s">
        <v>22</v>
      </c>
      <c r="T12" s="9" t="s">
        <v>22</v>
      </c>
      <c r="U12" s="3" t="s">
        <v>22</v>
      </c>
    </row>
    <row r="13" spans="1:21">
      <c r="A13" s="1" t="s">
        <v>20</v>
      </c>
      <c r="B13" s="1" t="b">
        <v>1</v>
      </c>
      <c r="C13" s="1" t="b">
        <v>0</v>
      </c>
      <c r="D13" s="1" t="s">
        <v>22</v>
      </c>
      <c r="E13" s="1" t="s">
        <v>22</v>
      </c>
      <c r="F13" s="5" t="s">
        <v>22</v>
      </c>
      <c r="G13" s="6" t="s">
        <v>22</v>
      </c>
      <c r="H13" s="1">
        <v>1.95</v>
      </c>
      <c r="I13" s="5">
        <v>1.1202E-2</v>
      </c>
      <c r="J13" s="3">
        <v>12</v>
      </c>
      <c r="K13" s="1" t="s">
        <v>22</v>
      </c>
      <c r="L13" s="7" t="s">
        <v>22</v>
      </c>
      <c r="M13" s="1" t="s">
        <v>22</v>
      </c>
      <c r="N13" s="1" t="s">
        <v>22</v>
      </c>
      <c r="O13" s="9" t="s">
        <v>22</v>
      </c>
      <c r="P13" s="1" t="s">
        <v>22</v>
      </c>
      <c r="Q13" s="7" t="s">
        <v>22</v>
      </c>
      <c r="R13" s="6">
        <v>47.957000000000001</v>
      </c>
      <c r="S13" s="1" t="s">
        <v>22</v>
      </c>
      <c r="T13" s="9" t="s">
        <v>22</v>
      </c>
      <c r="U13" s="3" t="s">
        <v>22</v>
      </c>
    </row>
    <row r="14" spans="1:21">
      <c r="A14" s="1" t="s">
        <v>21</v>
      </c>
      <c r="B14" s="1" t="b">
        <v>1</v>
      </c>
      <c r="C14" s="1" t="b">
        <v>0</v>
      </c>
      <c r="D14" s="1" t="s">
        <v>22</v>
      </c>
      <c r="E14" s="1" t="s">
        <v>22</v>
      </c>
      <c r="F14" s="5" t="s">
        <v>22</v>
      </c>
      <c r="G14" s="6" t="s">
        <v>22</v>
      </c>
      <c r="H14" s="1">
        <v>-46.6</v>
      </c>
      <c r="I14" s="5">
        <v>1.0685999999999999E-2</v>
      </c>
      <c r="J14" s="3">
        <v>16.254999999999999</v>
      </c>
      <c r="K14" s="1" t="s">
        <v>22</v>
      </c>
      <c r="L14" s="7" t="s">
        <v>22</v>
      </c>
      <c r="M14" s="1" t="s">
        <v>22</v>
      </c>
      <c r="N14" s="1" t="s">
        <v>22</v>
      </c>
      <c r="O14" s="9" t="s">
        <v>22</v>
      </c>
      <c r="P14" s="1" t="s">
        <v>22</v>
      </c>
      <c r="Q14" s="7" t="s">
        <v>22</v>
      </c>
      <c r="R14" s="6">
        <v>64.957999999999998</v>
      </c>
      <c r="S14" s="1" t="s">
        <v>22</v>
      </c>
      <c r="T14" s="9" t="s">
        <v>22</v>
      </c>
      <c r="U14" s="3" t="s">
        <v>22</v>
      </c>
    </row>
    <row r="15" spans="1:21">
      <c r="A15" s="1" t="s">
        <v>78</v>
      </c>
      <c r="B15" s="1" t="b">
        <v>1</v>
      </c>
      <c r="C15" s="1" t="b">
        <v>0</v>
      </c>
      <c r="D15" s="1" t="s">
        <v>22</v>
      </c>
      <c r="E15" s="1" t="s">
        <v>22</v>
      </c>
      <c r="F15" s="5" t="s">
        <v>22</v>
      </c>
      <c r="G15" s="6" t="s">
        <v>22</v>
      </c>
      <c r="H15" s="6" t="s">
        <v>22</v>
      </c>
      <c r="I15" s="6" t="s">
        <v>22</v>
      </c>
      <c r="J15" s="6" t="s">
        <v>22</v>
      </c>
      <c r="K15" s="1">
        <v>-0.3</v>
      </c>
      <c r="L15" s="7">
        <v>4.4149399999999998E-2</v>
      </c>
      <c r="M15" s="1" t="s">
        <v>22</v>
      </c>
      <c r="N15" s="1" t="s">
        <v>22</v>
      </c>
      <c r="O15" s="1" t="s">
        <v>22</v>
      </c>
      <c r="P15" s="1" t="s">
        <v>22</v>
      </c>
      <c r="Q15" s="1" t="s">
        <v>22</v>
      </c>
      <c r="R15" s="1" t="s">
        <v>22</v>
      </c>
      <c r="S15" s="1" t="s">
        <v>22</v>
      </c>
      <c r="T15" s="1" t="s">
        <v>22</v>
      </c>
      <c r="U15" s="1" t="s">
        <v>22</v>
      </c>
    </row>
    <row r="16" spans="1:21">
      <c r="A16" s="1" t="s">
        <v>5</v>
      </c>
      <c r="B16" s="1" t="b">
        <v>0</v>
      </c>
      <c r="C16" s="1" t="b">
        <v>1</v>
      </c>
      <c r="D16" s="1" t="s">
        <v>24</v>
      </c>
      <c r="E16" s="1">
        <v>-4.5999999999999996</v>
      </c>
      <c r="F16" s="5">
        <f t="shared" ref="F16:F36" si="3">$F$3*(E16/1000+1)</f>
        <v>3.6595588235294116E-3</v>
      </c>
      <c r="G16" s="6">
        <v>9.52</v>
      </c>
      <c r="H16" s="1">
        <v>-28.3</v>
      </c>
      <c r="I16" s="5">
        <f t="shared" si="1"/>
        <v>1.0863757682369999E-2</v>
      </c>
      <c r="J16" s="3">
        <v>40.817</v>
      </c>
      <c r="K16" s="1" t="s">
        <v>22</v>
      </c>
      <c r="L16" s="7" t="s">
        <v>22</v>
      </c>
      <c r="M16" s="1" t="s">
        <v>22</v>
      </c>
      <c r="N16" s="1" t="s">
        <v>22</v>
      </c>
      <c r="O16" s="9" t="s">
        <v>22</v>
      </c>
      <c r="P16" s="1" t="s">
        <v>22</v>
      </c>
      <c r="Q16" s="7" t="s">
        <v>22</v>
      </c>
      <c r="R16" s="6" t="s">
        <v>22</v>
      </c>
      <c r="S16" s="1" t="s">
        <v>22</v>
      </c>
      <c r="T16" s="9" t="s">
        <v>22</v>
      </c>
      <c r="U16" s="3" t="s">
        <v>22</v>
      </c>
    </row>
    <row r="17" spans="1:21">
      <c r="A17" s="1" t="s">
        <v>6</v>
      </c>
      <c r="B17" s="1" t="b">
        <v>0</v>
      </c>
      <c r="C17" s="1" t="b">
        <v>1</v>
      </c>
      <c r="D17" s="1" t="s">
        <v>24</v>
      </c>
      <c r="E17" s="1">
        <v>-5.2</v>
      </c>
      <c r="F17" s="5">
        <f t="shared" si="3"/>
        <v>3.6573529411764705E-3</v>
      </c>
      <c r="G17" s="6">
        <v>9.52</v>
      </c>
      <c r="H17" s="1">
        <v>-13.7</v>
      </c>
      <c r="I17" s="5">
        <f t="shared" si="1"/>
        <v>1.1026987961429998E-2</v>
      </c>
      <c r="J17" s="3">
        <v>40.817</v>
      </c>
      <c r="K17" s="1" t="s">
        <v>22</v>
      </c>
      <c r="L17" s="7" t="s">
        <v>22</v>
      </c>
      <c r="M17" s="1" t="s">
        <v>22</v>
      </c>
      <c r="N17" s="1" t="s">
        <v>22</v>
      </c>
      <c r="O17" s="9" t="s">
        <v>22</v>
      </c>
      <c r="P17" s="1" t="s">
        <v>22</v>
      </c>
      <c r="Q17" s="7" t="s">
        <v>22</v>
      </c>
      <c r="R17" s="6" t="s">
        <v>22</v>
      </c>
      <c r="S17" s="1" t="s">
        <v>22</v>
      </c>
      <c r="T17" s="9" t="s">
        <v>22</v>
      </c>
      <c r="U17" s="3" t="s">
        <v>22</v>
      </c>
    </row>
    <row r="18" spans="1:21">
      <c r="A18" s="1" t="s">
        <v>14</v>
      </c>
      <c r="B18" s="1" t="b">
        <v>0</v>
      </c>
      <c r="C18" s="1" t="b">
        <v>1</v>
      </c>
      <c r="D18" s="1" t="s">
        <v>24</v>
      </c>
      <c r="E18" s="1">
        <v>11.3</v>
      </c>
      <c r="F18" s="5">
        <f t="shared" si="3"/>
        <v>3.7180147058823534E-3</v>
      </c>
      <c r="G18" s="6">
        <v>11.8</v>
      </c>
      <c r="H18" s="1">
        <v>-21.3</v>
      </c>
      <c r="I18" s="5">
        <f t="shared" si="1"/>
        <v>1.0942018775069999E-2</v>
      </c>
      <c r="J18" s="3">
        <v>45.7</v>
      </c>
      <c r="K18" s="1" t="s">
        <v>22</v>
      </c>
      <c r="L18" s="7" t="s">
        <v>22</v>
      </c>
      <c r="M18" s="1" t="s">
        <v>22</v>
      </c>
      <c r="N18" s="1" t="s">
        <v>22</v>
      </c>
      <c r="O18" s="9" t="s">
        <v>22</v>
      </c>
      <c r="P18" s="1" t="s">
        <v>22</v>
      </c>
      <c r="Q18" s="7" t="s">
        <v>22</v>
      </c>
      <c r="R18" s="6" t="s">
        <v>22</v>
      </c>
      <c r="S18" s="1" t="s">
        <v>22</v>
      </c>
      <c r="T18" s="9" t="s">
        <v>22</v>
      </c>
      <c r="U18" s="3" t="s">
        <v>22</v>
      </c>
    </row>
    <row r="19" spans="1:21">
      <c r="A19" s="1" t="s">
        <v>15</v>
      </c>
      <c r="B19" s="1" t="b">
        <v>0</v>
      </c>
      <c r="C19" s="1" t="b">
        <v>1</v>
      </c>
      <c r="D19" s="1" t="s">
        <v>24</v>
      </c>
      <c r="E19" s="1">
        <v>-0.3</v>
      </c>
      <c r="F19" s="5">
        <f t="shared" si="3"/>
        <v>3.6753676470588238E-3</v>
      </c>
      <c r="G19" s="6">
        <v>2</v>
      </c>
      <c r="H19" s="1">
        <v>-26.5</v>
      </c>
      <c r="I19" s="5">
        <f t="shared" si="1"/>
        <v>1.088388196335E-2</v>
      </c>
      <c r="J19" s="3">
        <v>39</v>
      </c>
      <c r="K19" s="1" t="s">
        <v>22</v>
      </c>
      <c r="L19" s="7" t="s">
        <v>22</v>
      </c>
      <c r="M19" s="1" t="s">
        <v>22</v>
      </c>
      <c r="N19" s="1" t="s">
        <v>22</v>
      </c>
      <c r="O19" s="9" t="s">
        <v>22</v>
      </c>
      <c r="P19" s="1" t="s">
        <v>22</v>
      </c>
      <c r="Q19" s="7" t="s">
        <v>22</v>
      </c>
      <c r="R19" s="6" t="s">
        <v>22</v>
      </c>
      <c r="S19" s="1" t="s">
        <v>22</v>
      </c>
      <c r="T19" s="9" t="s">
        <v>22</v>
      </c>
      <c r="U19" s="3" t="s">
        <v>22</v>
      </c>
    </row>
    <row r="20" spans="1:21">
      <c r="A20" s="1" t="s">
        <v>16</v>
      </c>
      <c r="B20" s="1" t="b">
        <v>0</v>
      </c>
      <c r="C20" s="1" t="b">
        <v>1</v>
      </c>
      <c r="D20" s="1" t="s">
        <v>24</v>
      </c>
      <c r="E20" s="1">
        <v>1.3</v>
      </c>
      <c r="F20" s="5">
        <f t="shared" si="3"/>
        <v>3.6812500000000001E-3</v>
      </c>
      <c r="G20" s="6">
        <v>8.8000000000000007</v>
      </c>
      <c r="H20" s="1">
        <v>-9.6</v>
      </c>
      <c r="I20" s="5">
        <f t="shared" si="1"/>
        <v>1.1072826601439999E-2</v>
      </c>
      <c r="J20" s="3">
        <v>51.9</v>
      </c>
      <c r="K20" s="1" t="s">
        <v>22</v>
      </c>
      <c r="L20" s="7" t="s">
        <v>22</v>
      </c>
      <c r="M20" s="1" t="s">
        <v>22</v>
      </c>
      <c r="N20" s="1" t="s">
        <v>22</v>
      </c>
      <c r="O20" s="9" t="s">
        <v>22</v>
      </c>
      <c r="P20" s="1" t="s">
        <v>22</v>
      </c>
      <c r="Q20" s="7" t="s">
        <v>22</v>
      </c>
      <c r="R20" s="6" t="s">
        <v>22</v>
      </c>
      <c r="S20" s="1" t="s">
        <v>22</v>
      </c>
      <c r="T20" s="9" t="s">
        <v>22</v>
      </c>
      <c r="U20" s="3" t="s">
        <v>22</v>
      </c>
    </row>
    <row r="21" spans="1:21">
      <c r="A21" s="1" t="s">
        <v>25</v>
      </c>
      <c r="B21" s="1" t="b">
        <v>0</v>
      </c>
      <c r="C21" s="1" t="b">
        <v>1</v>
      </c>
      <c r="D21" s="1" t="s">
        <v>41</v>
      </c>
      <c r="E21" s="2">
        <v>-1.2104619999999999</v>
      </c>
      <c r="F21" s="5">
        <f t="shared" si="3"/>
        <v>3.6720203602941177E-3</v>
      </c>
      <c r="G21" s="6">
        <v>15.721</v>
      </c>
      <c r="H21" s="2">
        <v>-19.3934</v>
      </c>
      <c r="I21" s="5">
        <f t="shared" si="1"/>
        <v>1.096333486069026E-2</v>
      </c>
      <c r="J21" s="3">
        <v>40.442999999999998</v>
      </c>
      <c r="K21" s="1" t="s">
        <v>22</v>
      </c>
      <c r="L21" s="7" t="s">
        <v>22</v>
      </c>
      <c r="M21" s="1" t="s">
        <v>22</v>
      </c>
      <c r="N21" s="1" t="s">
        <v>22</v>
      </c>
      <c r="O21" s="9" t="s">
        <v>22</v>
      </c>
      <c r="P21" s="1" t="s">
        <v>22</v>
      </c>
      <c r="Q21" s="7" t="s">
        <v>22</v>
      </c>
      <c r="R21" s="6">
        <v>35.915999999999997</v>
      </c>
      <c r="S21" s="1" t="s">
        <v>22</v>
      </c>
      <c r="T21" s="9" t="s">
        <v>22</v>
      </c>
      <c r="U21" s="3">
        <v>7.9189999999999996</v>
      </c>
    </row>
    <row r="22" spans="1:21">
      <c r="A22" s="1" t="s">
        <v>26</v>
      </c>
      <c r="B22" s="1" t="b">
        <v>0</v>
      </c>
      <c r="C22" s="1" t="b">
        <v>1</v>
      </c>
      <c r="D22" s="1" t="s">
        <v>41</v>
      </c>
      <c r="E22" s="2">
        <v>-9.9298600000000015</v>
      </c>
      <c r="F22" s="5">
        <f t="shared" si="3"/>
        <v>3.63996375E-3</v>
      </c>
      <c r="G22" s="6">
        <v>10.523</v>
      </c>
      <c r="H22" s="2">
        <v>-21.766460000000002</v>
      </c>
      <c r="I22" s="5">
        <f t="shared" si="1"/>
        <v>1.0936803679455593E-2</v>
      </c>
      <c r="J22" s="3">
        <v>36.094999999999999</v>
      </c>
      <c r="K22" s="1" t="s">
        <v>22</v>
      </c>
      <c r="L22" s="7" t="s">
        <v>22</v>
      </c>
      <c r="M22" s="1" t="s">
        <v>22</v>
      </c>
      <c r="N22" s="1" t="s">
        <v>22</v>
      </c>
      <c r="O22" s="9" t="s">
        <v>22</v>
      </c>
      <c r="P22" s="1" t="s">
        <v>22</v>
      </c>
      <c r="Q22" s="7" t="s">
        <v>22</v>
      </c>
      <c r="R22" s="6">
        <v>48.081000000000003</v>
      </c>
      <c r="S22" s="1" t="s">
        <v>22</v>
      </c>
      <c r="T22" s="9" t="s">
        <v>22</v>
      </c>
      <c r="U22" s="3">
        <v>5.3010000000000002</v>
      </c>
    </row>
    <row r="23" spans="1:21">
      <c r="A23" s="1" t="s">
        <v>27</v>
      </c>
      <c r="B23" s="1" t="b">
        <v>0</v>
      </c>
      <c r="C23" s="1" t="b">
        <v>1</v>
      </c>
      <c r="D23" s="1" t="s">
        <v>41</v>
      </c>
      <c r="E23" s="1" t="s">
        <v>22</v>
      </c>
      <c r="F23" s="5" t="s">
        <v>22</v>
      </c>
      <c r="G23" s="6">
        <v>9.52</v>
      </c>
      <c r="H23" s="1" t="s">
        <v>22</v>
      </c>
      <c r="I23" s="5" t="s">
        <v>22</v>
      </c>
      <c r="J23" s="3">
        <v>40.817</v>
      </c>
      <c r="K23" s="1" t="s">
        <v>22</v>
      </c>
      <c r="L23" s="7" t="s">
        <v>22</v>
      </c>
      <c r="M23" s="1" t="s">
        <v>22</v>
      </c>
      <c r="N23" s="1" t="s">
        <v>22</v>
      </c>
      <c r="O23" s="9" t="s">
        <v>22</v>
      </c>
      <c r="P23" s="1" t="s">
        <v>22</v>
      </c>
      <c r="Q23" s="7" t="s">
        <v>22</v>
      </c>
      <c r="R23" s="6">
        <v>43.497999999999998</v>
      </c>
      <c r="S23" s="1" t="s">
        <v>22</v>
      </c>
      <c r="T23" s="9" t="s">
        <v>22</v>
      </c>
      <c r="U23" s="3">
        <v>6.1660000000000004</v>
      </c>
    </row>
    <row r="24" spans="1:21">
      <c r="A24" s="1" t="s">
        <v>28</v>
      </c>
      <c r="B24" s="1" t="b">
        <v>0</v>
      </c>
      <c r="C24" s="1" t="b">
        <v>1</v>
      </c>
      <c r="D24" s="1" t="s">
        <v>41</v>
      </c>
      <c r="E24" s="2">
        <v>1.7675399999999999</v>
      </c>
      <c r="F24" s="5">
        <f t="shared" si="3"/>
        <v>3.6829688970588231E-3</v>
      </c>
      <c r="G24" s="6">
        <v>18.658999999999999</v>
      </c>
      <c r="H24" s="2">
        <v>-45.725900000000003</v>
      </c>
      <c r="I24" s="5">
        <f t="shared" si="1"/>
        <v>1.0668933400187011E-2</v>
      </c>
      <c r="J24" s="3">
        <v>32</v>
      </c>
      <c r="K24" s="1" t="s">
        <v>22</v>
      </c>
      <c r="L24" s="7" t="s">
        <v>22</v>
      </c>
      <c r="M24" s="1" t="s">
        <v>22</v>
      </c>
      <c r="N24" s="1" t="s">
        <v>22</v>
      </c>
      <c r="O24" s="9" t="s">
        <v>22</v>
      </c>
      <c r="P24" s="1" t="s">
        <v>22</v>
      </c>
      <c r="Q24" s="7" t="s">
        <v>22</v>
      </c>
      <c r="R24" s="6">
        <v>42.627000000000002</v>
      </c>
      <c r="S24" s="1" t="s">
        <v>22</v>
      </c>
      <c r="T24" s="9" t="s">
        <v>22</v>
      </c>
      <c r="U24" s="3">
        <v>6.7140000000000004</v>
      </c>
    </row>
    <row r="25" spans="1:21">
      <c r="A25" s="1" t="s">
        <v>29</v>
      </c>
      <c r="B25" s="1" t="b">
        <v>0</v>
      </c>
      <c r="C25" s="1" t="b">
        <v>1</v>
      </c>
      <c r="D25" s="1" t="s">
        <v>41</v>
      </c>
      <c r="E25" s="2">
        <v>-0.94016599999999995</v>
      </c>
      <c r="F25" s="5">
        <f t="shared" si="3"/>
        <v>3.6730140955882353E-3</v>
      </c>
      <c r="G25" s="6">
        <v>27.082999999999998</v>
      </c>
      <c r="H25" s="2">
        <v>-9.4759599999999988</v>
      </c>
      <c r="I25" s="5">
        <f t="shared" si="1"/>
        <v>1.1074213388002645E-2</v>
      </c>
      <c r="J25" s="3">
        <v>46.447000000000003</v>
      </c>
      <c r="K25" s="1" t="s">
        <v>22</v>
      </c>
      <c r="L25" s="7" t="s">
        <v>22</v>
      </c>
      <c r="M25" s="1" t="s">
        <v>22</v>
      </c>
      <c r="N25" s="1" t="s">
        <v>22</v>
      </c>
      <c r="O25" s="9" t="s">
        <v>22</v>
      </c>
      <c r="P25" s="1" t="s">
        <v>22</v>
      </c>
      <c r="Q25" s="7" t="s">
        <v>22</v>
      </c>
      <c r="R25" s="6">
        <v>20.623999999999999</v>
      </c>
      <c r="S25" s="1" t="s">
        <v>22</v>
      </c>
      <c r="T25" s="9" t="s">
        <v>22</v>
      </c>
      <c r="U25" s="3">
        <v>5.8470000000000004</v>
      </c>
    </row>
    <row r="26" spans="1:21">
      <c r="A26" s="1" t="s">
        <v>30</v>
      </c>
      <c r="B26" s="1" t="b">
        <v>0</v>
      </c>
      <c r="C26" s="1" t="b">
        <v>1</v>
      </c>
      <c r="D26" s="1" t="s">
        <v>41</v>
      </c>
      <c r="E26" s="2">
        <v>-2.3436166666666662</v>
      </c>
      <c r="F26" s="5">
        <f t="shared" si="3"/>
        <v>3.6678543504901958E-3</v>
      </c>
      <c r="G26" s="6">
        <v>10.678000000000001</v>
      </c>
      <c r="H26" s="2">
        <v>-13.326050000000002</v>
      </c>
      <c r="I26" s="5">
        <f t="shared" si="1"/>
        <v>1.1031168780803595E-2</v>
      </c>
      <c r="J26" s="3">
        <v>54.938000000000002</v>
      </c>
      <c r="K26" s="1" t="s">
        <v>22</v>
      </c>
      <c r="L26" s="7" t="s">
        <v>22</v>
      </c>
      <c r="M26" s="1" t="s">
        <v>22</v>
      </c>
      <c r="N26" s="1" t="s">
        <v>22</v>
      </c>
      <c r="O26" s="9" t="s">
        <v>22</v>
      </c>
      <c r="P26" s="1" t="s">
        <v>22</v>
      </c>
      <c r="Q26" s="7" t="s">
        <v>22</v>
      </c>
      <c r="R26" s="6">
        <v>24.393999999999998</v>
      </c>
      <c r="S26" s="1" t="s">
        <v>22</v>
      </c>
      <c r="T26" s="9" t="s">
        <v>22</v>
      </c>
      <c r="U26" s="3">
        <v>9.9890000000000008</v>
      </c>
    </row>
    <row r="27" spans="1:21">
      <c r="A27" s="1" t="s">
        <v>31</v>
      </c>
      <c r="B27" s="1" t="b">
        <v>0</v>
      </c>
      <c r="C27" s="1" t="b">
        <v>1</v>
      </c>
      <c r="D27" s="1" t="s">
        <v>41</v>
      </c>
      <c r="E27" s="2">
        <v>0.35011250000000005</v>
      </c>
      <c r="F27" s="5">
        <f t="shared" si="3"/>
        <v>3.6777577665441179E-3</v>
      </c>
      <c r="G27" s="6">
        <v>10.678000000000001</v>
      </c>
      <c r="H27" s="2">
        <v>-13.493425</v>
      </c>
      <c r="I27" s="5">
        <f t="shared" si="1"/>
        <v>1.1029297502176358E-2</v>
      </c>
      <c r="J27" s="3">
        <v>54.938000000000002</v>
      </c>
      <c r="K27" s="1" t="s">
        <v>22</v>
      </c>
      <c r="L27" s="7" t="s">
        <v>22</v>
      </c>
      <c r="M27" s="1" t="s">
        <v>22</v>
      </c>
      <c r="N27" s="1" t="s">
        <v>22</v>
      </c>
      <c r="O27" s="9" t="s">
        <v>22</v>
      </c>
      <c r="P27" s="1" t="s">
        <v>22</v>
      </c>
      <c r="Q27" s="7" t="s">
        <v>22</v>
      </c>
      <c r="R27" s="6">
        <v>24.393999999999998</v>
      </c>
      <c r="S27" s="1" t="s">
        <v>22</v>
      </c>
      <c r="T27" s="9" t="s">
        <v>22</v>
      </c>
      <c r="U27" s="3">
        <v>9.9890000000000008</v>
      </c>
    </row>
    <row r="28" spans="1:21">
      <c r="A28" s="1" t="s">
        <v>32</v>
      </c>
      <c r="B28" s="1" t="b">
        <v>0</v>
      </c>
      <c r="C28" s="1" t="b">
        <v>1</v>
      </c>
      <c r="D28" s="1" t="s">
        <v>41</v>
      </c>
      <c r="E28" s="2">
        <v>0.78881200000000007</v>
      </c>
      <c r="F28" s="5">
        <f t="shared" si="3"/>
        <v>3.6793706323529408E-3</v>
      </c>
      <c r="G28" s="6">
        <v>19.163</v>
      </c>
      <c r="H28" s="2">
        <v>-28.00938</v>
      </c>
      <c r="I28" s="5">
        <f t="shared" si="1"/>
        <v>1.0867006859335782E-2</v>
      </c>
      <c r="J28" s="3">
        <v>49.295999999999999</v>
      </c>
      <c r="K28" s="1" t="s">
        <v>22</v>
      </c>
      <c r="L28" s="7" t="s">
        <v>22</v>
      </c>
      <c r="M28" s="1" t="s">
        <v>22</v>
      </c>
      <c r="N28" s="1" t="s">
        <v>22</v>
      </c>
      <c r="O28" s="9" t="s">
        <v>22</v>
      </c>
      <c r="P28" s="1" t="s">
        <v>22</v>
      </c>
      <c r="Q28" s="7" t="s">
        <v>22</v>
      </c>
      <c r="R28" s="6">
        <v>21.888999999999999</v>
      </c>
      <c r="S28" s="1" t="s">
        <v>22</v>
      </c>
      <c r="T28" s="9" t="s">
        <v>22</v>
      </c>
      <c r="U28" s="3">
        <v>9.6530000000000005</v>
      </c>
    </row>
    <row r="29" spans="1:21">
      <c r="A29" s="1" t="s">
        <v>33</v>
      </c>
      <c r="B29" s="1" t="b">
        <v>0</v>
      </c>
      <c r="C29" s="1" t="b">
        <v>1</v>
      </c>
      <c r="D29" s="1" t="s">
        <v>41</v>
      </c>
      <c r="E29" s="2">
        <v>-1.5775499999999998</v>
      </c>
      <c r="F29" s="5">
        <f t="shared" si="3"/>
        <v>3.6706707720588231E-3</v>
      </c>
      <c r="G29" s="6">
        <v>9.3872</v>
      </c>
      <c r="H29" s="2">
        <v>-33.4637125</v>
      </c>
      <c r="I29" s="5">
        <f>$I$2*(H29/1000+1)</f>
        <v>1.0806026570564477E-2</v>
      </c>
      <c r="J29" s="3">
        <v>40.247300000000003</v>
      </c>
      <c r="K29" s="1" t="s">
        <v>22</v>
      </c>
      <c r="L29" s="7" t="s">
        <v>22</v>
      </c>
      <c r="M29" s="1">
        <v>21.489699999999999</v>
      </c>
      <c r="N29" s="1" t="s">
        <v>22</v>
      </c>
      <c r="O29" s="9" t="s">
        <v>22</v>
      </c>
      <c r="P29" s="1" t="s">
        <v>22</v>
      </c>
      <c r="Q29" s="7" t="s">
        <v>22</v>
      </c>
      <c r="R29" s="6">
        <v>21.4453</v>
      </c>
      <c r="S29" s="1" t="s">
        <v>22</v>
      </c>
      <c r="T29" s="9" t="s">
        <v>22</v>
      </c>
      <c r="U29" s="3">
        <v>7.4306000000000001</v>
      </c>
    </row>
    <row r="30" spans="1:21">
      <c r="A30" s="1" t="s">
        <v>34</v>
      </c>
      <c r="B30" s="1" t="b">
        <v>0</v>
      </c>
      <c r="C30" s="1" t="b">
        <v>1</v>
      </c>
      <c r="D30" s="1" t="s">
        <v>41</v>
      </c>
      <c r="E30" s="2">
        <v>14.163140000000002</v>
      </c>
      <c r="F30" s="5">
        <f t="shared" si="3"/>
        <v>3.7285409558823527E-3</v>
      </c>
      <c r="G30" s="6">
        <v>10.678000000000001</v>
      </c>
      <c r="H30" s="2">
        <v>-27.616899999999998</v>
      </c>
      <c r="I30" s="5">
        <f t="shared" si="1"/>
        <v>1.0871394847001911E-2</v>
      </c>
      <c r="J30" s="3">
        <v>54.938000000000002</v>
      </c>
      <c r="K30" s="1" t="s">
        <v>22</v>
      </c>
      <c r="L30" s="7" t="s">
        <v>22</v>
      </c>
      <c r="M30" s="1" t="s">
        <v>22</v>
      </c>
      <c r="N30" s="1" t="s">
        <v>22</v>
      </c>
      <c r="O30" s="9" t="s">
        <v>22</v>
      </c>
      <c r="P30" s="1" t="s">
        <v>22</v>
      </c>
      <c r="Q30" s="7" t="s">
        <v>22</v>
      </c>
      <c r="R30" s="6">
        <v>24.393999999999998</v>
      </c>
      <c r="S30" s="1" t="s">
        <v>22</v>
      </c>
      <c r="T30" s="9" t="s">
        <v>22</v>
      </c>
      <c r="U30" s="3">
        <v>9.9890000000000008</v>
      </c>
    </row>
    <row r="31" spans="1:21">
      <c r="A31" s="1" t="s">
        <v>35</v>
      </c>
      <c r="B31" s="1" t="b">
        <v>0</v>
      </c>
      <c r="C31" s="1" t="b">
        <v>1</v>
      </c>
      <c r="D31" s="1" t="s">
        <v>41</v>
      </c>
      <c r="E31" s="2">
        <v>2.1924000000000001</v>
      </c>
      <c r="F31" s="5">
        <f t="shared" si="3"/>
        <v>3.6845308823529412E-3</v>
      </c>
      <c r="G31" s="6">
        <v>8.4792000000000005</v>
      </c>
      <c r="H31" s="2">
        <v>-11.7986</v>
      </c>
      <c r="I31" s="5">
        <f t="shared" si="1"/>
        <v>1.1048245910238539E-2</v>
      </c>
      <c r="J31" s="3">
        <v>65.437899999999999</v>
      </c>
      <c r="K31" s="1" t="s">
        <v>22</v>
      </c>
      <c r="L31" s="7" t="s">
        <v>22</v>
      </c>
      <c r="M31" s="1" t="s">
        <v>22</v>
      </c>
      <c r="N31" s="1" t="s">
        <v>22</v>
      </c>
      <c r="O31" s="9" t="s">
        <v>22</v>
      </c>
      <c r="P31" s="1" t="s">
        <v>22</v>
      </c>
      <c r="Q31" s="7" t="s">
        <v>22</v>
      </c>
      <c r="R31" s="6">
        <v>19.370999999999999</v>
      </c>
      <c r="S31" s="1" t="s">
        <v>22</v>
      </c>
      <c r="T31" s="9" t="s">
        <v>22</v>
      </c>
      <c r="U31" s="3">
        <v>6.7119</v>
      </c>
    </row>
    <row r="32" spans="1:21">
      <c r="A32" s="1" t="s">
        <v>36</v>
      </c>
      <c r="B32" s="1" t="b">
        <v>0</v>
      </c>
      <c r="C32" s="1" t="b">
        <v>1</v>
      </c>
      <c r="D32" s="1" t="s">
        <v>41</v>
      </c>
      <c r="E32" s="2">
        <v>1.5505800000000001</v>
      </c>
      <c r="F32" s="5">
        <f t="shared" si="3"/>
        <v>3.68217125E-3</v>
      </c>
      <c r="G32" s="6">
        <v>12.165900000000001</v>
      </c>
      <c r="H32" s="2">
        <v>-11.291300000000001</v>
      </c>
      <c r="I32" s="5">
        <f t="shared" si="1"/>
        <v>1.105391760342807E-2</v>
      </c>
      <c r="J32" s="3">
        <v>52.161299999999997</v>
      </c>
      <c r="K32" s="1" t="s">
        <v>22</v>
      </c>
      <c r="L32" s="7" t="s">
        <v>22</v>
      </c>
      <c r="M32" s="1" t="s">
        <v>22</v>
      </c>
      <c r="N32" s="1" t="s">
        <v>22</v>
      </c>
      <c r="O32" s="9" t="s">
        <v>22</v>
      </c>
      <c r="P32" s="1" t="s">
        <v>22</v>
      </c>
      <c r="Q32" s="7" t="s">
        <v>22</v>
      </c>
      <c r="R32" s="6">
        <v>27.793500000000002</v>
      </c>
      <c r="S32" s="1" t="s">
        <v>22</v>
      </c>
      <c r="T32" s="9" t="s">
        <v>22</v>
      </c>
      <c r="U32" s="3">
        <v>7.8792999999999997</v>
      </c>
    </row>
    <row r="33" spans="1:21">
      <c r="A33" s="1" t="s">
        <v>37</v>
      </c>
      <c r="B33" s="1" t="b">
        <v>0</v>
      </c>
      <c r="C33" s="1" t="b">
        <v>1</v>
      </c>
      <c r="D33" s="1" t="s">
        <v>41</v>
      </c>
      <c r="E33" s="2">
        <v>-1.7516750000000001</v>
      </c>
      <c r="F33" s="5">
        <f t="shared" si="3"/>
        <v>3.6700306066176471E-3</v>
      </c>
      <c r="G33" s="6">
        <v>13.327999999999999</v>
      </c>
      <c r="H33" s="2">
        <v>-7.8926999999999996</v>
      </c>
      <c r="I33" s="5">
        <f t="shared" si="1"/>
        <v>1.109191448194953E-2</v>
      </c>
      <c r="J33" s="3">
        <v>34.286099999999998</v>
      </c>
      <c r="K33" s="1" t="s">
        <v>22</v>
      </c>
      <c r="L33" s="7" t="s">
        <v>22</v>
      </c>
      <c r="M33" s="1" t="s">
        <v>22</v>
      </c>
      <c r="N33" s="1" t="s">
        <v>22</v>
      </c>
      <c r="O33" s="9" t="s">
        <v>22</v>
      </c>
      <c r="P33" s="1" t="s">
        <v>22</v>
      </c>
      <c r="Q33" s="7" t="s">
        <v>22</v>
      </c>
      <c r="R33" s="6">
        <v>45.6723</v>
      </c>
      <c r="S33" s="1" t="s">
        <v>22</v>
      </c>
      <c r="T33" s="9" t="s">
        <v>22</v>
      </c>
      <c r="U33" s="3">
        <v>6.7137000000000002</v>
      </c>
    </row>
    <row r="34" spans="1:21">
      <c r="A34" s="1" t="s">
        <v>38</v>
      </c>
      <c r="B34" s="1" t="b">
        <v>0</v>
      </c>
      <c r="C34" s="1" t="b">
        <v>1</v>
      </c>
      <c r="D34" s="1" t="s">
        <v>41</v>
      </c>
      <c r="E34" s="2">
        <v>4.8876249999999996E-2</v>
      </c>
      <c r="F34" s="5">
        <f t="shared" si="3"/>
        <v>3.6766502803308823E-3</v>
      </c>
      <c r="G34" s="6">
        <v>11.758599999999999</v>
      </c>
      <c r="H34" s="2">
        <v>-11.36345</v>
      </c>
      <c r="I34" s="5">
        <f t="shared" si="1"/>
        <v>1.1053110955165453E-2</v>
      </c>
      <c r="J34" s="3">
        <v>40.331699999999998</v>
      </c>
      <c r="K34" s="1" t="s">
        <v>22</v>
      </c>
      <c r="L34" s="7" t="s">
        <v>22</v>
      </c>
      <c r="M34" s="1" t="s">
        <v>22</v>
      </c>
      <c r="N34" s="1" t="s">
        <v>22</v>
      </c>
      <c r="O34" s="9" t="s">
        <v>22</v>
      </c>
      <c r="P34" s="1" t="s">
        <v>22</v>
      </c>
      <c r="Q34" s="7" t="s">
        <v>22</v>
      </c>
      <c r="R34" s="6">
        <v>40.2943</v>
      </c>
      <c r="S34" s="1" t="s">
        <v>22</v>
      </c>
      <c r="T34" s="9" t="s">
        <v>22</v>
      </c>
      <c r="U34" s="3">
        <v>7.6154000000000002</v>
      </c>
    </row>
    <row r="35" spans="1:21">
      <c r="A35" s="1" t="s">
        <v>39</v>
      </c>
      <c r="B35" s="1" t="b">
        <v>0</v>
      </c>
      <c r="C35" s="1" t="b">
        <v>1</v>
      </c>
      <c r="D35" s="1" t="s">
        <v>41</v>
      </c>
      <c r="E35" s="2">
        <v>3.2947499999999996</v>
      </c>
      <c r="F35" s="5">
        <f t="shared" si="3"/>
        <v>3.6885836397058825E-3</v>
      </c>
      <c r="G35" s="6">
        <v>7.7305000000000001</v>
      </c>
      <c r="H35" s="2">
        <v>-22.567500000000003</v>
      </c>
      <c r="I35" s="5">
        <f t="shared" si="1"/>
        <v>1.092784792721325E-2</v>
      </c>
      <c r="J35" s="3">
        <v>59.659599999999998</v>
      </c>
      <c r="K35" s="1" t="s">
        <v>22</v>
      </c>
      <c r="L35" s="7" t="s">
        <v>22</v>
      </c>
      <c r="M35" s="1" t="s">
        <v>22</v>
      </c>
      <c r="N35" s="1" t="s">
        <v>22</v>
      </c>
      <c r="O35" s="9" t="s">
        <v>22</v>
      </c>
      <c r="P35" s="1" t="s">
        <v>22</v>
      </c>
      <c r="Q35" s="7" t="s">
        <v>22</v>
      </c>
      <c r="R35" s="6">
        <v>26.4907</v>
      </c>
      <c r="S35" s="1" t="s">
        <v>22</v>
      </c>
      <c r="T35" s="9" t="s">
        <v>22</v>
      </c>
      <c r="U35" s="3">
        <v>6.1192000000000002</v>
      </c>
    </row>
    <row r="36" spans="1:21">
      <c r="A36" s="1" t="s">
        <v>40</v>
      </c>
      <c r="B36" s="1" t="b">
        <v>0</v>
      </c>
      <c r="C36" s="1" t="b">
        <v>1</v>
      </c>
      <c r="D36" s="1" t="s">
        <v>41</v>
      </c>
      <c r="E36" s="2">
        <v>0.36097499999999999</v>
      </c>
      <c r="F36" s="5">
        <f t="shared" si="3"/>
        <v>3.6777977022058824E-3</v>
      </c>
      <c r="G36" s="6">
        <v>11.9566</v>
      </c>
      <c r="H36" s="2">
        <v>-12.276412499999999</v>
      </c>
      <c r="I36" s="5">
        <f t="shared" si="1"/>
        <v>1.1042903891902009E-2</v>
      </c>
      <c r="J36" s="3">
        <v>51.2637</v>
      </c>
      <c r="K36" s="1" t="s">
        <v>22</v>
      </c>
      <c r="L36" s="7" t="s">
        <v>22</v>
      </c>
      <c r="M36" s="1" t="s">
        <v>22</v>
      </c>
      <c r="N36" s="1" t="s">
        <v>22</v>
      </c>
      <c r="O36" s="9" t="s">
        <v>22</v>
      </c>
      <c r="P36" s="1" t="s">
        <v>22</v>
      </c>
      <c r="Q36" s="7" t="s">
        <v>22</v>
      </c>
      <c r="R36" s="6">
        <v>27.315200000000001</v>
      </c>
      <c r="S36" s="1" t="s">
        <v>22</v>
      </c>
      <c r="T36" s="9" t="s">
        <v>22</v>
      </c>
      <c r="U36" s="3">
        <v>9.4644999999999992</v>
      </c>
    </row>
    <row r="37" spans="1:21">
      <c r="A37" s="1" t="s">
        <v>48</v>
      </c>
      <c r="B37" s="1" t="b">
        <v>0</v>
      </c>
      <c r="C37" s="1" t="b">
        <v>1</v>
      </c>
      <c r="D37" s="1" t="s">
        <v>47</v>
      </c>
      <c r="E37" s="1" t="s">
        <v>22</v>
      </c>
      <c r="F37" s="5" t="s">
        <v>22</v>
      </c>
      <c r="G37" s="1" t="s">
        <v>22</v>
      </c>
      <c r="H37" s="2">
        <v>-30.561609999999995</v>
      </c>
      <c r="I37" s="5">
        <f t="shared" si="1"/>
        <v>1.0838472529532678E-2</v>
      </c>
      <c r="J37" s="1" t="s">
        <v>22</v>
      </c>
      <c r="K37" s="1" t="s">
        <v>22</v>
      </c>
      <c r="L37" s="7" t="s">
        <v>22</v>
      </c>
      <c r="M37" s="1" t="s">
        <v>22</v>
      </c>
      <c r="N37" s="1" t="s">
        <v>22</v>
      </c>
      <c r="O37" s="9" t="s">
        <v>22</v>
      </c>
      <c r="P37" s="1" t="s">
        <v>22</v>
      </c>
      <c r="Q37" s="7" t="s">
        <v>22</v>
      </c>
      <c r="R37" s="1" t="s">
        <v>22</v>
      </c>
      <c r="S37" s="1" t="s">
        <v>22</v>
      </c>
      <c r="T37" s="9" t="s">
        <v>22</v>
      </c>
      <c r="U37" s="1" t="s">
        <v>22</v>
      </c>
    </row>
    <row r="38" spans="1:21">
      <c r="A38" s="1" t="s">
        <v>49</v>
      </c>
      <c r="B38" s="1" t="b">
        <v>0</v>
      </c>
      <c r="C38" s="1" t="b">
        <v>1</v>
      </c>
      <c r="D38" s="1" t="s">
        <v>47</v>
      </c>
      <c r="E38" s="1" t="s">
        <v>22</v>
      </c>
      <c r="F38" s="5" t="s">
        <v>22</v>
      </c>
      <c r="G38" s="1" t="s">
        <v>22</v>
      </c>
      <c r="H38" s="2">
        <v>-29.274849999999997</v>
      </c>
      <c r="I38" s="5">
        <f t="shared" si="1"/>
        <v>1.0852858707195915E-2</v>
      </c>
      <c r="J38" s="1" t="s">
        <v>22</v>
      </c>
      <c r="K38" s="1" t="s">
        <v>22</v>
      </c>
      <c r="L38" s="7" t="s">
        <v>22</v>
      </c>
      <c r="M38" s="1" t="s">
        <v>22</v>
      </c>
      <c r="N38" s="1" t="s">
        <v>22</v>
      </c>
      <c r="O38" s="9" t="s">
        <v>22</v>
      </c>
      <c r="P38" s="1" t="s">
        <v>22</v>
      </c>
      <c r="Q38" s="7" t="s">
        <v>22</v>
      </c>
      <c r="R38" s="1" t="s">
        <v>22</v>
      </c>
      <c r="S38" s="1" t="s">
        <v>22</v>
      </c>
      <c r="T38" s="9" t="s">
        <v>22</v>
      </c>
      <c r="U38" s="1" t="s">
        <v>22</v>
      </c>
    </row>
    <row r="39" spans="1:21">
      <c r="A39" s="1" t="s">
        <v>50</v>
      </c>
      <c r="B39" s="1" t="b">
        <v>0</v>
      </c>
      <c r="C39" s="1" t="b">
        <v>1</v>
      </c>
      <c r="D39" s="1" t="s">
        <v>47</v>
      </c>
      <c r="E39" s="1" t="s">
        <v>22</v>
      </c>
      <c r="F39" s="5" t="s">
        <v>22</v>
      </c>
      <c r="G39" s="1" t="s">
        <v>22</v>
      </c>
      <c r="H39" s="2">
        <v>-28.428689999999996</v>
      </c>
      <c r="I39" s="5">
        <f t="shared" si="1"/>
        <v>1.0862318908081489E-2</v>
      </c>
      <c r="J39" s="1" t="s">
        <v>22</v>
      </c>
      <c r="K39" s="1" t="s">
        <v>22</v>
      </c>
      <c r="L39" s="7" t="s">
        <v>22</v>
      </c>
      <c r="M39" s="1" t="s">
        <v>22</v>
      </c>
      <c r="N39" s="1" t="s">
        <v>22</v>
      </c>
      <c r="O39" s="9" t="s">
        <v>22</v>
      </c>
      <c r="P39" s="1" t="s">
        <v>22</v>
      </c>
      <c r="Q39" s="7" t="s">
        <v>22</v>
      </c>
      <c r="R39" s="1" t="s">
        <v>22</v>
      </c>
      <c r="S39" s="1" t="s">
        <v>22</v>
      </c>
      <c r="T39" s="9" t="s">
        <v>22</v>
      </c>
      <c r="U39" s="1" t="s">
        <v>22</v>
      </c>
    </row>
    <row r="40" spans="1:21">
      <c r="A40" s="1" t="s">
        <v>51</v>
      </c>
      <c r="B40" s="1" t="b">
        <v>0</v>
      </c>
      <c r="C40" s="1" t="b">
        <v>1</v>
      </c>
      <c r="D40" s="1" t="s">
        <v>47</v>
      </c>
      <c r="E40" s="1" t="s">
        <v>22</v>
      </c>
      <c r="F40" s="5" t="s">
        <v>22</v>
      </c>
      <c r="G40" s="1" t="s">
        <v>22</v>
      </c>
      <c r="H40" s="2">
        <v>-26.576659999999997</v>
      </c>
      <c r="I40" s="5">
        <f t="shared" si="1"/>
        <v>1.0883024892583373E-2</v>
      </c>
      <c r="J40" s="1" t="s">
        <v>22</v>
      </c>
      <c r="K40" s="1" t="s">
        <v>22</v>
      </c>
      <c r="L40" s="7" t="s">
        <v>22</v>
      </c>
      <c r="M40" s="1" t="s">
        <v>22</v>
      </c>
      <c r="N40" s="1" t="s">
        <v>22</v>
      </c>
      <c r="O40" s="9" t="s">
        <v>22</v>
      </c>
      <c r="P40" s="1" t="s">
        <v>22</v>
      </c>
      <c r="Q40" s="7" t="s">
        <v>22</v>
      </c>
      <c r="R40" s="1" t="s">
        <v>22</v>
      </c>
      <c r="S40" s="1" t="s">
        <v>22</v>
      </c>
      <c r="T40" s="9" t="s">
        <v>22</v>
      </c>
      <c r="U40" s="1" t="s">
        <v>22</v>
      </c>
    </row>
    <row r="41" spans="1:21">
      <c r="A41" s="1" t="s">
        <v>61</v>
      </c>
      <c r="B41" s="1" t="b">
        <v>0</v>
      </c>
      <c r="C41" s="1" t="b">
        <v>1</v>
      </c>
      <c r="D41" s="1" t="s">
        <v>47</v>
      </c>
      <c r="E41" s="1" t="s">
        <v>22</v>
      </c>
      <c r="F41" s="5" t="s">
        <v>22</v>
      </c>
      <c r="G41" s="1" t="s">
        <v>22</v>
      </c>
      <c r="H41" s="1" t="s">
        <v>22</v>
      </c>
      <c r="I41" s="5" t="s">
        <v>22</v>
      </c>
      <c r="J41" s="1" t="s">
        <v>22</v>
      </c>
      <c r="K41" s="1" t="s">
        <v>22</v>
      </c>
      <c r="L41" s="7" t="s">
        <v>22</v>
      </c>
      <c r="M41" s="1" t="s">
        <v>22</v>
      </c>
      <c r="N41" s="1" t="s">
        <v>22</v>
      </c>
      <c r="O41" s="9" t="s">
        <v>22</v>
      </c>
      <c r="P41" s="1" t="s">
        <v>22</v>
      </c>
      <c r="Q41" s="7" t="s">
        <v>22</v>
      </c>
      <c r="R41" s="1" t="s">
        <v>22</v>
      </c>
      <c r="S41" s="1" t="s">
        <v>22</v>
      </c>
      <c r="T41" s="9" t="s">
        <v>22</v>
      </c>
      <c r="U41" s="1" t="s">
        <v>22</v>
      </c>
    </row>
    <row r="42" spans="1:21">
      <c r="A42" s="1" t="s">
        <v>52</v>
      </c>
      <c r="B42" s="1" t="b">
        <v>0</v>
      </c>
      <c r="C42" s="1" t="b">
        <v>1</v>
      </c>
      <c r="D42" s="1" t="s">
        <v>47</v>
      </c>
      <c r="E42" s="1" t="s">
        <v>22</v>
      </c>
      <c r="F42" s="5" t="s">
        <v>22</v>
      </c>
      <c r="G42" s="1" t="s">
        <v>22</v>
      </c>
      <c r="H42" s="2">
        <v>-29.848129999999998</v>
      </c>
      <c r="I42" s="5">
        <f t="shared" si="1"/>
        <v>1.0846449347306907E-2</v>
      </c>
      <c r="J42" s="1" t="s">
        <v>22</v>
      </c>
      <c r="K42" s="1" t="s">
        <v>22</v>
      </c>
      <c r="L42" s="7" t="s">
        <v>22</v>
      </c>
      <c r="M42" s="1" t="s">
        <v>22</v>
      </c>
      <c r="N42" s="1" t="s">
        <v>22</v>
      </c>
      <c r="O42" s="9" t="s">
        <v>22</v>
      </c>
      <c r="P42" s="1" t="s">
        <v>22</v>
      </c>
      <c r="Q42" s="7" t="s">
        <v>22</v>
      </c>
      <c r="R42" s="1" t="s">
        <v>22</v>
      </c>
      <c r="S42" s="1" t="s">
        <v>22</v>
      </c>
      <c r="T42" s="9" t="s">
        <v>22</v>
      </c>
      <c r="U42" s="1" t="s">
        <v>22</v>
      </c>
    </row>
    <row r="43" spans="1:21">
      <c r="A43" s="1" t="s">
        <v>53</v>
      </c>
      <c r="B43" s="1" t="b">
        <v>0</v>
      </c>
      <c r="C43" s="1" t="b">
        <v>1</v>
      </c>
      <c r="D43" s="1" t="s">
        <v>47</v>
      </c>
      <c r="E43" s="1" t="s">
        <v>22</v>
      </c>
      <c r="F43" s="5" t="s">
        <v>22</v>
      </c>
      <c r="G43" s="1" t="s">
        <v>22</v>
      </c>
      <c r="H43" s="2">
        <v>-28.465210000000003</v>
      </c>
      <c r="I43" s="5">
        <f t="shared" si="1"/>
        <v>1.0861910608780719E-2</v>
      </c>
      <c r="J43" s="1" t="s">
        <v>22</v>
      </c>
      <c r="K43" s="1" t="s">
        <v>22</v>
      </c>
      <c r="L43" s="7" t="s">
        <v>22</v>
      </c>
      <c r="M43" s="1" t="s">
        <v>22</v>
      </c>
      <c r="N43" s="1" t="s">
        <v>22</v>
      </c>
      <c r="O43" s="9" t="s">
        <v>22</v>
      </c>
      <c r="P43" s="1" t="s">
        <v>22</v>
      </c>
      <c r="Q43" s="7" t="s">
        <v>22</v>
      </c>
      <c r="R43" s="1" t="s">
        <v>22</v>
      </c>
      <c r="S43" s="1" t="s">
        <v>22</v>
      </c>
      <c r="T43" s="9" t="s">
        <v>22</v>
      </c>
      <c r="U43" s="1" t="s">
        <v>22</v>
      </c>
    </row>
    <row r="44" spans="1:21">
      <c r="A44" s="1" t="s">
        <v>54</v>
      </c>
      <c r="B44" s="1" t="b">
        <v>0</v>
      </c>
      <c r="C44" s="1" t="b">
        <v>1</v>
      </c>
      <c r="D44" s="1" t="s">
        <v>47</v>
      </c>
      <c r="E44" s="1" t="s">
        <v>22</v>
      </c>
      <c r="F44" s="5" t="s">
        <v>22</v>
      </c>
      <c r="G44" s="1" t="s">
        <v>22</v>
      </c>
      <c r="H44" s="2">
        <v>-31.612680000000001</v>
      </c>
      <c r="I44" s="5">
        <f t="shared" si="1"/>
        <v>1.082672140286065E-2</v>
      </c>
      <c r="J44" s="1" t="s">
        <v>22</v>
      </c>
      <c r="K44" s="1" t="s">
        <v>22</v>
      </c>
      <c r="L44" s="7" t="s">
        <v>22</v>
      </c>
      <c r="M44" s="1" t="s">
        <v>22</v>
      </c>
      <c r="N44" s="1" t="s">
        <v>22</v>
      </c>
      <c r="O44" s="9" t="s">
        <v>22</v>
      </c>
      <c r="P44" s="1" t="s">
        <v>22</v>
      </c>
      <c r="Q44" s="7" t="s">
        <v>22</v>
      </c>
      <c r="R44" s="1" t="s">
        <v>22</v>
      </c>
      <c r="S44" s="1" t="s">
        <v>22</v>
      </c>
      <c r="T44" s="9" t="s">
        <v>22</v>
      </c>
      <c r="U44" s="1" t="s">
        <v>22</v>
      </c>
    </row>
    <row r="45" spans="1:21">
      <c r="A45" s="1" t="s">
        <v>55</v>
      </c>
      <c r="B45" s="1" t="b">
        <v>0</v>
      </c>
      <c r="C45" s="1" t="b">
        <v>1</v>
      </c>
      <c r="D45" s="1" t="s">
        <v>47</v>
      </c>
      <c r="E45" s="1" t="s">
        <v>22</v>
      </c>
      <c r="F45" s="5" t="s">
        <v>22</v>
      </c>
      <c r="G45" s="1" t="s">
        <v>22</v>
      </c>
      <c r="H45" s="2">
        <v>-12.954180000000003</v>
      </c>
      <c r="I45" s="5">
        <f t="shared" si="1"/>
        <v>1.1035326345452501E-2</v>
      </c>
      <c r="J45" s="1" t="s">
        <v>22</v>
      </c>
      <c r="K45" s="1" t="s">
        <v>22</v>
      </c>
      <c r="L45" s="7" t="s">
        <v>22</v>
      </c>
      <c r="M45" s="1" t="s">
        <v>22</v>
      </c>
      <c r="N45" s="1" t="s">
        <v>22</v>
      </c>
      <c r="O45" s="9" t="s">
        <v>22</v>
      </c>
      <c r="P45" s="1" t="s">
        <v>22</v>
      </c>
      <c r="Q45" s="7" t="s">
        <v>22</v>
      </c>
      <c r="R45" s="1" t="s">
        <v>22</v>
      </c>
      <c r="S45" s="1" t="s">
        <v>22</v>
      </c>
      <c r="T45" s="9" t="s">
        <v>22</v>
      </c>
      <c r="U45" s="1" t="s">
        <v>22</v>
      </c>
    </row>
    <row r="46" spans="1:21">
      <c r="A46" s="1" t="s">
        <v>56</v>
      </c>
      <c r="B46" s="1" t="b">
        <v>0</v>
      </c>
      <c r="C46" s="1" t="b">
        <v>1</v>
      </c>
      <c r="D46" s="1" t="s">
        <v>47</v>
      </c>
      <c r="E46" s="1" t="s">
        <v>22</v>
      </c>
      <c r="F46" s="5" t="s">
        <v>22</v>
      </c>
      <c r="G46" s="1" t="s">
        <v>22</v>
      </c>
      <c r="H46" s="2">
        <v>-11.805139999999998</v>
      </c>
      <c r="I46" s="5">
        <f t="shared" si="1"/>
        <v>1.1048172792017646E-2</v>
      </c>
      <c r="J46" s="1" t="s">
        <v>22</v>
      </c>
      <c r="K46" s="1" t="s">
        <v>22</v>
      </c>
      <c r="L46" s="7" t="s">
        <v>22</v>
      </c>
      <c r="M46" s="1" t="s">
        <v>22</v>
      </c>
      <c r="N46" s="1" t="s">
        <v>22</v>
      </c>
      <c r="O46" s="9" t="s">
        <v>22</v>
      </c>
      <c r="P46" s="1" t="s">
        <v>22</v>
      </c>
      <c r="Q46" s="7" t="s">
        <v>22</v>
      </c>
      <c r="R46" s="1" t="s">
        <v>22</v>
      </c>
      <c r="S46" s="1" t="s">
        <v>22</v>
      </c>
      <c r="T46" s="9" t="s">
        <v>22</v>
      </c>
      <c r="U46" s="1" t="s">
        <v>22</v>
      </c>
    </row>
    <row r="47" spans="1:21">
      <c r="A47" s="1" t="s">
        <v>57</v>
      </c>
      <c r="B47" s="1" t="b">
        <v>0</v>
      </c>
      <c r="C47" s="1" t="b">
        <v>1</v>
      </c>
      <c r="D47" s="1" t="s">
        <v>47</v>
      </c>
      <c r="E47" s="1" t="s">
        <v>22</v>
      </c>
      <c r="F47" s="5" t="s">
        <v>22</v>
      </c>
      <c r="G47" s="1" t="s">
        <v>22</v>
      </c>
      <c r="H47" s="2" t="s">
        <v>22</v>
      </c>
      <c r="I47" s="5" t="s">
        <v>22</v>
      </c>
      <c r="J47" s="1" t="s">
        <v>22</v>
      </c>
      <c r="K47" s="1" t="s">
        <v>22</v>
      </c>
      <c r="L47" s="7" t="s">
        <v>22</v>
      </c>
      <c r="M47" s="1" t="s">
        <v>22</v>
      </c>
      <c r="N47" s="1" t="s">
        <v>22</v>
      </c>
      <c r="O47" s="9" t="s">
        <v>22</v>
      </c>
      <c r="P47" s="1" t="s">
        <v>22</v>
      </c>
      <c r="Q47" s="7" t="s">
        <v>22</v>
      </c>
      <c r="R47" s="1" t="s">
        <v>22</v>
      </c>
      <c r="S47" s="1" t="s">
        <v>22</v>
      </c>
      <c r="T47" s="9" t="s">
        <v>22</v>
      </c>
      <c r="U47" s="1" t="s">
        <v>22</v>
      </c>
    </row>
    <row r="48" spans="1:21">
      <c r="A48" s="1" t="s">
        <v>58</v>
      </c>
      <c r="B48" s="1" t="b">
        <v>0</v>
      </c>
      <c r="C48" s="1" t="b">
        <v>1</v>
      </c>
      <c r="D48" s="1" t="s">
        <v>47</v>
      </c>
      <c r="E48" s="1" t="s">
        <v>22</v>
      </c>
      <c r="F48" s="5" t="s">
        <v>22</v>
      </c>
      <c r="G48" s="1" t="s">
        <v>22</v>
      </c>
      <c r="H48" s="2" t="s">
        <v>22</v>
      </c>
      <c r="I48" s="5" t="s">
        <v>22</v>
      </c>
      <c r="J48" s="1" t="s">
        <v>22</v>
      </c>
      <c r="K48" s="1" t="s">
        <v>22</v>
      </c>
      <c r="L48" s="7" t="s">
        <v>22</v>
      </c>
      <c r="M48" s="1" t="s">
        <v>22</v>
      </c>
      <c r="N48" s="1" t="s">
        <v>22</v>
      </c>
      <c r="O48" s="9" t="s">
        <v>22</v>
      </c>
      <c r="P48" s="1" t="s">
        <v>22</v>
      </c>
      <c r="Q48" s="7" t="s">
        <v>22</v>
      </c>
      <c r="R48" s="1" t="s">
        <v>22</v>
      </c>
      <c r="S48" s="1" t="s">
        <v>22</v>
      </c>
      <c r="T48" s="9" t="s">
        <v>22</v>
      </c>
      <c r="U48" s="1" t="s">
        <v>22</v>
      </c>
    </row>
    <row r="49" spans="1:21">
      <c r="A49" s="1" t="s">
        <v>60</v>
      </c>
      <c r="B49" s="1" t="b">
        <v>0</v>
      </c>
      <c r="C49" s="1" t="b">
        <v>1</v>
      </c>
      <c r="D49" s="1" t="s">
        <v>47</v>
      </c>
      <c r="E49" s="1" t="s">
        <v>22</v>
      </c>
      <c r="F49" s="5" t="s">
        <v>22</v>
      </c>
      <c r="G49" s="1" t="s">
        <v>22</v>
      </c>
      <c r="H49" s="2" t="s">
        <v>22</v>
      </c>
      <c r="I49" s="5" t="s">
        <v>22</v>
      </c>
      <c r="J49" s="1" t="s">
        <v>22</v>
      </c>
      <c r="K49" s="1" t="s">
        <v>22</v>
      </c>
      <c r="L49" s="7" t="s">
        <v>22</v>
      </c>
      <c r="M49" s="1" t="s">
        <v>22</v>
      </c>
      <c r="N49" s="1" t="s">
        <v>22</v>
      </c>
      <c r="O49" s="9" t="s">
        <v>22</v>
      </c>
      <c r="P49" s="1" t="s">
        <v>22</v>
      </c>
      <c r="Q49" s="7" t="s">
        <v>22</v>
      </c>
      <c r="R49" s="1" t="s">
        <v>22</v>
      </c>
      <c r="S49" s="1" t="s">
        <v>22</v>
      </c>
      <c r="T49" s="9" t="s">
        <v>22</v>
      </c>
      <c r="U49" s="1" t="s">
        <v>22</v>
      </c>
    </row>
    <row r="50" spans="1:21">
      <c r="A50" s="1" t="s">
        <v>59</v>
      </c>
      <c r="B50" s="1" t="b">
        <v>0</v>
      </c>
      <c r="C50" s="1" t="b">
        <v>1</v>
      </c>
      <c r="D50" s="1" t="s">
        <v>47</v>
      </c>
      <c r="E50" s="1" t="s">
        <v>22</v>
      </c>
      <c r="F50" s="5" t="s">
        <v>22</v>
      </c>
      <c r="G50" s="1" t="s">
        <v>22</v>
      </c>
      <c r="H50" s="2">
        <v>-17.7639</v>
      </c>
      <c r="I50" s="5">
        <f t="shared" si="1"/>
        <v>1.098155292505521E-2</v>
      </c>
      <c r="J50" s="1" t="s">
        <v>22</v>
      </c>
      <c r="K50" s="1" t="s">
        <v>22</v>
      </c>
      <c r="L50" s="7" t="s">
        <v>22</v>
      </c>
      <c r="M50" s="1" t="s">
        <v>22</v>
      </c>
      <c r="N50" s="1" t="s">
        <v>22</v>
      </c>
      <c r="O50" s="9" t="s">
        <v>22</v>
      </c>
      <c r="P50" s="1" t="s">
        <v>22</v>
      </c>
      <c r="Q50" s="7" t="s">
        <v>22</v>
      </c>
      <c r="R50" s="1" t="s">
        <v>22</v>
      </c>
      <c r="S50" s="1" t="s">
        <v>22</v>
      </c>
      <c r="T50" s="9" t="s">
        <v>22</v>
      </c>
      <c r="U50" s="1" t="s">
        <v>22</v>
      </c>
    </row>
    <row r="51" spans="1:21">
      <c r="A51" s="1" t="s">
        <v>62</v>
      </c>
      <c r="B51" s="1" t="b">
        <v>0</v>
      </c>
      <c r="C51" s="1" t="b">
        <v>1</v>
      </c>
      <c r="D51" s="1" t="s">
        <v>47</v>
      </c>
      <c r="E51" s="1" t="s">
        <v>22</v>
      </c>
      <c r="F51" s="5" t="s">
        <v>22</v>
      </c>
      <c r="G51" s="1" t="s">
        <v>22</v>
      </c>
      <c r="H51" s="2">
        <v>-30.688419999999997</v>
      </c>
      <c r="I51" s="5">
        <f t="shared" si="1"/>
        <v>1.0837054773937637E-2</v>
      </c>
      <c r="J51" s="1" t="s">
        <v>22</v>
      </c>
      <c r="K51" s="1" t="s">
        <v>22</v>
      </c>
      <c r="L51" s="7" t="s">
        <v>22</v>
      </c>
      <c r="M51" s="1" t="s">
        <v>22</v>
      </c>
      <c r="N51" s="1" t="s">
        <v>22</v>
      </c>
      <c r="O51" s="9" t="s">
        <v>22</v>
      </c>
      <c r="P51" s="1" t="s">
        <v>22</v>
      </c>
      <c r="Q51" s="7" t="s">
        <v>22</v>
      </c>
      <c r="R51" s="1" t="s">
        <v>22</v>
      </c>
      <c r="S51" s="1" t="s">
        <v>22</v>
      </c>
      <c r="T51" s="9" t="s">
        <v>22</v>
      </c>
      <c r="U51" s="1" t="s">
        <v>22</v>
      </c>
    </row>
    <row r="52" spans="1:21">
      <c r="A52" s="1" t="s">
        <v>63</v>
      </c>
      <c r="B52" s="1" t="b">
        <v>0</v>
      </c>
      <c r="C52" s="1" t="b">
        <v>1</v>
      </c>
      <c r="D52" s="1" t="s">
        <v>47</v>
      </c>
      <c r="E52" s="1" t="s">
        <v>22</v>
      </c>
      <c r="F52" s="5" t="s">
        <v>22</v>
      </c>
      <c r="G52" s="1" t="s">
        <v>22</v>
      </c>
      <c r="H52" s="2">
        <v>-29.979620000000004</v>
      </c>
      <c r="I52" s="5">
        <f t="shared" si="1"/>
        <v>1.0844979268581318E-2</v>
      </c>
      <c r="J52" s="1" t="s">
        <v>22</v>
      </c>
      <c r="K52" s="1" t="s">
        <v>22</v>
      </c>
      <c r="L52" s="7" t="s">
        <v>22</v>
      </c>
      <c r="M52" s="1" t="s">
        <v>22</v>
      </c>
      <c r="N52" s="1" t="s">
        <v>22</v>
      </c>
      <c r="O52" s="9" t="s">
        <v>22</v>
      </c>
      <c r="P52" s="1" t="s">
        <v>22</v>
      </c>
      <c r="Q52" s="7" t="s">
        <v>22</v>
      </c>
      <c r="R52" s="1" t="s">
        <v>22</v>
      </c>
      <c r="S52" s="1" t="s">
        <v>22</v>
      </c>
      <c r="T52" s="9" t="s">
        <v>22</v>
      </c>
      <c r="U52" s="1" t="s">
        <v>22</v>
      </c>
    </row>
    <row r="53" spans="1:21">
      <c r="A53" s="1" t="s">
        <v>52</v>
      </c>
      <c r="B53" s="1" t="b">
        <v>0</v>
      </c>
      <c r="C53" s="1" t="b">
        <v>1</v>
      </c>
      <c r="D53" s="1" t="s">
        <v>47</v>
      </c>
      <c r="E53" s="1" t="s">
        <v>22</v>
      </c>
      <c r="F53" s="5" t="s">
        <v>22</v>
      </c>
      <c r="G53" s="1" t="s">
        <v>22</v>
      </c>
      <c r="H53" s="2">
        <v>-29.804650000000002</v>
      </c>
      <c r="I53" s="5">
        <f t="shared" si="1"/>
        <v>1.0846935460494134E-2</v>
      </c>
      <c r="J53" s="1" t="s">
        <v>22</v>
      </c>
      <c r="K53" s="1" t="s">
        <v>22</v>
      </c>
      <c r="L53" s="7" t="s">
        <v>22</v>
      </c>
      <c r="M53" s="1" t="s">
        <v>22</v>
      </c>
      <c r="N53" s="1" t="s">
        <v>22</v>
      </c>
      <c r="O53" s="9" t="s">
        <v>22</v>
      </c>
      <c r="P53" s="1" t="s">
        <v>22</v>
      </c>
      <c r="Q53" s="7" t="s">
        <v>22</v>
      </c>
      <c r="R53" s="1" t="s">
        <v>22</v>
      </c>
      <c r="S53" s="1" t="s">
        <v>22</v>
      </c>
      <c r="T53" s="9" t="s">
        <v>22</v>
      </c>
      <c r="U53" s="1" t="s">
        <v>22</v>
      </c>
    </row>
    <row r="54" spans="1:21">
      <c r="A54" s="1" t="s">
        <v>64</v>
      </c>
      <c r="B54" s="1" t="b">
        <v>0</v>
      </c>
      <c r="C54" s="1" t="b">
        <v>1</v>
      </c>
      <c r="D54" s="1" t="s">
        <v>77</v>
      </c>
      <c r="E54" s="1" t="s">
        <v>22</v>
      </c>
      <c r="F54" s="5" t="s">
        <v>22</v>
      </c>
      <c r="G54" s="1" t="s">
        <v>22</v>
      </c>
      <c r="H54" s="1" t="s">
        <v>22</v>
      </c>
      <c r="I54" s="5" t="s">
        <v>22</v>
      </c>
      <c r="J54" s="1" t="s">
        <v>22</v>
      </c>
      <c r="K54" s="1" t="s">
        <v>22</v>
      </c>
      <c r="L54" s="7" t="s">
        <v>22</v>
      </c>
      <c r="M54" s="1" t="s">
        <v>22</v>
      </c>
      <c r="N54" s="1">
        <v>0</v>
      </c>
      <c r="O54" s="9">
        <f>$O$4*(N54/1000+1)</f>
        <v>2.0052E-3</v>
      </c>
      <c r="P54" s="1" t="s">
        <v>22</v>
      </c>
      <c r="Q54" s="7" t="s">
        <v>22</v>
      </c>
      <c r="R54" s="1" t="s">
        <v>22</v>
      </c>
      <c r="S54" s="1">
        <v>0.65</v>
      </c>
      <c r="T54" s="9">
        <f>$T$4*(S54/1000+1)</f>
        <v>1.5586124400000003E-4</v>
      </c>
      <c r="U54" s="1" t="s">
        <v>22</v>
      </c>
    </row>
    <row r="55" spans="1:21">
      <c r="A55" s="1" t="s">
        <v>65</v>
      </c>
      <c r="B55" s="1" t="b">
        <v>0</v>
      </c>
      <c r="C55" s="1" t="b">
        <v>1</v>
      </c>
      <c r="D55" s="1" t="s">
        <v>77</v>
      </c>
      <c r="E55" s="1" t="s">
        <v>22</v>
      </c>
      <c r="F55" s="5" t="s">
        <v>22</v>
      </c>
      <c r="G55" s="1" t="s">
        <v>22</v>
      </c>
      <c r="H55" s="1" t="s">
        <v>22</v>
      </c>
      <c r="I55" s="5" t="s">
        <v>22</v>
      </c>
      <c r="J55" s="1" t="s">
        <v>22</v>
      </c>
      <c r="K55" s="1" t="s">
        <v>22</v>
      </c>
      <c r="L55" s="7" t="s">
        <v>22</v>
      </c>
      <c r="M55" s="1" t="s">
        <v>22</v>
      </c>
      <c r="N55" s="1">
        <v>-10.55</v>
      </c>
      <c r="O55" s="9">
        <f>$O$4*(N55/1000+1)</f>
        <v>1.9840451400000001E-3</v>
      </c>
      <c r="P55" s="1" t="s">
        <v>22</v>
      </c>
      <c r="Q55" s="7" t="s">
        <v>22</v>
      </c>
      <c r="R55" s="1" t="s">
        <v>22</v>
      </c>
      <c r="S55" s="1">
        <v>-75.63</v>
      </c>
      <c r="T55" s="9">
        <f>$T$4*(S55/1000+1)</f>
        <v>1.4397987120000002E-4</v>
      </c>
      <c r="U55" s="1" t="s">
        <v>22</v>
      </c>
    </row>
    <row r="56" spans="1:21">
      <c r="A56" s="1" t="s">
        <v>66</v>
      </c>
      <c r="B56" s="1" t="b">
        <v>0</v>
      </c>
      <c r="C56" s="1" t="b">
        <v>1</v>
      </c>
      <c r="D56" s="1" t="s">
        <v>77</v>
      </c>
      <c r="E56" s="1" t="s">
        <v>22</v>
      </c>
      <c r="F56" s="5" t="s">
        <v>22</v>
      </c>
      <c r="G56" s="1" t="s">
        <v>22</v>
      </c>
      <c r="H56" s="1" t="s">
        <v>22</v>
      </c>
      <c r="I56" s="5" t="s">
        <v>22</v>
      </c>
      <c r="J56" s="1" t="s">
        <v>22</v>
      </c>
      <c r="K56" s="1" t="s">
        <v>22</v>
      </c>
      <c r="L56" s="7" t="s">
        <v>22</v>
      </c>
      <c r="M56" s="1" t="s">
        <v>22</v>
      </c>
      <c r="N56" s="1">
        <v>-20.010000000000002</v>
      </c>
      <c r="O56" s="9">
        <f>$O$4*(N56/1000+1)</f>
        <v>1.9650759479999998E-3</v>
      </c>
      <c r="P56" s="1" t="s">
        <v>22</v>
      </c>
      <c r="Q56" s="7" t="s">
        <v>22</v>
      </c>
      <c r="R56" s="1" t="s">
        <v>22</v>
      </c>
      <c r="S56" s="1">
        <v>-156.87</v>
      </c>
      <c r="T56" s="9">
        <f>$T$4*(S56/1000+1)</f>
        <v>1.313259288E-4</v>
      </c>
      <c r="U56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Holtgrieve</dc:creator>
  <cp:lastModifiedBy>Gordon Holtgrieve</cp:lastModifiedBy>
  <dcterms:created xsi:type="dcterms:W3CDTF">2019-02-09T00:42:33Z</dcterms:created>
  <dcterms:modified xsi:type="dcterms:W3CDTF">2019-02-11T16:37:07Z</dcterms:modified>
</cp:coreProperties>
</file>