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ptec\OneDrive\Desktop\Data Analytics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definedNames>
    <definedName name="category">Sheet2!$A$1:$E$1</definedName>
    <definedName name="plist">Sheet2!$A$17:$A$48</definedName>
    <definedName name="product">Sheet2!$A$2:$E$12</definedName>
    <definedName name="sizelist">Sheet2!$B$17:$E$48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2" l="1" a="1"/>
  <c r="L6" i="2"/>
  <c r="J29" i="1"/>
  <c r="I29" i="1"/>
  <c r="I6" i="1"/>
  <c r="I5" i="1"/>
  <c r="L16" i="2"/>
  <c r="L15" i="2"/>
  <c r="L14" i="2"/>
  <c r="L13" i="2"/>
  <c r="L12" i="2"/>
  <c r="L11" i="2"/>
  <c r="L10" i="2"/>
  <c r="L9" i="2"/>
  <c r="L8" i="2"/>
  <c r="L7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<sst xmlns="http://schemas.openxmlformats.org/spreadsheetml/2006/main" count="366" uniqueCount="162">
  <si>
    <t>Colour</t>
  </si>
  <si>
    <t>Category</t>
  </si>
  <si>
    <t>Soil</t>
  </si>
  <si>
    <t>Price</t>
  </si>
  <si>
    <t>Plant Name</t>
  </si>
  <si>
    <t>None</t>
  </si>
  <si>
    <t>Tree</t>
  </si>
  <si>
    <t>Neutral</t>
  </si>
  <si>
    <t>£23.99</t>
  </si>
  <si>
    <t>Acer "golden crush"</t>
  </si>
  <si>
    <t>Basic vLOOKUP Functions</t>
  </si>
  <si>
    <t>Acidic</t>
  </si>
  <si>
    <t>£29.99</t>
  </si>
  <si>
    <t>Acer Purpureum</t>
  </si>
  <si>
    <t> </t>
  </si>
  <si>
    <t>Pink</t>
  </si>
  <si>
    <t>Flower</t>
  </si>
  <si>
    <t>£0.99</t>
  </si>
  <si>
    <t>Asta</t>
  </si>
  <si>
    <t>Choose a plant ==&gt;</t>
  </si>
  <si>
    <t>Broome</t>
  </si>
  <si>
    <t>Yellow</t>
  </si>
  <si>
    <t>Alkaline</t>
  </si>
  <si>
    <t>£12.99</t>
  </si>
  <si>
    <t>What colour is it? ==&gt;</t>
  </si>
  <si>
    <t>If the plant typed in doesn't exist, these should show PLANT NOT FOUND</t>
  </si>
  <si>
    <t>White</t>
  </si>
  <si>
    <t>Shrub</t>
  </si>
  <si>
    <t>£4.99</t>
  </si>
  <si>
    <t>Choicya</t>
  </si>
  <si>
    <t>How much does it cost? ==&gt;</t>
  </si>
  <si>
    <t>Purple</t>
  </si>
  <si>
    <t>Climber</t>
  </si>
  <si>
    <t>£3.99</t>
  </si>
  <si>
    <t>Clematis Corona</t>
  </si>
  <si>
    <t>£7.99</t>
  </si>
  <si>
    <t>Clematis Montana</t>
  </si>
  <si>
    <t>£6.99</t>
  </si>
  <si>
    <t>Clematis President</t>
  </si>
  <si>
    <t>Using as an array</t>
  </si>
  <si>
    <t>Blue</t>
  </si>
  <si>
    <t>£1.59</t>
  </si>
  <si>
    <t>Dahlia</t>
  </si>
  <si>
    <t>Dogwood</t>
  </si>
  <si>
    <t>Gladioli</t>
  </si>
  <si>
    <t>£5.99</t>
  </si>
  <si>
    <t>Hebe</t>
  </si>
  <si>
    <t>Hedera</t>
  </si>
  <si>
    <t>Orange</t>
  </si>
  <si>
    <t>Honeysuckle</t>
  </si>
  <si>
    <t>Wildcard searching</t>
  </si>
  <si>
    <t>Moist</t>
  </si>
  <si>
    <t>£2.99</t>
  </si>
  <si>
    <t>Hostas</t>
  </si>
  <si>
    <t>Jasmine</t>
  </si>
  <si>
    <t>Part of plant name</t>
  </si>
  <si>
    <t>Plant</t>
  </si>
  <si>
    <t>£1.50</t>
  </si>
  <si>
    <t>Lupin</t>
  </si>
  <si>
    <t>Clematis</t>
  </si>
  <si>
    <t>Narcissus</t>
  </si>
  <si>
    <t>Red</t>
  </si>
  <si>
    <t>£0.79</t>
  </si>
  <si>
    <t>Primrose</t>
  </si>
  <si>
    <t>£0.39</t>
  </si>
  <si>
    <t>Primulas</t>
  </si>
  <si>
    <t>Red Hot Poker</t>
  </si>
  <si>
    <t>£15.99</t>
  </si>
  <si>
    <t>Rhododendrum</t>
  </si>
  <si>
    <t>Rosa</t>
  </si>
  <si>
    <t>£8.99</t>
  </si>
  <si>
    <t>Skimmia</t>
  </si>
  <si>
    <t>xlookup(lookup,plant name,color</t>
  </si>
  <si>
    <t>Tulip</t>
  </si>
  <si>
    <t>£11.99</t>
  </si>
  <si>
    <t>Virginia Creeper</t>
  </si>
  <si>
    <t xml:space="preserve">First </t>
  </si>
  <si>
    <t>Last</t>
  </si>
  <si>
    <t>Bars</t>
  </si>
  <si>
    <t>Bites</t>
  </si>
  <si>
    <t>Powders</t>
  </si>
  <si>
    <t>Frozen</t>
  </si>
  <si>
    <t>Others</t>
  </si>
  <si>
    <t>Order Id</t>
  </si>
  <si>
    <t>Product</t>
  </si>
  <si>
    <t>Size</t>
  </si>
  <si>
    <t>Milk Bars</t>
  </si>
  <si>
    <t>50% Dark Bites</t>
  </si>
  <si>
    <t>Dark Cocoa Powder</t>
  </si>
  <si>
    <t>Choco Fantasy Icecream</t>
  </si>
  <si>
    <t>Drinking Coco</t>
  </si>
  <si>
    <t>ORD101</t>
  </si>
  <si>
    <t>Almond Choco</t>
  </si>
  <si>
    <t>Eclairs</t>
  </si>
  <si>
    <t>Drinking Coco - Extra Dark</t>
  </si>
  <si>
    <t>Choco Swirl Scoops</t>
  </si>
  <si>
    <t>White Choc</t>
  </si>
  <si>
    <t>ORD102</t>
  </si>
  <si>
    <t>Raspberry Choco</t>
  </si>
  <si>
    <t>Spicy Special Slims</t>
  </si>
  <si>
    <t>Drinking Coco - 50%</t>
  </si>
  <si>
    <t>Choconetto</t>
  </si>
  <si>
    <t>Organic Choco Syrup</t>
  </si>
  <si>
    <t>ORD103</t>
  </si>
  <si>
    <t>Mint Chip Choco</t>
  </si>
  <si>
    <t>After Nines</t>
  </si>
  <si>
    <t>Ready Bake Choco Cake</t>
  </si>
  <si>
    <t>Extra Dark Fantasy</t>
  </si>
  <si>
    <t>Manuka Honey Choco</t>
  </si>
  <si>
    <t>ORD104</t>
  </si>
  <si>
    <t>99% Dark &amp; Pure</t>
  </si>
  <si>
    <t>70% Dark Bites</t>
  </si>
  <si>
    <t>Cake Mix Sachets</t>
  </si>
  <si>
    <t>Orange Choco Chip Icercream</t>
  </si>
  <si>
    <t>ORD105</t>
  </si>
  <si>
    <t>Orange Choco</t>
  </si>
  <si>
    <t>Choco Coated Almonds</t>
  </si>
  <si>
    <t>ORD106</t>
  </si>
  <si>
    <t>Fruit &amp; Nut Bars</t>
  </si>
  <si>
    <t>Peanut Butter Cubes</t>
  </si>
  <si>
    <t>ORD107</t>
  </si>
  <si>
    <t>85% Dark Bars</t>
  </si>
  <si>
    <t>ORD108</t>
  </si>
  <si>
    <t>Baker's Choco Chips</t>
  </si>
  <si>
    <t xml:space="preserve">   </t>
  </si>
  <si>
    <t>ORD109</t>
  </si>
  <si>
    <t>Caramel Stuffed Bars</t>
  </si>
  <si>
    <t>ORD110</t>
  </si>
  <si>
    <t>Smooth Silky Salty</t>
  </si>
  <si>
    <t>ORD111</t>
  </si>
  <si>
    <t>ORD112</t>
  </si>
  <si>
    <t>ORD113</t>
  </si>
  <si>
    <t>ORD114</t>
  </si>
  <si>
    <t>Sizes</t>
  </si>
  <si>
    <t>ORD115</t>
  </si>
  <si>
    <t>50g</t>
  </si>
  <si>
    <t>100g</t>
  </si>
  <si>
    <t>250g</t>
  </si>
  <si>
    <t>480g</t>
  </si>
  <si>
    <t>160g</t>
  </si>
  <si>
    <t>195g</t>
  </si>
  <si>
    <t>375g</t>
  </si>
  <si>
    <t>500g</t>
  </si>
  <si>
    <t>60g</t>
  </si>
  <si>
    <t>120g</t>
  </si>
  <si>
    <t>240g</t>
  </si>
  <si>
    <t>12s</t>
  </si>
  <si>
    <t>24s</t>
  </si>
  <si>
    <t>50s</t>
  </si>
  <si>
    <t>100s</t>
  </si>
  <si>
    <t>1kg</t>
  </si>
  <si>
    <t>80ml</t>
  </si>
  <si>
    <t>400ml</t>
  </si>
  <si>
    <t>2l</t>
  </si>
  <si>
    <t>3.2l</t>
  </si>
  <si>
    <t>120ml</t>
  </si>
  <si>
    <t>240ml</t>
  </si>
  <si>
    <t>500ml</t>
  </si>
  <si>
    <t>5l</t>
  </si>
  <si>
    <t>10l</t>
  </si>
  <si>
    <t>1.5l</t>
  </si>
  <si>
    <t>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</si>
</sst>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Aptos Narrow"/>
      <family val="2"/>
      <scheme val="minor"/>
    </font>
    <font>
      <b/>
      <sz val="10"/>
      <color rgb="FF800000"/>
      <name val="Arial"/>
      <family val="2"/>
    </font>
    <font>
      <sz val="10"/>
      <name val="Arial"/>
    </font>
    <font>
      <sz val="10"/>
      <color rgb="FF8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color rgb="FF242424"/>
      <name val="Aptos Narrow"/>
      <charset val="1"/>
    </font>
    <font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0"/>
        <bgColor rgb="FF000000"/>
      </patternFill>
    </fill>
    <fill>
      <patternFill patternType="solid">
        <fgColor rgb="FF1F4E7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0" xfId="0" applyFont="1" applyFill="1" applyBorder="1" applyAlignment="1"/>
    <xf numFmtId="0" fontId="3" fillId="2" borderId="3" xfId="0" applyFont="1" applyFill="1" applyBorder="1" applyAlignment="1"/>
    <xf numFmtId="0" fontId="3" fillId="2" borderId="0" xfId="0" applyFont="1" applyFill="1" applyBorder="1" applyAlignment="1"/>
    <xf numFmtId="0" fontId="5" fillId="4" borderId="0" xfId="0" applyFont="1" applyFill="1" applyBorder="1" applyAlignment="1"/>
    <xf numFmtId="0" fontId="6" fillId="5" borderId="4" xfId="0" applyFont="1" applyFill="1" applyBorder="1" applyAlignment="1"/>
    <xf numFmtId="0" fontId="6" fillId="0" borderId="0" xfId="0" applyFont="1" applyFill="1" applyBorder="1" applyAlignment="1"/>
    <xf numFmtId="0" fontId="2" fillId="6" borderId="5" xfId="0" applyFont="1" applyFill="1" applyBorder="1" applyAlignment="1"/>
    <xf numFmtId="0" fontId="6" fillId="5" borderId="5" xfId="0" applyFont="1" applyFill="1" applyBorder="1" applyAlignment="1"/>
    <xf numFmtId="0" fontId="2" fillId="6" borderId="6" xfId="0" applyFont="1" applyFill="1" applyBorder="1" applyAlignment="1"/>
    <xf numFmtId="0" fontId="1" fillId="2" borderId="4" xfId="0" applyFont="1" applyFill="1" applyBorder="1" applyAlignment="1"/>
    <xf numFmtId="0" fontId="5" fillId="4" borderId="4" xfId="0" applyFont="1" applyFill="1" applyBorder="1" applyAlignment="1"/>
    <xf numFmtId="0" fontId="5" fillId="4" borderId="6" xfId="0" applyFont="1" applyFill="1" applyBorder="1" applyAlignment="1"/>
    <xf numFmtId="0" fontId="5" fillId="4" borderId="5" xfId="0" applyFont="1" applyFill="1" applyBorder="1" applyAlignment="1"/>
    <xf numFmtId="0" fontId="2" fillId="0" borderId="0" xfId="0" applyFont="1" applyFill="1" applyAlignment="1"/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1" fillId="2" borderId="0" xfId="0" applyFont="1" applyFill="1" applyBorder="1" applyAlignment="1"/>
    <xf numFmtId="0" fontId="8" fillId="0" borderId="0" xfId="0" applyFont="1"/>
    <xf numFmtId="0" fontId="9" fillId="7" borderId="0" xfId="0" applyFont="1" applyFill="1"/>
    <xf numFmtId="0" fontId="9" fillId="8" borderId="0" xfId="0" applyFont="1" applyFill="1"/>
    <xf numFmtId="0" fontId="9" fillId="9" borderId="0" xfId="0" applyFont="1" applyFill="1"/>
    <xf numFmtId="0" fontId="9" fillId="10" borderId="0" xfId="0" applyFont="1" applyFill="1"/>
    <xf numFmtId="0" fontId="4" fillId="3" borderId="0" xfId="0" applyFont="1" applyFill="1" applyBorder="1" applyAlignment="1"/>
    <xf numFmtId="0" fontId="7" fillId="0" borderId="3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I29" sqref="I29"/>
    </sheetView>
  </sheetViews>
  <sheetFormatPr defaultRowHeight="14.25"/>
  <cols>
    <col min="5" max="5" width="20.125" customWidth="1"/>
    <col min="8" max="8" width="24.25" bestFit="1" customWidth="1"/>
    <col min="9" max="9" width="17.625" customWidth="1"/>
    <col min="10" max="10" width="27.62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9"/>
      <c r="G1" s="19"/>
      <c r="H1" s="3"/>
      <c r="I1" s="3"/>
      <c r="J1" s="3"/>
      <c r="K1" s="3"/>
      <c r="L1" s="3"/>
      <c r="M1" s="3"/>
    </row>
    <row r="2" spans="1:13">
      <c r="A2" s="5" t="s">
        <v>5</v>
      </c>
      <c r="B2" s="5" t="s">
        <v>6</v>
      </c>
      <c r="C2" s="5" t="s">
        <v>7</v>
      </c>
      <c r="D2" s="5" t="s">
        <v>8</v>
      </c>
      <c r="E2" s="4" t="s">
        <v>9</v>
      </c>
      <c r="F2" s="5"/>
      <c r="G2" s="5"/>
      <c r="H2" s="25" t="s">
        <v>10</v>
      </c>
      <c r="I2" s="25"/>
      <c r="J2" s="3"/>
      <c r="K2" s="3"/>
      <c r="L2" s="3"/>
      <c r="M2" s="3"/>
    </row>
    <row r="3" spans="1:13">
      <c r="A3" s="5" t="s">
        <v>5</v>
      </c>
      <c r="B3" s="5" t="s">
        <v>6</v>
      </c>
      <c r="C3" s="5" t="s">
        <v>11</v>
      </c>
      <c r="D3" s="5" t="s">
        <v>12</v>
      </c>
      <c r="E3" s="4" t="s">
        <v>13</v>
      </c>
      <c r="F3" s="5"/>
      <c r="G3" s="5"/>
      <c r="H3" s="6" t="s">
        <v>14</v>
      </c>
      <c r="I3" s="6" t="s">
        <v>14</v>
      </c>
      <c r="J3" s="3"/>
      <c r="K3" s="3"/>
      <c r="L3" s="3"/>
      <c r="M3" s="3"/>
    </row>
    <row r="4" spans="1:13">
      <c r="A4" s="5" t="s">
        <v>15</v>
      </c>
      <c r="B4" s="5" t="s">
        <v>16</v>
      </c>
      <c r="C4" s="5" t="s">
        <v>11</v>
      </c>
      <c r="D4" s="5" t="s">
        <v>17</v>
      </c>
      <c r="E4" s="4" t="s">
        <v>18</v>
      </c>
      <c r="F4" s="5"/>
      <c r="G4" s="5"/>
      <c r="H4" s="3" t="s">
        <v>19</v>
      </c>
      <c r="I4" s="7" t="s">
        <v>20</v>
      </c>
      <c r="J4" s="3"/>
      <c r="K4" s="3"/>
      <c r="L4" s="3"/>
      <c r="M4" s="3"/>
    </row>
    <row r="5" spans="1:13">
      <c r="A5" s="5" t="s">
        <v>21</v>
      </c>
      <c r="B5" s="5" t="s">
        <v>6</v>
      </c>
      <c r="C5" s="5" t="s">
        <v>22</v>
      </c>
      <c r="D5" s="5" t="s">
        <v>23</v>
      </c>
      <c r="E5" s="4" t="s">
        <v>20</v>
      </c>
      <c r="F5" s="5"/>
      <c r="G5" s="5"/>
      <c r="H5" s="8" t="s">
        <v>24</v>
      </c>
      <c r="I5" s="9" t="str">
        <f>_xlfn.XLOOKUP(I4,E2:E27,A2:A27)</f>
        <v>Yellow</v>
      </c>
      <c r="J5" s="26" t="s">
        <v>25</v>
      </c>
      <c r="K5" s="27"/>
      <c r="L5" s="27"/>
      <c r="M5" s="3"/>
    </row>
    <row r="6" spans="1:13">
      <c r="A6" s="5" t="s">
        <v>26</v>
      </c>
      <c r="B6" s="5" t="s">
        <v>27</v>
      </c>
      <c r="C6" s="5" t="s">
        <v>11</v>
      </c>
      <c r="D6" s="5" t="s">
        <v>28</v>
      </c>
      <c r="E6" s="4" t="s">
        <v>29</v>
      </c>
      <c r="F6" s="5"/>
      <c r="G6" s="5"/>
      <c r="H6" s="8" t="s">
        <v>30</v>
      </c>
      <c r="I6" s="9" t="str">
        <f>_xlfn.XLOOKUP(I4,E2:E27,D2:D27)</f>
        <v>£12.99</v>
      </c>
      <c r="J6" s="26"/>
      <c r="K6" s="27"/>
      <c r="L6" s="27"/>
      <c r="M6" s="3"/>
    </row>
    <row r="7" spans="1:13">
      <c r="A7" s="5" t="s">
        <v>31</v>
      </c>
      <c r="B7" s="5" t="s">
        <v>32</v>
      </c>
      <c r="C7" s="5" t="s">
        <v>22</v>
      </c>
      <c r="D7" s="5" t="s">
        <v>33</v>
      </c>
      <c r="E7" s="4" t="s">
        <v>34</v>
      </c>
      <c r="F7" s="5"/>
      <c r="G7" s="5"/>
      <c r="H7" s="3"/>
      <c r="I7" s="3"/>
      <c r="J7" s="3"/>
      <c r="K7" s="3"/>
      <c r="L7" s="3"/>
      <c r="M7" s="3"/>
    </row>
    <row r="8" spans="1:13">
      <c r="A8" s="5" t="s">
        <v>26</v>
      </c>
      <c r="B8" s="5" t="s">
        <v>32</v>
      </c>
      <c r="C8" s="5" t="s">
        <v>11</v>
      </c>
      <c r="D8" s="5" t="s">
        <v>35</v>
      </c>
      <c r="E8" s="4" t="s">
        <v>36</v>
      </c>
      <c r="F8" s="5"/>
      <c r="G8" s="5"/>
      <c r="H8" s="3"/>
      <c r="I8" s="3"/>
      <c r="J8" s="3"/>
      <c r="K8" s="3"/>
      <c r="L8" s="3"/>
      <c r="M8" s="3"/>
    </row>
    <row r="9" spans="1:13">
      <c r="A9" s="5" t="s">
        <v>31</v>
      </c>
      <c r="B9" s="5" t="s">
        <v>32</v>
      </c>
      <c r="C9" s="5" t="s">
        <v>22</v>
      </c>
      <c r="D9" s="5" t="s">
        <v>37</v>
      </c>
      <c r="E9" s="4" t="s">
        <v>38</v>
      </c>
      <c r="F9" s="5"/>
      <c r="G9" s="5"/>
      <c r="H9" s="25" t="s">
        <v>39</v>
      </c>
      <c r="I9" s="25"/>
      <c r="J9" s="25"/>
      <c r="K9" s="25"/>
      <c r="L9" s="25"/>
      <c r="M9" s="3"/>
    </row>
    <row r="10" spans="1:13">
      <c r="A10" s="5" t="s">
        <v>40</v>
      </c>
      <c r="B10" s="5" t="s">
        <v>16</v>
      </c>
      <c r="C10" s="5" t="s">
        <v>7</v>
      </c>
      <c r="D10" s="5" t="s">
        <v>41</v>
      </c>
      <c r="E10" s="4" t="s">
        <v>42</v>
      </c>
      <c r="F10" s="5"/>
      <c r="G10" s="5"/>
      <c r="H10" s="6" t="s">
        <v>14</v>
      </c>
      <c r="I10" s="6" t="s">
        <v>14</v>
      </c>
      <c r="J10" s="3"/>
      <c r="K10" s="3"/>
      <c r="L10" s="3"/>
      <c r="M10" s="3"/>
    </row>
    <row r="11" spans="1:13">
      <c r="A11" s="5" t="s">
        <v>5</v>
      </c>
      <c r="B11" s="5" t="s">
        <v>27</v>
      </c>
      <c r="C11" s="5" t="s">
        <v>7</v>
      </c>
      <c r="D11" s="5" t="s">
        <v>33</v>
      </c>
      <c r="E11" s="4" t="s">
        <v>43</v>
      </c>
      <c r="F11" s="4"/>
      <c r="G11" s="4"/>
      <c r="H11" s="1" t="s">
        <v>4</v>
      </c>
      <c r="I11" s="2" t="s">
        <v>0</v>
      </c>
      <c r="J11" s="2" t="s">
        <v>1</v>
      </c>
      <c r="K11" s="2" t="s">
        <v>2</v>
      </c>
      <c r="L11" s="2" t="s">
        <v>3</v>
      </c>
      <c r="M11" s="3"/>
    </row>
    <row r="12" spans="1:13">
      <c r="A12" s="5" t="s">
        <v>31</v>
      </c>
      <c r="B12" s="5" t="s">
        <v>16</v>
      </c>
      <c r="C12" s="5" t="s">
        <v>7</v>
      </c>
      <c r="D12" s="5" t="s">
        <v>17</v>
      </c>
      <c r="E12" s="4" t="s">
        <v>44</v>
      </c>
      <c r="F12" s="4"/>
      <c r="G12" s="4"/>
      <c r="H12" s="10" t="s">
        <v>20</v>
      </c>
      <c r="I12" s="11"/>
      <c r="J12" s="11"/>
      <c r="K12" s="11"/>
      <c r="L12" s="11"/>
      <c r="M12" s="3"/>
    </row>
    <row r="13" spans="1:13">
      <c r="A13" s="5" t="s">
        <v>31</v>
      </c>
      <c r="B13" s="5" t="s">
        <v>27</v>
      </c>
      <c r="C13" s="5" t="s">
        <v>7</v>
      </c>
      <c r="D13" s="5" t="s">
        <v>45</v>
      </c>
      <c r="E13" s="4" t="s">
        <v>46</v>
      </c>
      <c r="F13" s="5"/>
      <c r="G13" s="5"/>
      <c r="H13" s="3"/>
      <c r="I13" s="3"/>
      <c r="J13" s="3"/>
      <c r="K13" s="3"/>
      <c r="L13" s="3"/>
      <c r="M13" s="3"/>
    </row>
    <row r="14" spans="1:13">
      <c r="A14" s="5" t="s">
        <v>5</v>
      </c>
      <c r="B14" s="5" t="s">
        <v>27</v>
      </c>
      <c r="C14" s="5" t="s">
        <v>7</v>
      </c>
      <c r="D14" s="5" t="s">
        <v>28</v>
      </c>
      <c r="E14" s="4" t="s">
        <v>47</v>
      </c>
      <c r="F14" s="5"/>
      <c r="G14" s="5"/>
      <c r="H14" s="3"/>
      <c r="I14" s="3"/>
      <c r="J14" s="3"/>
      <c r="K14" s="3"/>
      <c r="L14" s="3"/>
      <c r="M14" s="3"/>
    </row>
    <row r="15" spans="1:13">
      <c r="A15" s="5" t="s">
        <v>48</v>
      </c>
      <c r="B15" s="5" t="s">
        <v>32</v>
      </c>
      <c r="C15" s="5" t="s">
        <v>11</v>
      </c>
      <c r="D15" s="5" t="s">
        <v>28</v>
      </c>
      <c r="E15" s="4" t="s">
        <v>49</v>
      </c>
      <c r="F15" s="5"/>
      <c r="G15" s="5"/>
      <c r="H15" s="25" t="s">
        <v>50</v>
      </c>
      <c r="I15" s="25"/>
      <c r="J15" s="25"/>
      <c r="K15" s="25"/>
      <c r="L15" s="25"/>
      <c r="M15" s="25"/>
    </row>
    <row r="16" spans="1:13">
      <c r="A16" s="5" t="s">
        <v>5</v>
      </c>
      <c r="B16" s="5" t="s">
        <v>27</v>
      </c>
      <c r="C16" s="5" t="s">
        <v>51</v>
      </c>
      <c r="D16" s="5" t="s">
        <v>52</v>
      </c>
      <c r="E16" s="4" t="s">
        <v>53</v>
      </c>
      <c r="F16" s="5"/>
      <c r="G16" s="5"/>
      <c r="H16" s="3"/>
      <c r="I16" s="3"/>
      <c r="J16" s="3"/>
      <c r="K16" s="3"/>
      <c r="L16" s="3"/>
      <c r="M16" s="3"/>
    </row>
    <row r="17" spans="1:13">
      <c r="A17" s="5" t="s">
        <v>21</v>
      </c>
      <c r="B17" s="5" t="s">
        <v>27</v>
      </c>
      <c r="C17" s="5" t="s">
        <v>7</v>
      </c>
      <c r="D17" s="5" t="s">
        <v>35</v>
      </c>
      <c r="E17" s="4" t="s">
        <v>54</v>
      </c>
      <c r="F17" s="4"/>
      <c r="G17" s="4"/>
      <c r="H17" s="1" t="s">
        <v>55</v>
      </c>
      <c r="I17" s="2" t="s">
        <v>56</v>
      </c>
      <c r="J17" s="2" t="s">
        <v>0</v>
      </c>
      <c r="K17" s="2" t="s">
        <v>1</v>
      </c>
      <c r="L17" s="2" t="s">
        <v>2</v>
      </c>
      <c r="M17" s="12" t="s">
        <v>3</v>
      </c>
    </row>
    <row r="18" spans="1:13">
      <c r="A18" s="5" t="s">
        <v>40</v>
      </c>
      <c r="B18" s="5" t="s">
        <v>16</v>
      </c>
      <c r="C18" s="5" t="s">
        <v>51</v>
      </c>
      <c r="D18" s="5" t="s">
        <v>57</v>
      </c>
      <c r="E18" s="4" t="s">
        <v>58</v>
      </c>
      <c r="F18" s="4"/>
      <c r="G18" s="4"/>
      <c r="H18" s="20" t="s">
        <v>59</v>
      </c>
      <c r="I18" s="11"/>
      <c r="J18" s="11"/>
      <c r="K18" s="11"/>
      <c r="L18" s="11"/>
      <c r="M18" s="11"/>
    </row>
    <row r="19" spans="1:13">
      <c r="A19" s="5" t="s">
        <v>21</v>
      </c>
      <c r="B19" s="5" t="s">
        <v>16</v>
      </c>
      <c r="C19" s="5" t="s">
        <v>22</v>
      </c>
      <c r="D19" s="5" t="s">
        <v>17</v>
      </c>
      <c r="E19" s="4" t="s">
        <v>60</v>
      </c>
      <c r="F19" s="5"/>
      <c r="G19" s="5"/>
      <c r="H19" s="3"/>
      <c r="I19" s="3"/>
      <c r="J19" s="3"/>
      <c r="K19" s="3"/>
      <c r="L19" s="3"/>
      <c r="M19" s="3"/>
    </row>
    <row r="20" spans="1:13">
      <c r="A20" s="5" t="s">
        <v>61</v>
      </c>
      <c r="B20" s="5" t="s">
        <v>16</v>
      </c>
      <c r="C20" s="5" t="s">
        <v>7</v>
      </c>
      <c r="D20" s="5" t="s">
        <v>62</v>
      </c>
      <c r="E20" s="4" t="s">
        <v>63</v>
      </c>
      <c r="F20" s="5"/>
      <c r="G20" s="5"/>
      <c r="H20" s="3"/>
      <c r="I20" s="3"/>
      <c r="J20" s="3"/>
      <c r="K20" s="3"/>
      <c r="L20" s="3"/>
      <c r="M20" s="3"/>
    </row>
    <row r="21" spans="1:13">
      <c r="A21" s="5" t="s">
        <v>31</v>
      </c>
      <c r="B21" s="5" t="s">
        <v>16</v>
      </c>
      <c r="C21" s="5" t="s">
        <v>7</v>
      </c>
      <c r="D21" s="5" t="s">
        <v>64</v>
      </c>
      <c r="E21" s="4" t="s">
        <v>65</v>
      </c>
      <c r="F21" s="5"/>
      <c r="G21" s="5"/>
      <c r="H21" s="3" t="s">
        <v>19</v>
      </c>
      <c r="I21" s="7" t="s">
        <v>20</v>
      </c>
      <c r="J21" s="3"/>
      <c r="K21" s="3"/>
      <c r="L21" s="3"/>
      <c r="M21" s="3"/>
    </row>
    <row r="22" spans="1:13">
      <c r="A22" s="5" t="s">
        <v>61</v>
      </c>
      <c r="B22" s="5" t="s">
        <v>16</v>
      </c>
      <c r="C22" s="5" t="s">
        <v>11</v>
      </c>
      <c r="D22" s="5" t="s">
        <v>33</v>
      </c>
      <c r="E22" s="4" t="s">
        <v>66</v>
      </c>
      <c r="F22" s="5"/>
      <c r="G22" s="5"/>
      <c r="H22" s="8" t="s">
        <v>24</v>
      </c>
      <c r="I22" s="9" t="s">
        <v>21</v>
      </c>
      <c r="J22" s="3"/>
      <c r="K22" s="3"/>
      <c r="L22" s="3"/>
      <c r="M22" s="3"/>
    </row>
    <row r="23" spans="1:13">
      <c r="A23" s="5" t="s">
        <v>15</v>
      </c>
      <c r="B23" s="5" t="s">
        <v>27</v>
      </c>
      <c r="C23" s="5" t="s">
        <v>11</v>
      </c>
      <c r="D23" s="5" t="s">
        <v>67</v>
      </c>
      <c r="E23" s="4" t="s">
        <v>68</v>
      </c>
      <c r="F23" s="5"/>
      <c r="G23" s="5"/>
      <c r="H23" s="8" t="s">
        <v>30</v>
      </c>
      <c r="I23" s="9">
        <v>12.99</v>
      </c>
      <c r="J23" s="3"/>
      <c r="K23" s="3"/>
      <c r="L23" s="3"/>
      <c r="M23" s="3"/>
    </row>
    <row r="24" spans="1:13">
      <c r="A24" s="5" t="s">
        <v>15</v>
      </c>
      <c r="B24" s="5" t="s">
        <v>27</v>
      </c>
      <c r="C24" s="5" t="s">
        <v>11</v>
      </c>
      <c r="D24" s="5" t="s">
        <v>33</v>
      </c>
      <c r="E24" s="4" t="s">
        <v>69</v>
      </c>
      <c r="F24" s="4"/>
      <c r="G24" s="4"/>
      <c r="H24" s="13" t="s">
        <v>14</v>
      </c>
      <c r="I24" s="14" t="s">
        <v>14</v>
      </c>
      <c r="J24" s="3"/>
      <c r="K24" s="3"/>
      <c r="L24" s="3"/>
      <c r="M24" s="3"/>
    </row>
    <row r="25" spans="1:13">
      <c r="A25" s="5" t="s">
        <v>26</v>
      </c>
      <c r="B25" s="5" t="s">
        <v>27</v>
      </c>
      <c r="C25" s="5" t="s">
        <v>51</v>
      </c>
      <c r="D25" s="5" t="s">
        <v>70</v>
      </c>
      <c r="E25" s="4" t="s">
        <v>71</v>
      </c>
      <c r="F25" s="4"/>
      <c r="G25" s="4"/>
      <c r="H25" s="15" t="s">
        <v>14</v>
      </c>
      <c r="I25" s="14" t="s">
        <v>14</v>
      </c>
      <c r="J25" s="3" t="s">
        <v>72</v>
      </c>
      <c r="K25" s="16"/>
      <c r="L25" s="16"/>
      <c r="M25" s="3"/>
    </row>
    <row r="26" spans="1:13">
      <c r="A26" s="5" t="s">
        <v>61</v>
      </c>
      <c r="B26" s="5" t="s">
        <v>16</v>
      </c>
      <c r="C26" s="5" t="s">
        <v>7</v>
      </c>
      <c r="D26" s="5" t="s">
        <v>62</v>
      </c>
      <c r="E26" s="4" t="s">
        <v>73</v>
      </c>
      <c r="F26" s="5"/>
      <c r="G26" s="5"/>
      <c r="H26" s="3"/>
      <c r="I26" s="3"/>
      <c r="J26" s="3"/>
      <c r="K26" s="3"/>
      <c r="L26" s="3"/>
      <c r="M26" s="3"/>
    </row>
    <row r="27" spans="1:13">
      <c r="A27" s="18" t="s">
        <v>15</v>
      </c>
      <c r="B27" s="18" t="s">
        <v>32</v>
      </c>
      <c r="C27" s="18" t="s">
        <v>7</v>
      </c>
      <c r="D27" s="18" t="s">
        <v>74</v>
      </c>
      <c r="E27" s="17" t="s">
        <v>75</v>
      </c>
      <c r="F27" s="5"/>
      <c r="G27" s="5"/>
      <c r="H27" s="8"/>
      <c r="I27" s="3"/>
      <c r="J27" s="3"/>
      <c r="K27" s="3"/>
      <c r="L27" s="3"/>
      <c r="M27" s="3"/>
    </row>
    <row r="28" spans="1:13">
      <c r="I28" t="s">
        <v>76</v>
      </c>
      <c r="J28" t="s">
        <v>77</v>
      </c>
    </row>
    <row r="29" spans="1:13">
      <c r="H29" s="20" t="s">
        <v>59</v>
      </c>
      <c r="I29" t="str">
        <f>_xlfn.XLOOKUP(H29&amp;"*",E2:E27,E2:E27,,2)</f>
        <v>Clematis Corona</v>
      </c>
      <c r="J29" t="str">
        <f>_xlfn.XLOOKUP(H29&amp;"*",E2:E27,E2:E27,,2,-1)</f>
        <v>Clematis President</v>
      </c>
    </row>
  </sheetData>
  <mergeCells count="4">
    <mergeCell ref="H2:I2"/>
    <mergeCell ref="J5:L6"/>
    <mergeCell ref="H9:L9"/>
    <mergeCell ref="H15:M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I2" sqref="I2"/>
    </sheetView>
  </sheetViews>
  <sheetFormatPr defaultRowHeight="14.25"/>
  <cols>
    <col min="1" max="1" width="23.875" customWidth="1"/>
    <col min="2" max="2" width="21.375" customWidth="1"/>
    <col min="3" max="3" width="25.75" customWidth="1"/>
    <col min="4" max="4" width="29.75" customWidth="1"/>
    <col min="5" max="5" width="16.375" customWidth="1"/>
    <col min="12" max="12" width="23.75" customWidth="1"/>
  </cols>
  <sheetData>
    <row r="1" spans="1:12">
      <c r="A1" s="21" t="s">
        <v>78</v>
      </c>
      <c r="B1" s="21" t="s">
        <v>79</v>
      </c>
      <c r="C1" s="21" t="s">
        <v>80</v>
      </c>
      <c r="D1" s="21" t="s">
        <v>81</v>
      </c>
      <c r="E1" s="21" t="s">
        <v>82</v>
      </c>
      <c r="G1" t="s">
        <v>83</v>
      </c>
      <c r="H1" t="s">
        <v>1</v>
      </c>
      <c r="I1" t="s">
        <v>84</v>
      </c>
      <c r="J1" t="s">
        <v>85</v>
      </c>
    </row>
    <row r="2" spans="1:12">
      <c r="A2" s="22" t="s">
        <v>86</v>
      </c>
      <c r="B2" s="22" t="s">
        <v>87</v>
      </c>
      <c r="C2" s="22" t="s">
        <v>88</v>
      </c>
      <c r="D2" s="22" t="s">
        <v>89</v>
      </c>
      <c r="E2" s="22" t="s">
        <v>90</v>
      </c>
      <c r="G2" t="s">
        <v>91</v>
      </c>
      <c r="H2" t="s">
        <v>78</v>
      </c>
      <c r="I2" t="s">
        <v>92</v>
      </c>
    </row>
    <row r="3" spans="1:12">
      <c r="A3" s="22" t="s">
        <v>92</v>
      </c>
      <c r="B3" s="22" t="s">
        <v>93</v>
      </c>
      <c r="C3" s="22" t="s">
        <v>94</v>
      </c>
      <c r="D3" s="22" t="s">
        <v>95</v>
      </c>
      <c r="E3" s="22" t="s">
        <v>96</v>
      </c>
      <c r="G3" t="s">
        <v>97</v>
      </c>
      <c r="H3" t="s">
        <v>78</v>
      </c>
      <c r="I3" t="s">
        <v>92</v>
      </c>
    </row>
    <row r="4" spans="1:12">
      <c r="A4" s="22" t="s">
        <v>98</v>
      </c>
      <c r="B4" s="22" t="s">
        <v>99</v>
      </c>
      <c r="C4" s="22" t="s">
        <v>100</v>
      </c>
      <c r="D4" s="22" t="s">
        <v>101</v>
      </c>
      <c r="E4" s="22" t="s">
        <v>102</v>
      </c>
      <c r="G4" t="s">
        <v>103</v>
      </c>
    </row>
    <row r="5" spans="1:12">
      <c r="A5" s="22" t="s">
        <v>104</v>
      </c>
      <c r="B5" s="22" t="s">
        <v>105</v>
      </c>
      <c r="C5" s="22" t="s">
        <v>106</v>
      </c>
      <c r="D5" s="22" t="s">
        <v>107</v>
      </c>
      <c r="E5" s="22" t="s">
        <v>108</v>
      </c>
      <c r="G5" t="s">
        <v>109</v>
      </c>
    </row>
    <row r="6" spans="1:12">
      <c r="A6" s="22" t="s">
        <v>110</v>
      </c>
      <c r="B6" s="22" t="s">
        <v>111</v>
      </c>
      <c r="C6" s="22" t="s">
        <v>112</v>
      </c>
      <c r="D6" s="22" t="s">
        <v>113</v>
      </c>
      <c r="E6" s="22"/>
      <c r="G6" t="s">
        <v>114</v>
      </c>
      <c r="L6" t="str" cm="1">
        <f t="array" ref="L6:L16">_xlfn.XLOOKUP("Bars",A1:E1,A2:E12)</f>
        <v>Milk Bars</v>
      </c>
    </row>
    <row r="7" spans="1:12">
      <c r="A7" s="22" t="s">
        <v>115</v>
      </c>
      <c r="B7" s="22" t="s">
        <v>116</v>
      </c>
      <c r="C7" s="22"/>
      <c r="D7" s="22"/>
      <c r="E7" s="22"/>
      <c r="G7" t="s">
        <v>117</v>
      </c>
      <c r="L7" t="str">
        <v>Almond Choco</v>
      </c>
    </row>
    <row r="8" spans="1:12">
      <c r="A8" s="22" t="s">
        <v>118</v>
      </c>
      <c r="B8" s="22" t="s">
        <v>119</v>
      </c>
      <c r="C8" s="22"/>
      <c r="D8" s="22"/>
      <c r="E8" s="22"/>
      <c r="G8" t="s">
        <v>120</v>
      </c>
      <c r="L8" t="str">
        <v>Raspberry Choco</v>
      </c>
    </row>
    <row r="9" spans="1:12">
      <c r="A9" s="22" t="s">
        <v>121</v>
      </c>
      <c r="B9" s="22"/>
      <c r="C9" s="22"/>
      <c r="D9" s="22"/>
      <c r="E9" s="22"/>
      <c r="G9" t="s">
        <v>122</v>
      </c>
      <c r="L9" t="str">
        <v>Mint Chip Choco</v>
      </c>
    </row>
    <row r="10" spans="1:12">
      <c r="A10" s="22" t="s">
        <v>123</v>
      </c>
      <c r="B10" s="22"/>
      <c r="C10" s="22"/>
      <c r="D10" s="22"/>
      <c r="E10" s="22"/>
      <c r="F10" t="s">
        <v>124</v>
      </c>
      <c r="G10" t="s">
        <v>125</v>
      </c>
      <c r="L10" t="str">
        <v>99% Dark &amp; Pure</v>
      </c>
    </row>
    <row r="11" spans="1:12">
      <c r="A11" s="22" t="s">
        <v>126</v>
      </c>
      <c r="B11" s="22"/>
      <c r="C11" s="22"/>
      <c r="D11" s="22"/>
      <c r="E11" s="22"/>
      <c r="G11" t="s">
        <v>127</v>
      </c>
      <c r="L11" t="str">
        <v>Orange Choco</v>
      </c>
    </row>
    <row r="12" spans="1:12">
      <c r="A12" s="22" t="s">
        <v>128</v>
      </c>
      <c r="B12" s="22"/>
      <c r="C12" s="22"/>
      <c r="D12" s="22"/>
      <c r="E12" s="22"/>
      <c r="G12" t="s">
        <v>129</v>
      </c>
      <c r="L12" t="str">
        <v>Fruit &amp; Nut Bars</v>
      </c>
    </row>
    <row r="13" spans="1:12">
      <c r="G13" t="s">
        <v>130</v>
      </c>
      <c r="L13" t="str">
        <v>85% Dark Bars</v>
      </c>
    </row>
    <row r="14" spans="1:12">
      <c r="G14" t="s">
        <v>131</v>
      </c>
      <c r="L14" t="str">
        <v>Baker's Choco Chips</v>
      </c>
    </row>
    <row r="15" spans="1:12">
      <c r="G15" t="s">
        <v>132</v>
      </c>
      <c r="L15" t="str">
        <v>Caramel Stuffed Bars</v>
      </c>
    </row>
    <row r="16" spans="1:12">
      <c r="A16" t="s">
        <v>84</v>
      </c>
      <c r="B16" t="s">
        <v>133</v>
      </c>
      <c r="G16" t="s">
        <v>134</v>
      </c>
      <c r="L16" t="str">
        <v>Smooth Silky Salty</v>
      </c>
    </row>
    <row r="17" spans="1:5">
      <c r="A17" s="23" t="s">
        <v>86</v>
      </c>
      <c r="B17" s="24" t="s">
        <v>135</v>
      </c>
      <c r="C17" s="24" t="s">
        <v>136</v>
      </c>
      <c r="D17" s="24" t="s">
        <v>137</v>
      </c>
      <c r="E17" s="24"/>
    </row>
    <row r="18" spans="1:5">
      <c r="A18" s="23" t="s">
        <v>92</v>
      </c>
      <c r="B18" s="24" t="s">
        <v>135</v>
      </c>
      <c r="C18" s="24" t="s">
        <v>136</v>
      </c>
      <c r="D18" s="24" t="s">
        <v>137</v>
      </c>
      <c r="E18" s="24"/>
    </row>
    <row r="19" spans="1:5">
      <c r="A19" s="23" t="s">
        <v>98</v>
      </c>
      <c r="B19" s="24" t="s">
        <v>135</v>
      </c>
      <c r="C19" s="24" t="s">
        <v>136</v>
      </c>
      <c r="D19" s="24"/>
      <c r="E19" s="24"/>
    </row>
    <row r="20" spans="1:5">
      <c r="A20" s="23" t="s">
        <v>104</v>
      </c>
      <c r="B20" s="24" t="s">
        <v>135</v>
      </c>
      <c r="C20" s="24" t="s">
        <v>136</v>
      </c>
      <c r="D20" s="24" t="s">
        <v>137</v>
      </c>
      <c r="E20" s="24" t="s">
        <v>138</v>
      </c>
    </row>
    <row r="21" spans="1:5">
      <c r="A21" s="23" t="s">
        <v>110</v>
      </c>
      <c r="B21" s="24" t="s">
        <v>135</v>
      </c>
      <c r="C21" s="24" t="s">
        <v>136</v>
      </c>
      <c r="D21" s="24" t="s">
        <v>137</v>
      </c>
      <c r="E21" s="24"/>
    </row>
    <row r="22" spans="1:5">
      <c r="A22" s="23" t="s">
        <v>115</v>
      </c>
      <c r="B22" s="24" t="s">
        <v>136</v>
      </c>
      <c r="C22" s="24" t="s">
        <v>139</v>
      </c>
      <c r="D22" s="24" t="s">
        <v>140</v>
      </c>
      <c r="E22" s="24"/>
    </row>
    <row r="23" spans="1:5">
      <c r="A23" s="23" t="s">
        <v>118</v>
      </c>
      <c r="B23" s="24" t="s">
        <v>135</v>
      </c>
      <c r="C23" s="24" t="s">
        <v>136</v>
      </c>
      <c r="D23" s="24" t="s">
        <v>137</v>
      </c>
      <c r="E23" s="24" t="s">
        <v>141</v>
      </c>
    </row>
    <row r="24" spans="1:5">
      <c r="A24" s="23" t="s">
        <v>121</v>
      </c>
      <c r="B24" s="24" t="s">
        <v>135</v>
      </c>
      <c r="C24" s="24" t="s">
        <v>136</v>
      </c>
      <c r="D24" s="24" t="s">
        <v>137</v>
      </c>
      <c r="E24" s="24"/>
    </row>
    <row r="25" spans="1:5">
      <c r="A25" s="23" t="s">
        <v>123</v>
      </c>
      <c r="B25" s="24" t="s">
        <v>137</v>
      </c>
      <c r="C25" s="24" t="s">
        <v>142</v>
      </c>
      <c r="D25" s="24"/>
      <c r="E25" s="24"/>
    </row>
    <row r="26" spans="1:5">
      <c r="A26" s="23" t="s">
        <v>126</v>
      </c>
      <c r="B26" s="24" t="s">
        <v>143</v>
      </c>
      <c r="C26" s="24" t="s">
        <v>144</v>
      </c>
      <c r="D26" s="24" t="s">
        <v>145</v>
      </c>
      <c r="E26" s="24"/>
    </row>
    <row r="27" spans="1:5">
      <c r="A27" s="23" t="s">
        <v>128</v>
      </c>
      <c r="B27" s="24" t="s">
        <v>135</v>
      </c>
      <c r="C27" s="24" t="s">
        <v>136</v>
      </c>
      <c r="D27" s="24"/>
      <c r="E27" s="24"/>
    </row>
    <row r="28" spans="1:5">
      <c r="A28" s="23" t="s">
        <v>87</v>
      </c>
      <c r="B28" s="24" t="s">
        <v>146</v>
      </c>
      <c r="C28" s="24" t="s">
        <v>147</v>
      </c>
      <c r="D28" s="24" t="s">
        <v>148</v>
      </c>
      <c r="E28" s="24" t="s">
        <v>149</v>
      </c>
    </row>
    <row r="29" spans="1:5">
      <c r="A29" s="23" t="s">
        <v>93</v>
      </c>
      <c r="B29" s="24" t="s">
        <v>146</v>
      </c>
      <c r="C29" s="24" t="s">
        <v>147</v>
      </c>
      <c r="D29" s="24"/>
      <c r="E29" s="24"/>
    </row>
    <row r="30" spans="1:5">
      <c r="A30" s="23" t="s">
        <v>99</v>
      </c>
      <c r="B30" s="24" t="s">
        <v>146</v>
      </c>
      <c r="C30" s="24" t="s">
        <v>147</v>
      </c>
      <c r="D30" s="24" t="s">
        <v>148</v>
      </c>
      <c r="E30" s="24"/>
    </row>
    <row r="31" spans="1:5">
      <c r="A31" s="23" t="s">
        <v>105</v>
      </c>
      <c r="B31" s="24" t="s">
        <v>146</v>
      </c>
      <c r="C31" s="24" t="s">
        <v>147</v>
      </c>
      <c r="D31" s="24" t="s">
        <v>148</v>
      </c>
      <c r="E31" s="24" t="s">
        <v>149</v>
      </c>
    </row>
    <row r="32" spans="1:5">
      <c r="A32" s="23" t="s">
        <v>111</v>
      </c>
      <c r="B32" s="24" t="s">
        <v>146</v>
      </c>
      <c r="C32" s="24" t="s">
        <v>147</v>
      </c>
      <c r="D32" s="24" t="s">
        <v>148</v>
      </c>
      <c r="E32" s="24" t="s">
        <v>149</v>
      </c>
    </row>
    <row r="33" spans="1:5">
      <c r="A33" s="23" t="s">
        <v>116</v>
      </c>
      <c r="B33" s="24" t="s">
        <v>146</v>
      </c>
      <c r="C33" s="24" t="s">
        <v>147</v>
      </c>
      <c r="D33" s="24"/>
      <c r="E33" s="24"/>
    </row>
    <row r="34" spans="1:5">
      <c r="A34" s="23" t="s">
        <v>119</v>
      </c>
      <c r="B34" s="24" t="s">
        <v>146</v>
      </c>
      <c r="C34" s="24" t="s">
        <v>147</v>
      </c>
      <c r="D34" s="24"/>
      <c r="E34" s="24"/>
    </row>
    <row r="35" spans="1:5">
      <c r="A35" s="23" t="s">
        <v>88</v>
      </c>
      <c r="B35" s="24" t="s">
        <v>136</v>
      </c>
      <c r="C35" s="24" t="s">
        <v>137</v>
      </c>
      <c r="D35" s="24" t="s">
        <v>142</v>
      </c>
      <c r="E35" s="24" t="s">
        <v>150</v>
      </c>
    </row>
    <row r="36" spans="1:5">
      <c r="A36" s="23" t="s">
        <v>94</v>
      </c>
      <c r="B36" s="24" t="s">
        <v>136</v>
      </c>
      <c r="C36" s="24" t="s">
        <v>137</v>
      </c>
      <c r="D36" s="24" t="s">
        <v>142</v>
      </c>
      <c r="E36" s="24" t="s">
        <v>150</v>
      </c>
    </row>
    <row r="37" spans="1:5">
      <c r="A37" s="23" t="s">
        <v>100</v>
      </c>
      <c r="B37" s="24" t="s">
        <v>136</v>
      </c>
      <c r="C37" s="24" t="s">
        <v>137</v>
      </c>
      <c r="D37" s="24" t="s">
        <v>142</v>
      </c>
      <c r="E37" s="24" t="s">
        <v>150</v>
      </c>
    </row>
    <row r="38" spans="1:5">
      <c r="A38" s="23" t="s">
        <v>106</v>
      </c>
      <c r="B38" s="24" t="s">
        <v>136</v>
      </c>
      <c r="C38" s="24" t="s">
        <v>137</v>
      </c>
      <c r="D38" s="24" t="s">
        <v>142</v>
      </c>
      <c r="E38" s="24" t="s">
        <v>150</v>
      </c>
    </row>
    <row r="39" spans="1:5">
      <c r="A39" s="23" t="s">
        <v>112</v>
      </c>
      <c r="B39" s="24" t="s">
        <v>146</v>
      </c>
      <c r="C39" s="24" t="s">
        <v>147</v>
      </c>
      <c r="D39" s="24"/>
      <c r="E39" s="24"/>
    </row>
    <row r="40" spans="1:5">
      <c r="A40" s="23" t="s">
        <v>89</v>
      </c>
      <c r="B40" s="24" t="s">
        <v>151</v>
      </c>
      <c r="C40" s="24" t="s">
        <v>152</v>
      </c>
      <c r="D40" s="24" t="s">
        <v>153</v>
      </c>
      <c r="E40" s="24"/>
    </row>
    <row r="41" spans="1:5">
      <c r="A41" s="23" t="s">
        <v>95</v>
      </c>
      <c r="B41" s="24" t="s">
        <v>151</v>
      </c>
      <c r="C41" s="24" t="s">
        <v>152</v>
      </c>
      <c r="D41" s="24" t="s">
        <v>153</v>
      </c>
      <c r="E41" s="24" t="s">
        <v>154</v>
      </c>
    </row>
    <row r="42" spans="1:5">
      <c r="A42" s="23" t="s">
        <v>101</v>
      </c>
      <c r="B42" s="24" t="s">
        <v>151</v>
      </c>
      <c r="C42" s="24" t="s">
        <v>155</v>
      </c>
      <c r="D42" s="24"/>
      <c r="E42" s="24"/>
    </row>
    <row r="43" spans="1:5">
      <c r="A43" s="23" t="s">
        <v>107</v>
      </c>
      <c r="B43" s="24" t="s">
        <v>151</v>
      </c>
      <c r="C43" s="24" t="s">
        <v>152</v>
      </c>
      <c r="D43" s="24" t="s">
        <v>153</v>
      </c>
      <c r="E43" s="24"/>
    </row>
    <row r="44" spans="1:5">
      <c r="A44" s="23" t="s">
        <v>113</v>
      </c>
      <c r="B44" s="24" t="s">
        <v>151</v>
      </c>
      <c r="C44" s="24" t="s">
        <v>152</v>
      </c>
      <c r="D44" s="24"/>
      <c r="E44" s="24"/>
    </row>
    <row r="45" spans="1:5">
      <c r="A45" s="23" t="s">
        <v>90</v>
      </c>
      <c r="B45" s="24" t="s">
        <v>156</v>
      </c>
      <c r="C45" s="24" t="s">
        <v>157</v>
      </c>
      <c r="D45" s="24" t="s">
        <v>158</v>
      </c>
      <c r="E45" s="24"/>
    </row>
    <row r="46" spans="1:5">
      <c r="A46" s="23" t="s">
        <v>96</v>
      </c>
      <c r="B46" s="24" t="s">
        <v>156</v>
      </c>
      <c r="C46" s="24" t="s">
        <v>157</v>
      </c>
      <c r="D46" s="24" t="s">
        <v>153</v>
      </c>
      <c r="E46" s="24" t="s">
        <v>159</v>
      </c>
    </row>
    <row r="47" spans="1:5">
      <c r="A47" s="23" t="s">
        <v>102</v>
      </c>
      <c r="B47" s="24" t="s">
        <v>156</v>
      </c>
      <c r="C47" s="24" t="s">
        <v>157</v>
      </c>
      <c r="D47" s="24" t="s">
        <v>160</v>
      </c>
      <c r="E47" s="24"/>
    </row>
    <row r="48" spans="1:5">
      <c r="A48" s="23" t="s">
        <v>108</v>
      </c>
      <c r="B48" s="24" t="s">
        <v>156</v>
      </c>
      <c r="C48" s="24" t="s">
        <v>157</v>
      </c>
      <c r="D48" s="24" t="s">
        <v>161</v>
      </c>
      <c r="E48" s="24"/>
    </row>
  </sheetData>
  <dataValidations count="2">
    <dataValidation type="list" allowBlank="1" showInputMessage="1" showErrorMessage="1" sqref="H2:H3">
      <formula1>category</formula1>
    </dataValidation>
    <dataValidation type="list" allowBlank="1" showInputMessage="1" showErrorMessage="1" sqref="I2:I3">
      <formula1>_xlfn.XLOOKUP(H2,A1:E1,A2:E12)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6"/>
    </sheetView>
  </sheetViews>
  <sheetFormatPr defaultRowHeight="14.25"/>
  <cols>
    <col min="1" max="1" width="15.125" customWidth="1"/>
    <col min="2" max="2" width="14.875" customWidth="1"/>
    <col min="3" max="3" width="15.75" customWidth="1"/>
    <col min="4" max="4" width="16.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category</vt:lpstr>
      <vt:lpstr>plist</vt:lpstr>
      <vt:lpstr>product</vt:lpstr>
      <vt:lpstr>sizelist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aptec</cp:lastModifiedBy>
  <cp:revision/>
  <dcterms:created xsi:type="dcterms:W3CDTF">2025-04-14T08:28:41Z</dcterms:created>
  <dcterms:modified xsi:type="dcterms:W3CDTF">2025-04-14T09:22:00Z</dcterms:modified>
  <cp:category/>
  <cp:contentStatus/>
</cp:coreProperties>
</file>