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ummary" sheetId="4" r:id="rId1"/>
    <sheet name="pivot" sheetId="3" r:id="rId2"/>
    <sheet name="gp_ds_training_glm_lr_v1_15000_" sheetId="1" r:id="rId3"/>
    <sheet name="gp_ds_testing_glm_lr_v1_15000_2" sheetId="2" r:id="rId4"/>
  </sheet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O78" i="4" l="1"/>
  <c r="O79" i="4"/>
  <c r="O86" i="4"/>
  <c r="O89" i="4"/>
  <c r="O80" i="4"/>
  <c r="O95" i="4"/>
  <c r="O88" i="4"/>
  <c r="O93" i="4"/>
  <c r="O96" i="4"/>
  <c r="O91" i="4"/>
  <c r="O108" i="4"/>
  <c r="O102" i="4"/>
  <c r="O81" i="4"/>
  <c r="O97" i="4"/>
  <c r="O103" i="4"/>
  <c r="O82" i="4"/>
  <c r="O98" i="4"/>
  <c r="O83" i="4"/>
  <c r="O90" i="4"/>
  <c r="O84" i="4"/>
  <c r="O100" i="4"/>
  <c r="O106" i="4"/>
  <c r="O110" i="4"/>
  <c r="O87" i="4"/>
  <c r="O85" i="4"/>
  <c r="O94" i="4"/>
  <c r="O92" i="4"/>
  <c r="O107" i="4"/>
  <c r="O101" i="4"/>
  <c r="O109" i="4"/>
  <c r="O104" i="4"/>
  <c r="O105" i="4"/>
  <c r="O99" i="4"/>
  <c r="O77" i="4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2" i="1"/>
  <c r="AH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</calcChain>
</file>

<file path=xl/sharedStrings.xml><?xml version="1.0" encoding="utf-8"?>
<sst xmlns="http://schemas.openxmlformats.org/spreadsheetml/2006/main" count="3853" uniqueCount="106">
  <si>
    <t>samplesize</t>
  </si>
  <si>
    <t>run</t>
  </si>
  <si>
    <t>Predictors</t>
  </si>
  <si>
    <t>TPR</t>
  </si>
  <si>
    <t>TNR</t>
  </si>
  <si>
    <t>Accuracy</t>
  </si>
  <si>
    <t>AUC</t>
  </si>
  <si>
    <t>Concordance</t>
  </si>
  <si>
    <t>c("percent_disc_last_12_mth"</t>
  </si>
  <si>
    <t xml:space="preserve"> "percent_disc_last_6_mth"</t>
  </si>
  <si>
    <t xml:space="preserve"> "per_elec_comm"</t>
  </si>
  <si>
    <t xml:space="preserve"> "gp_hit_ind_tot"</t>
  </si>
  <si>
    <t xml:space="preserve"> "num_units_12mth"</t>
  </si>
  <si>
    <t xml:space="preserve"> "num_em_campaign"</t>
  </si>
  <si>
    <t xml:space="preserve"> "disc_ats"</t>
  </si>
  <si>
    <t xml:space="preserve"> "avg_order_amt_last_6_mth"</t>
  </si>
  <si>
    <t xml:space="preserve"> "Time_Since_last_disc_purchase"</t>
  </si>
  <si>
    <t xml:space="preserve"> "pct_off_hit_ind_tot"</t>
  </si>
  <si>
    <t xml:space="preserve"> "ratio_rev_wo_rewd_12mth"</t>
  </si>
  <si>
    <t xml:space="preserve"> "card_status"</t>
  </si>
  <si>
    <t xml:space="preserve"> "ratio_order_units_6_12_mth"</t>
  </si>
  <si>
    <t xml:space="preserve"> "num_disc_comm_responded"</t>
  </si>
  <si>
    <t xml:space="preserve"> "num_dist_catg_purchased"</t>
  </si>
  <si>
    <t xml:space="preserve"> "num_order_num_last_6_mth"</t>
  </si>
  <si>
    <t xml:space="preserve"> "gp_go_net_sales_ratio"</t>
  </si>
  <si>
    <t xml:space="preserve"> "markdown_hit_ind_tot")</t>
  </si>
  <si>
    <t xml:space="preserve"> "on_sales_rev_ratio_12mth"</t>
  </si>
  <si>
    <t xml:space="preserve"> "br_hit_ind_tot"</t>
  </si>
  <si>
    <t xml:space="preserve"> "gp_br_sales_ratio"</t>
  </si>
  <si>
    <t xml:space="preserve"> "at_hit_ind_tot"</t>
  </si>
  <si>
    <t xml:space="preserve"> "clearance_hit_ind_tot"</t>
  </si>
  <si>
    <t xml:space="preserve"> "total_plcc_cards"</t>
  </si>
  <si>
    <t xml:space="preserve"> "markdown_hit_ind_tot"</t>
  </si>
  <si>
    <t>)</t>
  </si>
  <si>
    <t xml:space="preserve"> "gp_on_net_sales_ratio"</t>
  </si>
  <si>
    <t xml:space="preserve"> "searchdex_ind_tot"</t>
  </si>
  <si>
    <t xml:space="preserve"> "gp_bf_net_sales_ratio")</t>
  </si>
  <si>
    <t xml:space="preserve"> "non_disc_ats"</t>
  </si>
  <si>
    <t xml:space="preserve"> "ratio_order_6_12_mth"</t>
  </si>
  <si>
    <t xml:space="preserve"> "searchdex_ind_tot")</t>
  </si>
  <si>
    <t xml:space="preserve"> "factory_hit_ind_tot"</t>
  </si>
  <si>
    <t xml:space="preserve"> "purchased"</t>
  </si>
  <si>
    <t xml:space="preserve"> "ratio_disc_non_disc_ats"</t>
  </si>
  <si>
    <t xml:space="preserve"> "at_hit_ind_tot")</t>
  </si>
  <si>
    <t xml:space="preserve"> "ratio_rev_rewd_12mth"</t>
  </si>
  <si>
    <t xml:space="preserve"> "gp_bf_net_sales_ratio"</t>
  </si>
  <si>
    <t xml:space="preserve"> "factory_hit_ind_tot")</t>
  </si>
  <si>
    <t xml:space="preserve"> "num_order_num_last_6_mth")</t>
  </si>
  <si>
    <t xml:space="preserve"> "total_plcc_cards")</t>
  </si>
  <si>
    <t xml:space="preserve"> "mobile_ind_tot"</t>
  </si>
  <si>
    <t>gp_bf_net_sales_ratio)</t>
  </si>
  <si>
    <t>markdown_hit_ind_tot)</t>
  </si>
  <si>
    <t xml:space="preserve"> "clearance_hit_ind_tot")</t>
  </si>
  <si>
    <t>num_order_num_last_6_mth</t>
  </si>
  <si>
    <t>factory_hit_ind_tot)</t>
  </si>
  <si>
    <t>total_plcc_cards)</t>
  </si>
  <si>
    <t>TestRun</t>
  </si>
  <si>
    <t>Training</t>
  </si>
  <si>
    <t>Row Labels</t>
  </si>
  <si>
    <t>Grand Total</t>
  </si>
  <si>
    <t>Values</t>
  </si>
  <si>
    <t>Average of TPR</t>
  </si>
  <si>
    <t>Average of TNR</t>
  </si>
  <si>
    <t>Average of Accuracy</t>
  </si>
  <si>
    <t>Average of AUC</t>
  </si>
  <si>
    <t>Average of Predictors</t>
  </si>
  <si>
    <t>Average of Concordance</t>
  </si>
  <si>
    <t>Testing</t>
  </si>
  <si>
    <t>Train</t>
  </si>
  <si>
    <t># Predictors</t>
  </si>
  <si>
    <t>Test</t>
  </si>
  <si>
    <t>percent_disc_last_12_mth</t>
  </si>
  <si>
    <t xml:space="preserve"> </t>
  </si>
  <si>
    <t>percent_disc_last_6_mth</t>
  </si>
  <si>
    <t>per_elec_comm</t>
  </si>
  <si>
    <t>gp_hit_ind_tot</t>
  </si>
  <si>
    <t>num_units_12mth</t>
  </si>
  <si>
    <t>num_em_campaign</t>
  </si>
  <si>
    <t>disc_ats</t>
  </si>
  <si>
    <t>avg_order_amt_last_6_mth</t>
  </si>
  <si>
    <t>Time_Since_last_disc_purchase</t>
  </si>
  <si>
    <t>pct_off_hit_ind_tot</t>
  </si>
  <si>
    <t>ratio_rev_wo_rewd_12mth</t>
  </si>
  <si>
    <t>card_status</t>
  </si>
  <si>
    <t>ratio_order_units_6_12_mth</t>
  </si>
  <si>
    <t>num_disc_comm_responded</t>
  </si>
  <si>
    <t>num_dist_catg_purchased</t>
  </si>
  <si>
    <t>gp_go_net_sales_ratio</t>
  </si>
  <si>
    <t>markdown_hit_ind_tot</t>
  </si>
  <si>
    <t>on_sales_rev_ratio_12mth</t>
  </si>
  <si>
    <t>br_hit_ind_tot</t>
  </si>
  <si>
    <t>gp_br_sales_ratio</t>
  </si>
  <si>
    <t>at_hit_ind_tot</t>
  </si>
  <si>
    <t>clearance_hit_ind_tot</t>
  </si>
  <si>
    <t>total_plcc_cards</t>
  </si>
  <si>
    <t>gp_on_net_sales_ratio</t>
  </si>
  <si>
    <t>searchdex_ind_tot</t>
  </si>
  <si>
    <t>gp_bf_net_sales_ratio</t>
  </si>
  <si>
    <t>non_disc_ats</t>
  </si>
  <si>
    <t>ratio_order_6_12_mth</t>
  </si>
  <si>
    <t>factory_hit_ind_tot</t>
  </si>
  <si>
    <t>purchased</t>
  </si>
  <si>
    <t>ratio_disc_non_disc_ats</t>
  </si>
  <si>
    <t>ratio_rev_rewd_12mth</t>
  </si>
  <si>
    <t>mobile_ind_tot</t>
  </si>
  <si>
    <t>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</si>
</sst>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  <xf numFmtId="0" fontId="0" fillId="0" borderId="11" xfId="0" applyNumberFormat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Summary!$N$77:$N$110</c:f>
              <c:strCache>
                <c:ptCount val="34"/>
                <c:pt idx="0">
                  <c:v>percent_disc_last_12_mth</c:v>
                </c:pt>
                <c:pt idx="1">
                  <c:v>percent_disc_last_6_mth</c:v>
                </c:pt>
                <c:pt idx="2">
                  <c:v>per_elec_comm</c:v>
                </c:pt>
                <c:pt idx="3">
                  <c:v>num_em_campaign</c:v>
                </c:pt>
                <c:pt idx="4">
                  <c:v>ratio_rev_wo_rewd_12mth</c:v>
                </c:pt>
                <c:pt idx="5">
                  <c:v>card_status</c:v>
                </c:pt>
                <c:pt idx="6">
                  <c:v>ratio_order_units_6_12_mth</c:v>
                </c:pt>
                <c:pt idx="7">
                  <c:v>num_disc_comm_responded</c:v>
                </c:pt>
                <c:pt idx="8">
                  <c:v>num_order_num_last_6_mth</c:v>
                </c:pt>
                <c:pt idx="9">
                  <c:v>gp_hit_ind_tot</c:v>
                </c:pt>
                <c:pt idx="10">
                  <c:v>num_dist_catg_purchased</c:v>
                </c:pt>
                <c:pt idx="11">
                  <c:v>avg_order_amt_last_6_mth</c:v>
                </c:pt>
                <c:pt idx="12">
                  <c:v>num_units_12mth</c:v>
                </c:pt>
                <c:pt idx="13">
                  <c:v>br_hit_ind_tot</c:v>
                </c:pt>
                <c:pt idx="14">
                  <c:v>pct_off_hit_ind_tot</c:v>
                </c:pt>
                <c:pt idx="15">
                  <c:v>searchdex_ind_tot</c:v>
                </c:pt>
                <c:pt idx="16">
                  <c:v>Time_Since_last_disc_purchase</c:v>
                </c:pt>
                <c:pt idx="17">
                  <c:v>at_hit_ind_tot</c:v>
                </c:pt>
                <c:pt idx="18">
                  <c:v>disc_ats</c:v>
                </c:pt>
                <c:pt idx="19">
                  <c:v>gp_on_net_sales_ratio</c:v>
                </c:pt>
                <c:pt idx="20">
                  <c:v>ratio_order_6_12_mth</c:v>
                </c:pt>
                <c:pt idx="21">
                  <c:v>ratio_disc_non_disc_ats</c:v>
                </c:pt>
                <c:pt idx="22">
                  <c:v>markdown_hit_ind_tot</c:v>
                </c:pt>
                <c:pt idx="23">
                  <c:v>gp_br_sales_ratio</c:v>
                </c:pt>
                <c:pt idx="24">
                  <c:v>clearance_hit_ind_tot</c:v>
                </c:pt>
                <c:pt idx="25">
                  <c:v>non_disc_ats</c:v>
                </c:pt>
                <c:pt idx="26">
                  <c:v>mobile_ind_tot</c:v>
                </c:pt>
                <c:pt idx="27">
                  <c:v>gp_bf_net_sales_ratio</c:v>
                </c:pt>
                <c:pt idx="28">
                  <c:v>factory_hit_ind_tot</c:v>
                </c:pt>
                <c:pt idx="29">
                  <c:v>purchased</c:v>
                </c:pt>
                <c:pt idx="30">
                  <c:v>total_plcc_cards</c:v>
                </c:pt>
                <c:pt idx="31">
                  <c:v>on_sales_rev_ratio_12mth</c:v>
                </c:pt>
                <c:pt idx="32">
                  <c:v>gp_go_net_sales_ratio</c:v>
                </c:pt>
                <c:pt idx="33">
                  <c:v>ratio_rev_rewd_12mth</c:v>
                </c:pt>
              </c:strCache>
            </c:strRef>
          </c:cat>
          <c:val>
            <c:numRef>
              <c:f>Summary!$O$77:$O$110</c:f>
              <c:numCache>
                <c:formatCode>General</c:formatCode>
                <c:ptCount val="34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51</c:v>
                </c:pt>
                <c:pt idx="12">
                  <c:v>47</c:v>
                </c:pt>
                <c:pt idx="13">
                  <c:v>42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22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</c:v>
                </c:pt>
                <c:pt idx="32">
                  <c:v>11</c:v>
                </c:pt>
                <c:pt idx="3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9392"/>
        <c:axId val="49420928"/>
      </c:barChart>
      <c:catAx>
        <c:axId val="494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420928"/>
        <c:crosses val="autoZero"/>
        <c:auto val="1"/>
        <c:lblAlgn val="ctr"/>
        <c:lblOffset val="100"/>
        <c:noMultiLvlLbl val="0"/>
      </c:catAx>
      <c:valAx>
        <c:axId val="494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4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74</xdr:row>
      <xdr:rowOff>128587</xdr:rowOff>
    </xdr:from>
    <xdr:to>
      <xdr:col>19</xdr:col>
      <xdr:colOff>742950</xdr:colOff>
      <xdr:row>89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2.984210879629" createdVersion="4" refreshedVersion="4" minRefreshableVersion="3" recordCount="56">
  <cacheSource type="worksheet">
    <worksheetSource ref="A1:H1048576" sheet="gp_ds_training_glm_lr_v1_15000_"/>
  </cacheSource>
  <cacheFields count="8">
    <cacheField name="samplesize" numFmtId="0">
      <sharedItems containsString="0" containsBlank="1" containsNumber="1" containsInteger="1" minValue="15000" maxValue="25000" count="12">
        <n v="15000"/>
        <n v="16000"/>
        <n v="17000"/>
        <n v="18000"/>
        <n v="19000"/>
        <n v="20000"/>
        <n v="21000"/>
        <n v="22000"/>
        <n v="23000"/>
        <n v="24000"/>
        <n v="25000"/>
        <m/>
      </sharedItems>
    </cacheField>
    <cacheField name="run" numFmtId="0">
      <sharedItems containsString="0" containsBlank="1" containsNumber="1" containsInteger="1" minValue="1" maxValue="5"/>
    </cacheField>
    <cacheField name="Predictors" numFmtId="0">
      <sharedItems containsString="0" containsBlank="1" containsNumber="1" containsInteger="1" minValue="17" maxValue="27" count="11">
        <n v="19"/>
        <n v="23"/>
        <n v="18"/>
        <n v="22"/>
        <n v="21"/>
        <n v="17"/>
        <n v="20"/>
        <n v="24"/>
        <n v="27"/>
        <n v="25"/>
        <m/>
      </sharedItems>
    </cacheField>
    <cacheField name="TPR" numFmtId="0">
      <sharedItems containsString="0" containsBlank="1" containsNumber="1" minValue="0.73821052631578898" maxValue="0.75736842105263202"/>
    </cacheField>
    <cacheField name="TNR" numFmtId="0">
      <sharedItems containsString="0" containsBlank="1" containsNumber="1" minValue="0.66234782608695697" maxValue="0.69212499999999999" count="55">
        <n v="0.67573333333333296"/>
        <n v="0.67173333333333296"/>
        <n v="0.66426666666666701"/>
        <n v="0.66573333333333296"/>
        <n v="0.67986666666666695"/>
        <n v="0.67762500000000003"/>
        <n v="0.68012499999999998"/>
        <n v="0.69212499999999999"/>
        <n v="0.67612499999999998"/>
        <n v="0.67987500000000001"/>
        <n v="0.67294117647058804"/>
        <n v="0.67423529411764704"/>
        <n v="0.67258823529411804"/>
        <n v="0.67235294117647104"/>
        <n v="0.68070588235294105"/>
        <n v="0.67300000000000004"/>
        <n v="0.67200000000000004"/>
        <n v="0.670333333333333"/>
        <n v="0.66944444444444395"/>
        <n v="0.67822222222222195"/>
        <n v="0.68284210526315803"/>
        <n v="0.67442105263157903"/>
        <n v="0.68242105263157904"/>
        <n v="0.677684210526316"/>
        <n v="0.66957894736842105"/>
        <n v="0.66600000000000004"/>
        <n v="0.66800000000000004"/>
        <n v="0.67049999999999998"/>
        <n v="0.67130000000000001"/>
        <n v="0.68020000000000003"/>
        <n v="0.66771428571428604"/>
        <n v="0.67476190476190501"/>
        <n v="0.67009523809523797"/>
        <n v="0.68133333333333301"/>
        <n v="0.66885714285714304"/>
        <n v="0.67090909090909101"/>
        <n v="0.67309090909090896"/>
        <n v="0.67281818181818198"/>
        <n v="0.67045454545454497"/>
        <n v="0.673545454545455"/>
        <n v="0.668521739130435"/>
        <n v="0.66469565217391302"/>
        <n v="0.66234782608695697"/>
        <n v="0.67782608695652202"/>
        <n v="0.66878260869565198"/>
        <n v="0.67249999999999999"/>
        <n v="0.67116666666666702"/>
        <n v="0.67358333333333298"/>
        <n v="0.68016666666666703"/>
        <n v="0.67464000000000002"/>
        <n v="0.6784"/>
        <n v="0.67776000000000003"/>
        <n v="0.67576000000000003"/>
        <n v="0.66983999999999999"/>
        <m/>
      </sharedItems>
    </cacheField>
    <cacheField name="Accuracy" numFmtId="0">
      <sharedItems containsString="0" containsBlank="1" containsNumber="1" minValue="0.70404347826086999" maxValue="0.71752631578947401" count="54">
        <n v="0.70833333333333304"/>
        <n v="0.71340000000000003"/>
        <n v="0.70826666666666704"/>
        <n v="0.70406666666666695"/>
        <n v="0.71526666666666705"/>
        <n v="0.7129375"/>
        <n v="0.71250000000000002"/>
        <n v="0.71706250000000005"/>
        <n v="0.71012500000000001"/>
        <n v="0.71618749999999998"/>
        <n v="0.70847058823529396"/>
        <n v="0.70817647058823496"/>
        <n v="0.71064705882352897"/>
        <n v="0.71194117647058797"/>
        <n v="0.71470588235294097"/>
        <n v="0.71244444444444399"/>
        <n v="0.71033333333333304"/>
        <n v="0.70894444444444404"/>
        <n v="0.71050000000000002"/>
        <n v="0.71527777777777801"/>
        <n v="0.71052631578947401"/>
        <n v="0.70899999999999996"/>
        <n v="0.71352631578947401"/>
        <n v="0.71752631578947401"/>
        <n v="0.70757894736842097"/>
        <n v="0.70855000000000001"/>
        <n v="0.70584999999999998"/>
        <n v="0.70940000000000003"/>
        <n v="0.7087"/>
        <n v="0.71399999999999997"/>
        <n v="0.70747619047619004"/>
        <n v="0.71128571428571397"/>
        <n v="0.70842857142857096"/>
        <n v="0.71485714285714297"/>
        <n v="0.71118181818181803"/>
        <n v="0.712090909090909"/>
        <n v="0.70713636363636401"/>
        <n v="0.71013636363636401"/>
        <n v="0.71063636363636395"/>
        <n v="0.71099999999999997"/>
        <n v="0.70713043478260895"/>
        <n v="0.70404347826086999"/>
        <n v="0.71239130434782605"/>
        <n v="0.70960869565217399"/>
        <n v="0.71316666666666695"/>
        <n v="0.70974999999999999"/>
        <n v="0.70829166666666699"/>
        <n v="0.70945833333333297"/>
        <n v="0.71437499999999998"/>
        <n v="0.71352000000000004"/>
        <n v="0.71372000000000002"/>
        <n v="0.71316000000000002"/>
        <n v="0.71211999999999998"/>
        <m/>
      </sharedItems>
    </cacheField>
    <cacheField name="AUC" numFmtId="0">
      <sharedItems containsString="0" containsBlank="1" containsNumber="1" minValue="0.77293961772852704" maxValue="0.78650339792387802" count="56">
        <n v="0.78023831999999305"/>
        <n v="0.78316383111111398"/>
        <n v="0.77978300444444104"/>
        <n v="0.77478410666665698"/>
        <n v="0.78363897777777403"/>
        <n v="0.7826429453125"/>
        <n v="0.77975034374999996"/>
        <n v="0.78229210156250195"/>
        <n v="0.77559795312499802"/>
        <n v="0.78437424218750396"/>
        <n v="0.77946438062283596"/>
        <n v="0.77816869204151595"/>
        <n v="0.78245434602076103"/>
        <n v="0.78148188235294003"/>
        <n v="0.78650339792387802"/>
        <n v="0.77964887037036801"/>
        <n v="0.78272335802468995"/>
        <n v="0.77945670370370301"/>
        <n v="0.78254766666666997"/>
        <n v="0.78488527777777695"/>
        <n v="0.78023144044321102"/>
        <n v="0.77889566759002904"/>
        <n v="0.78176552908587305"/>
        <n v="0.78616164542936695"/>
        <n v="0.77293961772852704"/>
        <n v="0.77902353999999296"/>
        <n v="0.77578258500000097"/>
        <n v="0.77701898000000302"/>
        <n v="0.77865558499999898"/>
        <n v="0.78158806000000203"/>
        <n v="0.77581604081632205"/>
        <n v="0.77997792743764205"/>
        <n v="0.77807214965985905"/>
        <n v="0.78455912471655298"/>
        <n v="0.77888656689341995"/>
        <n v="0.78052128512396401"/>
        <n v="0.782342033057848"/>
        <n v="0.778373677685957"/>
        <n v="0.77949758264462499"/>
        <n v="0.78025939256197996"/>
        <n v="0.77821634026465003"/>
        <n v="0.77579379962192496"/>
        <n v="0.77564738752363704"/>
        <n v="0.78099736483931503"/>
        <n v="0.77948726275993596"/>
        <n v="0.78160547222222498"/>
        <n v="0.77660818055554703"/>
        <n v="0.77714278819444405"/>
        <n v="0.78064569791666305"/>
        <n v="0.78325387847222605"/>
        <n v="0.78523961280000498"/>
        <n v="0.78390098560000099"/>
        <n v="0.78040224000000002"/>
        <n v="0.78204943999999799"/>
        <n v="0.77990513919998905"/>
        <m/>
      </sharedItems>
    </cacheField>
    <cacheField name="Concordance" numFmtId="0">
      <sharedItems containsString="0" containsBlank="1" containsNumber="1" minValue="0.77293673130193896" maxValue="0.78645133564013803" count="56">
        <n v="0.78023637333333296"/>
        <n v="0.78310019555555599"/>
        <n v="0.77970129777777797"/>
        <n v="0.774783555555556"/>
        <n v="0.78359224888888901"/>
        <n v="0.78264053124999999"/>
        <n v="0.77975031250000004"/>
        <n v="0.78228907812500004"/>
        <n v="0.77552367187500004"/>
        <n v="0.78437201562500003"/>
        <n v="0.77946065051903102"/>
        <n v="0.77808298961937705"/>
        <n v="0.78245352249134903"/>
        <n v="0.78137623529411804"/>
        <n v="0.78645133564013803"/>
        <n v="0.77964397530864205"/>
        <n v="0.78272149382716005"/>
        <n v="0.77945462962962997"/>
        <n v="0.78254733333333304"/>
        <n v="0.78479291358024705"/>
        <n v="0.78023092520775605"/>
        <n v="0.77877406094182799"/>
        <n v="0.78176522991689701"/>
        <n v="0.78607985595567897"/>
        <n v="0.77293673130193896"/>
        <n v="0.77902000999999998"/>
        <n v="0.77549285000000001"/>
        <n v="0.77695214999999995"/>
        <n v="0.77865317999999994"/>
        <n v="0.78158802999999999"/>
        <n v="0.77581504761904796"/>
        <n v="0.77988583219954599"/>
        <n v="0.77795951927437601"/>
        <n v="0.78455615419501101"/>
        <n v="0.77873883900226804"/>
        <n v="0.78041714049586797"/>
        <n v="0.78233972727272705"/>
        <n v="0.77837333057851199"/>
        <n v="0.77949615702479302"/>
        <n v="0.78019459504132205"/>
        <n v="0.77821339130434797"/>
        <n v="0.77579174291115305"/>
        <n v="0.77564736483931995"/>
        <n v="0.78093158412098296"/>
        <n v="0.77948724385633295"/>
        <n v="0.78160485416666703"/>
        <n v="0.77660657638888897"/>
        <n v="0.77714115277777795"/>
        <n v="0.78064536805555595"/>
        <n v="0.78317113888888901"/>
        <n v="0.7852395392"/>
        <n v="0.78390095999999998"/>
        <n v="0.78040081920000004"/>
        <n v="0.7820480192"/>
        <n v="0.7798244415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2.986559953701" createdVersion="4" refreshedVersion="4" minRefreshableVersion="3" recordCount="550">
  <cacheSource type="worksheet">
    <worksheetSource ref="A1:F551" sheet="gp_ds_testing_glm_lr_v1_15000_2"/>
  </cacheSource>
  <cacheFields count="6">
    <cacheField name="samplesize" numFmtId="0">
      <sharedItems containsSemiMixedTypes="0" containsString="0" containsNumber="1" containsInteger="1" minValue="15000" maxValue="25000" count="11">
        <n v="15000"/>
        <n v="16000"/>
        <n v="17000"/>
        <n v="18000"/>
        <n v="19000"/>
        <n v="20000"/>
        <n v="21000"/>
        <n v="22000"/>
        <n v="23000"/>
        <n v="24000"/>
        <n v="25000"/>
      </sharedItems>
    </cacheField>
    <cacheField name="run" numFmtId="0">
      <sharedItems containsSemiMixedTypes="0" containsString="0" containsNumber="1" containsInteger="1" minValue="1" maxValue="5"/>
    </cacheField>
    <cacheField name="Predictors" numFmtId="0">
      <sharedItems containsSemiMixedTypes="0" containsString="0" containsNumber="1" containsInteger="1" minValue="17" maxValue="27"/>
    </cacheField>
    <cacheField name="TestRun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76054868792020902" maxValue="0.79715937238595902"/>
    </cacheField>
    <cacheField name="Concordance" numFmtId="0">
      <sharedItems containsSemiMixedTypes="0" containsString="0" containsNumber="1" minValue="0.76054861313650302" maxValue="0.79715857475830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1"/>
    <x v="0"/>
    <n v="0.740933333333333"/>
    <x v="0"/>
    <x v="0"/>
    <x v="0"/>
    <x v="0"/>
  </r>
  <r>
    <x v="0"/>
    <n v="2"/>
    <x v="1"/>
    <n v="0.755066666666667"/>
    <x v="1"/>
    <x v="1"/>
    <x v="1"/>
    <x v="1"/>
  </r>
  <r>
    <x v="0"/>
    <n v="3"/>
    <x v="2"/>
    <n v="0.75226666666666697"/>
    <x v="2"/>
    <x v="2"/>
    <x v="2"/>
    <x v="2"/>
  </r>
  <r>
    <x v="0"/>
    <n v="4"/>
    <x v="0"/>
    <n v="0.74239999999999995"/>
    <x v="3"/>
    <x v="3"/>
    <x v="3"/>
    <x v="3"/>
  </r>
  <r>
    <x v="0"/>
    <n v="5"/>
    <x v="3"/>
    <n v="0.75066666666666704"/>
    <x v="4"/>
    <x v="4"/>
    <x v="4"/>
    <x v="4"/>
  </r>
  <r>
    <x v="1"/>
    <n v="1"/>
    <x v="4"/>
    <n v="0.74824999999999997"/>
    <x v="5"/>
    <x v="5"/>
    <x v="5"/>
    <x v="5"/>
  </r>
  <r>
    <x v="1"/>
    <n v="2"/>
    <x v="0"/>
    <n v="0.74487499999999995"/>
    <x v="6"/>
    <x v="6"/>
    <x v="6"/>
    <x v="6"/>
  </r>
  <r>
    <x v="1"/>
    <n v="3"/>
    <x v="2"/>
    <n v="0.74199999999999999"/>
    <x v="7"/>
    <x v="7"/>
    <x v="7"/>
    <x v="7"/>
  </r>
  <r>
    <x v="1"/>
    <n v="4"/>
    <x v="0"/>
    <n v="0.74412500000000004"/>
    <x v="8"/>
    <x v="8"/>
    <x v="8"/>
    <x v="8"/>
  </r>
  <r>
    <x v="1"/>
    <n v="5"/>
    <x v="0"/>
    <n v="0.75249999999999995"/>
    <x v="9"/>
    <x v="9"/>
    <x v="9"/>
    <x v="9"/>
  </r>
  <r>
    <x v="2"/>
    <n v="1"/>
    <x v="0"/>
    <n v="0.74399999999999999"/>
    <x v="10"/>
    <x v="10"/>
    <x v="10"/>
    <x v="10"/>
  </r>
  <r>
    <x v="2"/>
    <n v="2"/>
    <x v="4"/>
    <n v="0.74211764705882399"/>
    <x v="11"/>
    <x v="11"/>
    <x v="11"/>
    <x v="11"/>
  </r>
  <r>
    <x v="2"/>
    <n v="3"/>
    <x v="1"/>
    <n v="0.748705882352941"/>
    <x v="12"/>
    <x v="12"/>
    <x v="12"/>
    <x v="12"/>
  </r>
  <r>
    <x v="2"/>
    <n v="4"/>
    <x v="5"/>
    <n v="0.751529411764706"/>
    <x v="13"/>
    <x v="13"/>
    <x v="13"/>
    <x v="13"/>
  </r>
  <r>
    <x v="2"/>
    <n v="5"/>
    <x v="6"/>
    <n v="0.748705882352941"/>
    <x v="14"/>
    <x v="14"/>
    <x v="14"/>
    <x v="14"/>
  </r>
  <r>
    <x v="3"/>
    <n v="1"/>
    <x v="4"/>
    <n v="0.75188888888888905"/>
    <x v="15"/>
    <x v="15"/>
    <x v="15"/>
    <x v="15"/>
  </r>
  <r>
    <x v="3"/>
    <n v="2"/>
    <x v="4"/>
    <n v="0.74866666666666704"/>
    <x v="16"/>
    <x v="16"/>
    <x v="16"/>
    <x v="16"/>
  </r>
  <r>
    <x v="3"/>
    <n v="3"/>
    <x v="6"/>
    <n v="0.74755555555555597"/>
    <x v="17"/>
    <x v="17"/>
    <x v="17"/>
    <x v="17"/>
  </r>
  <r>
    <x v="3"/>
    <n v="4"/>
    <x v="3"/>
    <n v="0.75155555555555598"/>
    <x v="18"/>
    <x v="18"/>
    <x v="18"/>
    <x v="18"/>
  </r>
  <r>
    <x v="3"/>
    <n v="5"/>
    <x v="6"/>
    <n v="0.75233333333333297"/>
    <x v="19"/>
    <x v="19"/>
    <x v="19"/>
    <x v="19"/>
  </r>
  <r>
    <x v="4"/>
    <n v="1"/>
    <x v="1"/>
    <n v="0.73821052631578898"/>
    <x v="20"/>
    <x v="20"/>
    <x v="20"/>
    <x v="20"/>
  </r>
  <r>
    <x v="4"/>
    <n v="2"/>
    <x v="7"/>
    <n v="0.74357894736842101"/>
    <x v="21"/>
    <x v="21"/>
    <x v="21"/>
    <x v="21"/>
  </r>
  <r>
    <x v="4"/>
    <n v="3"/>
    <x v="7"/>
    <n v="0.74463157894736798"/>
    <x v="22"/>
    <x v="22"/>
    <x v="22"/>
    <x v="22"/>
  </r>
  <r>
    <x v="4"/>
    <n v="4"/>
    <x v="2"/>
    <n v="0.75736842105263202"/>
    <x v="23"/>
    <x v="23"/>
    <x v="23"/>
    <x v="23"/>
  </r>
  <r>
    <x v="4"/>
    <n v="5"/>
    <x v="4"/>
    <n v="0.74557894736842101"/>
    <x v="24"/>
    <x v="24"/>
    <x v="24"/>
    <x v="24"/>
  </r>
  <r>
    <x v="5"/>
    <n v="1"/>
    <x v="3"/>
    <n v="0.75109999999999999"/>
    <x v="25"/>
    <x v="25"/>
    <x v="25"/>
    <x v="25"/>
  </r>
  <r>
    <x v="5"/>
    <n v="2"/>
    <x v="2"/>
    <n v="0.74370000000000003"/>
    <x v="26"/>
    <x v="26"/>
    <x v="26"/>
    <x v="26"/>
  </r>
  <r>
    <x v="5"/>
    <n v="3"/>
    <x v="0"/>
    <n v="0.74829999999999997"/>
    <x v="27"/>
    <x v="27"/>
    <x v="27"/>
    <x v="27"/>
  </r>
  <r>
    <x v="5"/>
    <n v="4"/>
    <x v="1"/>
    <n v="0.74609999999999999"/>
    <x v="28"/>
    <x v="28"/>
    <x v="28"/>
    <x v="28"/>
  </r>
  <r>
    <x v="5"/>
    <n v="5"/>
    <x v="3"/>
    <n v="0.74780000000000002"/>
    <x v="29"/>
    <x v="29"/>
    <x v="29"/>
    <x v="29"/>
  </r>
  <r>
    <x v="6"/>
    <n v="1"/>
    <x v="0"/>
    <n v="0.74723809523809503"/>
    <x v="30"/>
    <x v="30"/>
    <x v="30"/>
    <x v="30"/>
  </r>
  <r>
    <x v="6"/>
    <n v="2"/>
    <x v="3"/>
    <n v="0.74780952380952403"/>
    <x v="31"/>
    <x v="31"/>
    <x v="31"/>
    <x v="31"/>
  </r>
  <r>
    <x v="6"/>
    <n v="3"/>
    <x v="2"/>
    <n v="0.74676190476190496"/>
    <x v="32"/>
    <x v="32"/>
    <x v="32"/>
    <x v="32"/>
  </r>
  <r>
    <x v="6"/>
    <n v="4"/>
    <x v="0"/>
    <n v="0.74838095238095204"/>
    <x v="33"/>
    <x v="33"/>
    <x v="33"/>
    <x v="33"/>
  </r>
  <r>
    <x v="6"/>
    <n v="5"/>
    <x v="4"/>
    <n v="0.749142857142857"/>
    <x v="34"/>
    <x v="21"/>
    <x v="34"/>
    <x v="34"/>
  </r>
  <r>
    <x v="7"/>
    <n v="1"/>
    <x v="4"/>
    <n v="0.75145454545454504"/>
    <x v="35"/>
    <x v="34"/>
    <x v="35"/>
    <x v="35"/>
  </r>
  <r>
    <x v="7"/>
    <n v="2"/>
    <x v="6"/>
    <n v="0.75109090909090903"/>
    <x v="36"/>
    <x v="35"/>
    <x v="36"/>
    <x v="36"/>
  </r>
  <r>
    <x v="7"/>
    <n v="3"/>
    <x v="1"/>
    <n v="0.74145454545454503"/>
    <x v="37"/>
    <x v="36"/>
    <x v="37"/>
    <x v="37"/>
  </r>
  <r>
    <x v="7"/>
    <n v="4"/>
    <x v="3"/>
    <n v="0.74981818181818205"/>
    <x v="38"/>
    <x v="37"/>
    <x v="38"/>
    <x v="38"/>
  </r>
  <r>
    <x v="7"/>
    <n v="5"/>
    <x v="4"/>
    <n v="0.74772727272727302"/>
    <x v="39"/>
    <x v="38"/>
    <x v="39"/>
    <x v="39"/>
  </r>
  <r>
    <x v="8"/>
    <n v="1"/>
    <x v="4"/>
    <n v="0.75347826086956504"/>
    <x v="40"/>
    <x v="39"/>
    <x v="40"/>
    <x v="40"/>
  </r>
  <r>
    <x v="8"/>
    <n v="2"/>
    <x v="4"/>
    <n v="0.749565217391304"/>
    <x v="41"/>
    <x v="40"/>
    <x v="41"/>
    <x v="41"/>
  </r>
  <r>
    <x v="8"/>
    <n v="3"/>
    <x v="8"/>
    <n v="0.74573913043478302"/>
    <x v="42"/>
    <x v="41"/>
    <x v="42"/>
    <x v="42"/>
  </r>
  <r>
    <x v="8"/>
    <n v="4"/>
    <x v="6"/>
    <n v="0.74695652173912996"/>
    <x v="43"/>
    <x v="42"/>
    <x v="43"/>
    <x v="43"/>
  </r>
  <r>
    <x v="8"/>
    <n v="5"/>
    <x v="7"/>
    <n v="0.750434782608696"/>
    <x v="44"/>
    <x v="43"/>
    <x v="44"/>
    <x v="44"/>
  </r>
  <r>
    <x v="9"/>
    <n v="1"/>
    <x v="9"/>
    <n v="0.75383333333333302"/>
    <x v="45"/>
    <x v="44"/>
    <x v="45"/>
    <x v="45"/>
  </r>
  <r>
    <x v="9"/>
    <n v="2"/>
    <x v="4"/>
    <n v="0.74833333333333296"/>
    <x v="46"/>
    <x v="45"/>
    <x v="46"/>
    <x v="46"/>
  </r>
  <r>
    <x v="9"/>
    <n v="3"/>
    <x v="3"/>
    <n v="0.74358333333333304"/>
    <x v="15"/>
    <x v="46"/>
    <x v="47"/>
    <x v="47"/>
  </r>
  <r>
    <x v="9"/>
    <n v="4"/>
    <x v="4"/>
    <n v="0.74533333333333296"/>
    <x v="47"/>
    <x v="47"/>
    <x v="48"/>
    <x v="48"/>
  </r>
  <r>
    <x v="9"/>
    <n v="5"/>
    <x v="2"/>
    <n v="0.74858333333333305"/>
    <x v="48"/>
    <x v="48"/>
    <x v="49"/>
    <x v="49"/>
  </r>
  <r>
    <x v="10"/>
    <n v="1"/>
    <x v="7"/>
    <n v="0.75239999999999996"/>
    <x v="49"/>
    <x v="49"/>
    <x v="50"/>
    <x v="50"/>
  </r>
  <r>
    <x v="10"/>
    <n v="2"/>
    <x v="1"/>
    <n v="0.74904000000000004"/>
    <x v="50"/>
    <x v="50"/>
    <x v="51"/>
    <x v="51"/>
  </r>
  <r>
    <x v="10"/>
    <n v="3"/>
    <x v="3"/>
    <n v="0.74856"/>
    <x v="51"/>
    <x v="51"/>
    <x v="52"/>
    <x v="52"/>
  </r>
  <r>
    <x v="10"/>
    <n v="4"/>
    <x v="3"/>
    <n v="0.74848000000000003"/>
    <x v="52"/>
    <x v="52"/>
    <x v="53"/>
    <x v="53"/>
  </r>
  <r>
    <x v="10"/>
    <n v="5"/>
    <x v="2"/>
    <n v="0.75648000000000004"/>
    <x v="53"/>
    <x v="51"/>
    <x v="54"/>
    <x v="54"/>
  </r>
  <r>
    <x v="11"/>
    <m/>
    <x v="10"/>
    <m/>
    <x v="54"/>
    <x v="53"/>
    <x v="55"/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x v="0"/>
    <n v="1"/>
    <n v="19"/>
    <n v="1"/>
    <n v="0.78829241515243798"/>
    <n v="0.78829212254181502"/>
  </r>
  <r>
    <x v="0"/>
    <n v="1"/>
    <n v="19"/>
    <n v="2"/>
    <n v="0.77126342826694505"/>
    <n v="0.77126233097713504"/>
  </r>
  <r>
    <x v="0"/>
    <n v="1"/>
    <n v="19"/>
    <n v="3"/>
    <n v="0.785409054797789"/>
    <n v="0.78540573506576095"/>
  </r>
  <r>
    <x v="0"/>
    <n v="1"/>
    <n v="19"/>
    <n v="4"/>
    <n v="0.78419172960009098"/>
    <n v="0.78418888084578298"/>
  </r>
  <r>
    <x v="0"/>
    <n v="1"/>
    <n v="19"/>
    <n v="5"/>
    <n v="0.77438788445934803"/>
    <n v="0.77438601814743102"/>
  </r>
  <r>
    <x v="0"/>
    <n v="1"/>
    <n v="19"/>
    <n v="6"/>
    <n v="0.79715937238595902"/>
    <n v="0.79715857475830398"/>
  </r>
  <r>
    <x v="0"/>
    <n v="1"/>
    <n v="19"/>
    <n v="7"/>
    <n v="0.77980113763742898"/>
    <n v="0.77979885526512704"/>
  </r>
  <r>
    <x v="0"/>
    <n v="1"/>
    <n v="19"/>
    <n v="8"/>
    <n v="0.77270667987590103"/>
    <n v="0.77270498773422902"/>
  </r>
  <r>
    <x v="0"/>
    <n v="1"/>
    <n v="19"/>
    <n v="9"/>
    <n v="0.77940588077395101"/>
    <n v="0.77940267812747399"/>
  </r>
  <r>
    <x v="0"/>
    <n v="1"/>
    <n v="19"/>
    <n v="10"/>
    <n v="0.77867028528368898"/>
    <n v="0.77866801937625696"/>
  </r>
  <r>
    <x v="0"/>
    <n v="2"/>
    <n v="23"/>
    <n v="1"/>
    <n v="0.77420592188971604"/>
    <n v="0.77413511512389399"/>
  </r>
  <r>
    <x v="0"/>
    <n v="2"/>
    <n v="23"/>
    <n v="2"/>
    <n v="0.78115983643525699"/>
    <n v="0.78109549294927705"/>
  </r>
  <r>
    <x v="0"/>
    <n v="2"/>
    <n v="23"/>
    <n v="3"/>
    <n v="0.77873804100833599"/>
    <n v="0.77869611268677896"/>
  </r>
  <r>
    <x v="0"/>
    <n v="2"/>
    <n v="23"/>
    <n v="4"/>
    <n v="0.78573157528645399"/>
    <n v="0.78565435946457496"/>
  </r>
  <r>
    <x v="0"/>
    <n v="2"/>
    <n v="23"/>
    <n v="5"/>
    <n v="0.77064474890562995"/>
    <n v="0.77056506947811299"/>
  </r>
  <r>
    <x v="0"/>
    <n v="2"/>
    <n v="23"/>
    <n v="6"/>
    <n v="0.78550552008696095"/>
    <n v="0.78541886452535803"/>
  </r>
  <r>
    <x v="0"/>
    <n v="2"/>
    <n v="23"/>
    <n v="7"/>
    <n v="0.78350259464391403"/>
    <n v="0.78347453075713902"/>
  </r>
  <r>
    <x v="0"/>
    <n v="2"/>
    <n v="23"/>
    <n v="8"/>
    <n v="0.777884329735122"/>
    <n v="0.77780283440465103"/>
  </r>
  <r>
    <x v="0"/>
    <n v="2"/>
    <n v="23"/>
    <n v="9"/>
    <n v="0.77182497379728898"/>
    <n v="0.77179724154467599"/>
  </r>
  <r>
    <x v="0"/>
    <n v="2"/>
    <n v="23"/>
    <n v="10"/>
    <n v="0.78171524456993502"/>
    <n v="0.78166975779150505"/>
  </r>
  <r>
    <x v="0"/>
    <n v="3"/>
    <n v="18"/>
    <n v="1"/>
    <n v="0.77990184640925497"/>
    <n v="0.77988236525848997"/>
  </r>
  <r>
    <x v="0"/>
    <n v="3"/>
    <n v="18"/>
    <n v="2"/>
    <n v="0.78161714124744897"/>
    <n v="0.78152920322411001"/>
  </r>
  <r>
    <x v="0"/>
    <n v="3"/>
    <n v="18"/>
    <n v="3"/>
    <n v="0.78128392115265299"/>
    <n v="0.78119751613188404"/>
  </r>
  <r>
    <x v="0"/>
    <n v="3"/>
    <n v="18"/>
    <n v="4"/>
    <n v="0.79420589479519899"/>
    <n v="0.79414809195938896"/>
  </r>
  <r>
    <x v="0"/>
    <n v="3"/>
    <n v="18"/>
    <n v="5"/>
    <n v="0.78163410860347604"/>
    <n v="0.78161479155579905"/>
  </r>
  <r>
    <x v="0"/>
    <n v="3"/>
    <n v="18"/>
    <n v="6"/>
    <n v="0.76822392797966699"/>
    <n v="0.768141695379426"/>
  </r>
  <r>
    <x v="0"/>
    <n v="3"/>
    <n v="18"/>
    <n v="7"/>
    <n v="0.77095641783511404"/>
    <n v="0.770880605018192"/>
  </r>
  <r>
    <x v="0"/>
    <n v="3"/>
    <n v="18"/>
    <n v="8"/>
    <n v="0.78828397609913603"/>
    <n v="0.78823914327806799"/>
  </r>
  <r>
    <x v="0"/>
    <n v="3"/>
    <n v="18"/>
    <n v="9"/>
    <n v="0.787126441900035"/>
    <n v="0.78706929469588605"/>
  </r>
  <r>
    <x v="0"/>
    <n v="3"/>
    <n v="18"/>
    <n v="10"/>
    <n v="0.79060300321843202"/>
    <n v="0.79051466975948004"/>
  </r>
  <r>
    <x v="0"/>
    <n v="4"/>
    <n v="19"/>
    <n v="1"/>
    <n v="0.77473274622643096"/>
    <n v="0.774732153682965"/>
  </r>
  <r>
    <x v="0"/>
    <n v="4"/>
    <n v="19"/>
    <n v="2"/>
    <n v="0.78310564521410198"/>
    <n v="0.78310477125062194"/>
  </r>
  <r>
    <x v="0"/>
    <n v="4"/>
    <n v="19"/>
    <n v="3"/>
    <n v="0.77732874752386205"/>
    <n v="0.77732815675936096"/>
  </r>
  <r>
    <x v="0"/>
    <n v="4"/>
    <n v="19"/>
    <n v="4"/>
    <n v="0.78371731868466399"/>
    <n v="0.783716638322002"/>
  </r>
  <r>
    <x v="0"/>
    <n v="4"/>
    <n v="19"/>
    <n v="5"/>
    <n v="0.79414905130197699"/>
    <n v="0.79414849383020003"/>
  </r>
  <r>
    <x v="0"/>
    <n v="4"/>
    <n v="19"/>
    <n v="6"/>
    <n v="0.781268257988875"/>
    <n v="0.78126795129301496"/>
  </r>
  <r>
    <x v="0"/>
    <n v="4"/>
    <n v="19"/>
    <n v="7"/>
    <n v="0.77794785068182304"/>
    <n v="0.77794740106188198"/>
  </r>
  <r>
    <x v="0"/>
    <n v="4"/>
    <n v="19"/>
    <n v="8"/>
    <n v="0.77801727450930802"/>
    <n v="0.77801686997471498"/>
  </r>
  <r>
    <x v="0"/>
    <n v="4"/>
    <n v="19"/>
    <n v="9"/>
    <n v="0.77188972632074004"/>
    <n v="0.77188928011789304"/>
  </r>
  <r>
    <x v="0"/>
    <n v="4"/>
    <n v="19"/>
    <n v="10"/>
    <n v="0.79677724795318705"/>
    <n v="0.79677721097491305"/>
  </r>
  <r>
    <x v="0"/>
    <n v="5"/>
    <n v="22"/>
    <n v="1"/>
    <n v="0.77415569092538805"/>
    <n v="0.77407583184194295"/>
  </r>
  <r>
    <x v="0"/>
    <n v="5"/>
    <n v="22"/>
    <n v="2"/>
    <n v="0.78483395471902795"/>
    <n v="0.78479652124237098"/>
  </r>
  <r>
    <x v="0"/>
    <n v="5"/>
    <n v="22"/>
    <n v="3"/>
    <n v="0.77313749914547902"/>
    <n v="0.773042889624457"/>
  </r>
  <r>
    <x v="0"/>
    <n v="5"/>
    <n v="22"/>
    <n v="4"/>
    <n v="0.77474120635597099"/>
    <n v="0.77466747073431297"/>
  </r>
  <r>
    <x v="0"/>
    <n v="5"/>
    <n v="22"/>
    <n v="5"/>
    <n v="0.77882072070142905"/>
    <n v="0.77871926942413106"/>
  </r>
  <r>
    <x v="0"/>
    <n v="5"/>
    <n v="22"/>
    <n v="6"/>
    <n v="0.76977934515990298"/>
    <n v="0.76972561911892401"/>
  </r>
  <r>
    <x v="0"/>
    <n v="5"/>
    <n v="22"/>
    <n v="7"/>
    <n v="0.76998115610483897"/>
    <n v="0.76992963125848501"/>
  </r>
  <r>
    <x v="0"/>
    <n v="5"/>
    <n v="22"/>
    <n v="8"/>
    <n v="0.77189997916253605"/>
    <n v="0.77179351969078303"/>
  </r>
  <r>
    <x v="0"/>
    <n v="5"/>
    <n v="22"/>
    <n v="9"/>
    <n v="0.77669215029761696"/>
    <n v="0.77657589285714301"/>
  </r>
  <r>
    <x v="0"/>
    <n v="5"/>
    <n v="22"/>
    <n v="10"/>
    <n v="0.77247335536769401"/>
    <n v="0.77241282467373495"/>
  </r>
  <r>
    <x v="1"/>
    <n v="1"/>
    <n v="21"/>
    <n v="1"/>
    <n v="0.77913659652131695"/>
    <n v="0.77913443425614404"/>
  </r>
  <r>
    <x v="1"/>
    <n v="1"/>
    <n v="21"/>
    <n v="2"/>
    <n v="0.78336224332023696"/>
    <n v="0.78336074147101697"/>
  </r>
  <r>
    <x v="1"/>
    <n v="1"/>
    <n v="21"/>
    <n v="3"/>
    <n v="0.77337786643184003"/>
    <n v="0.77337355078020698"/>
  </r>
  <r>
    <x v="1"/>
    <n v="1"/>
    <n v="21"/>
    <n v="4"/>
    <n v="0.78082157185964496"/>
    <n v="0.78081652101050003"/>
  </r>
  <r>
    <x v="1"/>
    <n v="1"/>
    <n v="21"/>
    <n v="5"/>
    <n v="0.77510678982154901"/>
    <n v="0.77510337691578102"/>
  </r>
  <r>
    <x v="1"/>
    <n v="1"/>
    <n v="21"/>
    <n v="6"/>
    <n v="0.77936568048551402"/>
    <n v="0.77936265283321604"/>
  </r>
  <r>
    <x v="1"/>
    <n v="1"/>
    <n v="21"/>
    <n v="7"/>
    <n v="0.768298716174737"/>
    <n v="0.76829414271107999"/>
  </r>
  <r>
    <x v="1"/>
    <n v="1"/>
    <n v="21"/>
    <n v="8"/>
    <n v="0.78354103300952505"/>
    <n v="0.78354032437028998"/>
  </r>
  <r>
    <x v="1"/>
    <n v="1"/>
    <n v="21"/>
    <n v="9"/>
    <n v="0.776437591681994"/>
    <n v="0.77643682857947205"/>
  </r>
  <r>
    <x v="1"/>
    <n v="1"/>
    <n v="21"/>
    <n v="10"/>
    <n v="0.78235883129028005"/>
    <n v="0.78235729114569397"/>
  </r>
  <r>
    <x v="1"/>
    <n v="2"/>
    <n v="19"/>
    <n v="1"/>
    <n v="0.76274933849346205"/>
    <n v="0.76274930184488898"/>
  </r>
  <r>
    <x v="1"/>
    <n v="2"/>
    <n v="19"/>
    <n v="2"/>
    <n v="0.77713063905357604"/>
    <n v="0.77713060216766705"/>
  </r>
  <r>
    <x v="1"/>
    <n v="2"/>
    <n v="19"/>
    <n v="3"/>
    <n v="0.78114879841527796"/>
    <n v="0.78114864722356503"/>
  </r>
  <r>
    <x v="1"/>
    <n v="2"/>
    <n v="19"/>
    <n v="4"/>
    <n v="0.78255606536350797"/>
    <n v="0.78255606536350397"/>
  </r>
  <r>
    <x v="1"/>
    <n v="2"/>
    <n v="19"/>
    <n v="5"/>
    <n v="0.78236010647947496"/>
    <n v="0.78235995759461296"/>
  </r>
  <r>
    <x v="1"/>
    <n v="2"/>
    <n v="19"/>
    <n v="6"/>
    <n v="0.77859272739234497"/>
    <n v="0.77859272739235896"/>
  </r>
  <r>
    <x v="1"/>
    <n v="2"/>
    <n v="19"/>
    <n v="7"/>
    <n v="0.78495889781858796"/>
    <n v="0.78495889781859896"/>
  </r>
  <r>
    <x v="1"/>
    <n v="2"/>
    <n v="19"/>
    <n v="8"/>
    <n v="0.78678386716297299"/>
    <n v="0.78678383106471295"/>
  </r>
  <r>
    <x v="1"/>
    <n v="2"/>
    <n v="19"/>
    <n v="9"/>
    <n v="0.77956292937864102"/>
    <n v="0.77956289301681303"/>
  </r>
  <r>
    <x v="1"/>
    <n v="2"/>
    <n v="19"/>
    <n v="10"/>
    <n v="0.78145483756465794"/>
    <n v="0.78145476466304598"/>
  </r>
  <r>
    <x v="1"/>
    <n v="3"/>
    <n v="18"/>
    <n v="1"/>
    <n v="0.78611511971539205"/>
    <n v="0.78610923722272696"/>
  </r>
  <r>
    <x v="1"/>
    <n v="3"/>
    <n v="18"/>
    <n v="2"/>
    <n v="0.77519328153067202"/>
    <n v="0.77518929387026403"/>
  </r>
  <r>
    <x v="1"/>
    <n v="3"/>
    <n v="18"/>
    <n v="3"/>
    <n v="0.78483187721373904"/>
    <n v="0.78482769772968097"/>
  </r>
  <r>
    <x v="1"/>
    <n v="3"/>
    <n v="18"/>
    <n v="4"/>
    <n v="0.78020015365733997"/>
    <n v="0.78019563817941495"/>
  </r>
  <r>
    <x v="1"/>
    <n v="3"/>
    <n v="18"/>
    <n v="5"/>
    <n v="0.78352153296800797"/>
    <n v="0.78351741202297498"/>
  </r>
  <r>
    <x v="1"/>
    <n v="3"/>
    <n v="18"/>
    <n v="6"/>
    <n v="0.78617725670347705"/>
    <n v="0.78617672808079198"/>
  </r>
  <r>
    <x v="1"/>
    <n v="3"/>
    <n v="18"/>
    <n v="7"/>
    <n v="0.78168856130247599"/>
    <n v="0.78168409475657996"/>
  </r>
  <r>
    <x v="1"/>
    <n v="3"/>
    <n v="18"/>
    <n v="8"/>
    <n v="0.79268760873561395"/>
    <n v="0.79268555949283404"/>
  </r>
  <r>
    <x v="1"/>
    <n v="3"/>
    <n v="18"/>
    <n v="9"/>
    <n v="0.77560570795596695"/>
    <n v="0.77560129293501401"/>
  </r>
  <r>
    <x v="1"/>
    <n v="3"/>
    <n v="18"/>
    <n v="10"/>
    <n v="0.77265222761549801"/>
    <n v="0.77264843546849304"/>
  </r>
  <r>
    <x v="1"/>
    <n v="4"/>
    <n v="19"/>
    <n v="1"/>
    <n v="0.78756070154824098"/>
    <n v="0.787463904464487"/>
  </r>
  <r>
    <x v="1"/>
    <n v="4"/>
    <n v="19"/>
    <n v="2"/>
    <n v="0.776034471735077"/>
    <n v="0.77599692458366498"/>
  </r>
  <r>
    <x v="1"/>
    <n v="4"/>
    <n v="19"/>
    <n v="3"/>
    <n v="0.77557783818026205"/>
    <n v="0.77545316597424796"/>
  </r>
  <r>
    <x v="1"/>
    <n v="4"/>
    <n v="19"/>
    <n v="4"/>
    <n v="0.77397949100098995"/>
    <n v="0.77389707925254403"/>
  </r>
  <r>
    <x v="1"/>
    <n v="4"/>
    <n v="19"/>
    <n v="5"/>
    <n v="0.78198967195465197"/>
    <n v="0.78190798091639901"/>
  </r>
  <r>
    <x v="1"/>
    <n v="4"/>
    <n v="19"/>
    <n v="6"/>
    <n v="0.78177230550004895"/>
    <n v="0.78166413400648305"/>
  </r>
  <r>
    <x v="1"/>
    <n v="4"/>
    <n v="19"/>
    <n v="7"/>
    <n v="0.77554635153355"/>
    <n v="0.77543968267880603"/>
  </r>
  <r>
    <x v="1"/>
    <n v="4"/>
    <n v="19"/>
    <n v="8"/>
    <n v="0.77424213967943301"/>
    <n v="0.77408502807692703"/>
  </r>
  <r>
    <x v="1"/>
    <n v="4"/>
    <n v="19"/>
    <n v="9"/>
    <n v="0.77641986237781202"/>
    <n v="0.77636128224463996"/>
  </r>
  <r>
    <x v="1"/>
    <n v="4"/>
    <n v="19"/>
    <n v="10"/>
    <n v="0.77003976934163898"/>
    <n v="0.76997070128445999"/>
  </r>
  <r>
    <x v="1"/>
    <n v="5"/>
    <n v="19"/>
    <n v="1"/>
    <n v="0.77204761309790004"/>
    <n v="0.77204649419381999"/>
  </r>
  <r>
    <x v="1"/>
    <n v="5"/>
    <n v="19"/>
    <n v="2"/>
    <n v="0.78281471790030999"/>
    <n v="0.78281172174384395"/>
  </r>
  <r>
    <x v="1"/>
    <n v="5"/>
    <n v="19"/>
    <n v="3"/>
    <n v="0.78921454136586"/>
    <n v="0.789211721114222"/>
  </r>
  <r>
    <x v="1"/>
    <n v="5"/>
    <n v="19"/>
    <n v="4"/>
    <n v="0.77566603121003996"/>
    <n v="0.77566025165437003"/>
  </r>
  <r>
    <x v="1"/>
    <n v="5"/>
    <n v="19"/>
    <n v="5"/>
    <n v="0.78634260872302097"/>
    <n v="0.78633687143124298"/>
  </r>
  <r>
    <x v="1"/>
    <n v="5"/>
    <n v="19"/>
    <n v="6"/>
    <n v="0.78418068148268605"/>
    <n v="0.78417861690201396"/>
  </r>
  <r>
    <x v="1"/>
    <n v="5"/>
    <n v="19"/>
    <n v="7"/>
    <n v="0.77884769178135804"/>
    <n v="0.77884457831543397"/>
  </r>
  <r>
    <x v="1"/>
    <n v="5"/>
    <n v="19"/>
    <n v="8"/>
    <n v="0.78404503725171903"/>
    <n v="0.78404311341763999"/>
  </r>
  <r>
    <x v="1"/>
    <n v="5"/>
    <n v="19"/>
    <n v="9"/>
    <n v="0.78812139557752903"/>
    <n v="0.78811876337806197"/>
  </r>
  <r>
    <x v="1"/>
    <n v="5"/>
    <n v="19"/>
    <n v="10"/>
    <n v="0.77207394313787203"/>
    <n v="0.77207224399350605"/>
  </r>
  <r>
    <x v="2"/>
    <n v="1"/>
    <n v="19"/>
    <n v="1"/>
    <n v="0.77471477135866096"/>
    <n v="0.77471098819028394"/>
  </r>
  <r>
    <x v="2"/>
    <n v="1"/>
    <n v="19"/>
    <n v="2"/>
    <n v="0.78159463544922803"/>
    <n v="0.78159300463668402"/>
  </r>
  <r>
    <x v="2"/>
    <n v="1"/>
    <n v="19"/>
    <n v="3"/>
    <n v="0.77208653911493297"/>
    <n v="0.77208555058017503"/>
  </r>
  <r>
    <x v="2"/>
    <n v="1"/>
    <n v="19"/>
    <n v="4"/>
    <n v="0.77806854044325302"/>
    <n v="0.77806467328603801"/>
  </r>
  <r>
    <x v="2"/>
    <n v="1"/>
    <n v="19"/>
    <n v="5"/>
    <n v="0.77585055038573403"/>
    <n v="0.77584166088111195"/>
  </r>
  <r>
    <x v="2"/>
    <n v="1"/>
    <n v="19"/>
    <n v="6"/>
    <n v="0.77969251748882495"/>
    <n v="0.779691562738412"/>
  </r>
  <r>
    <x v="2"/>
    <n v="1"/>
    <n v="19"/>
    <n v="7"/>
    <n v="0.76666916628397797"/>
    <n v="0.76666676989570004"/>
  </r>
  <r>
    <x v="2"/>
    <n v="1"/>
    <n v="19"/>
    <n v="8"/>
    <n v="0.78616168158478195"/>
    <n v="0.78615711512041697"/>
  </r>
  <r>
    <x v="2"/>
    <n v="1"/>
    <n v="19"/>
    <n v="9"/>
    <n v="0.77587269763379396"/>
    <n v="0.77587051918969296"/>
  </r>
  <r>
    <x v="2"/>
    <n v="1"/>
    <n v="19"/>
    <n v="10"/>
    <n v="0.78555644382245504"/>
    <n v="0.78555263800992303"/>
  </r>
  <r>
    <x v="2"/>
    <n v="2"/>
    <n v="21"/>
    <n v="1"/>
    <n v="0.77881756206207897"/>
    <n v="0.77877078852731596"/>
  </r>
  <r>
    <x v="2"/>
    <n v="2"/>
    <n v="21"/>
    <n v="2"/>
    <n v="0.77810451363243205"/>
    <n v="0.77804033419681295"/>
  </r>
  <r>
    <x v="2"/>
    <n v="2"/>
    <n v="21"/>
    <n v="3"/>
    <n v="0.77907769073447297"/>
    <n v="0.77900709217705799"/>
  </r>
  <r>
    <x v="2"/>
    <n v="2"/>
    <n v="21"/>
    <n v="4"/>
    <n v="0.78634555223881297"/>
    <n v="0.78628724684271001"/>
  </r>
  <r>
    <x v="2"/>
    <n v="2"/>
    <n v="21"/>
    <n v="5"/>
    <n v="0.77798538124626204"/>
    <n v="0.77789271539271498"/>
  </r>
  <r>
    <x v="2"/>
    <n v="2"/>
    <n v="21"/>
    <n v="6"/>
    <n v="0.78190187715280302"/>
    <n v="0.78186334581061201"/>
  </r>
  <r>
    <x v="2"/>
    <n v="2"/>
    <n v="21"/>
    <n v="7"/>
    <n v="0.77234671830949697"/>
    <n v="0.77229352941372398"/>
  </r>
  <r>
    <x v="2"/>
    <n v="2"/>
    <n v="21"/>
    <n v="8"/>
    <n v="0.78130243453556802"/>
    <n v="0.78121111383401498"/>
  </r>
  <r>
    <x v="2"/>
    <n v="2"/>
    <n v="21"/>
    <n v="9"/>
    <n v="0.77735311952995501"/>
    <n v="0.77731159458329302"/>
  </r>
  <r>
    <x v="2"/>
    <n v="2"/>
    <n v="21"/>
    <n v="10"/>
    <n v="0.775403203876184"/>
    <n v="0.77524142477372604"/>
  </r>
  <r>
    <x v="2"/>
    <n v="3"/>
    <n v="23"/>
    <n v="1"/>
    <n v="0.76454305922687704"/>
    <n v="0.76454266329021503"/>
  </r>
  <r>
    <x v="2"/>
    <n v="3"/>
    <n v="23"/>
    <n v="2"/>
    <n v="0.78002330621190197"/>
    <n v="0.780022384167389"/>
  </r>
  <r>
    <x v="2"/>
    <n v="3"/>
    <n v="23"/>
    <n v="3"/>
    <n v="0.784045432098329"/>
    <n v="0.784045395045744"/>
  </r>
  <r>
    <x v="2"/>
    <n v="3"/>
    <n v="23"/>
    <n v="4"/>
    <n v="0.78611274698075495"/>
    <n v="0.78611241300358703"/>
  </r>
  <r>
    <x v="2"/>
    <n v="3"/>
    <n v="23"/>
    <n v="5"/>
    <n v="0.78005682416079503"/>
    <n v="0.78005675031522803"/>
  </r>
  <r>
    <x v="2"/>
    <n v="3"/>
    <n v="23"/>
    <n v="6"/>
    <n v="0.77482295545686797"/>
    <n v="0.77482291847860196"/>
  </r>
  <r>
    <x v="2"/>
    <n v="3"/>
    <n v="23"/>
    <n v="7"/>
    <n v="0.786977042806006"/>
    <n v="0.78697704280601399"/>
  </r>
  <r>
    <x v="2"/>
    <n v="3"/>
    <n v="23"/>
    <n v="8"/>
    <n v="0.77501690740851303"/>
    <n v="0.77501588878035599"/>
  </r>
  <r>
    <x v="2"/>
    <n v="3"/>
    <n v="23"/>
    <n v="9"/>
    <n v="0.777455671755235"/>
    <n v="0.77745567175522501"/>
  </r>
  <r>
    <x v="2"/>
    <n v="3"/>
    <n v="23"/>
    <n v="10"/>
    <n v="0.78332758527443103"/>
    <n v="0.78332677256689398"/>
  </r>
  <r>
    <x v="2"/>
    <n v="4"/>
    <n v="17"/>
    <n v="1"/>
    <n v="0.78360252780095796"/>
    <n v="0.78351102362468705"/>
  </r>
  <r>
    <x v="2"/>
    <n v="4"/>
    <n v="17"/>
    <n v="2"/>
    <n v="0.77085994875905195"/>
    <n v="0.77079768873788101"/>
  </r>
  <r>
    <x v="2"/>
    <n v="4"/>
    <n v="17"/>
    <n v="3"/>
    <n v="0.79259598905559903"/>
    <n v="0.79251623620674105"/>
  </r>
  <r>
    <x v="2"/>
    <n v="4"/>
    <n v="17"/>
    <n v="4"/>
    <n v="0.76275404244607903"/>
    <n v="0.76269006023670904"/>
  </r>
  <r>
    <x v="2"/>
    <n v="4"/>
    <n v="17"/>
    <n v="5"/>
    <n v="0.78053054386785603"/>
    <n v="0.78038969027066396"/>
  </r>
  <r>
    <x v="2"/>
    <n v="4"/>
    <n v="17"/>
    <n v="6"/>
    <n v="0.77975042939151396"/>
    <n v="0.77965534787600499"/>
  </r>
  <r>
    <x v="2"/>
    <n v="4"/>
    <n v="17"/>
    <n v="7"/>
    <n v="0.78616071379119701"/>
    <n v="0.78610322502035401"/>
  </r>
  <r>
    <x v="2"/>
    <n v="4"/>
    <n v="17"/>
    <n v="8"/>
    <n v="0.77446899415678105"/>
    <n v="0.77439297743870905"/>
  </r>
  <r>
    <x v="2"/>
    <n v="4"/>
    <n v="17"/>
    <n v="9"/>
    <n v="0.78370529321236804"/>
    <n v="0.78362096300639505"/>
  </r>
  <r>
    <x v="2"/>
    <n v="4"/>
    <n v="17"/>
    <n v="10"/>
    <n v="0.78002801605801397"/>
    <n v="0.77993627322547798"/>
  </r>
  <r>
    <x v="2"/>
    <n v="5"/>
    <n v="20"/>
    <n v="1"/>
    <n v="0.78612437800253399"/>
    <n v="0.785991074901915"/>
  </r>
  <r>
    <x v="2"/>
    <n v="5"/>
    <n v="20"/>
    <n v="2"/>
    <n v="0.77936029158856102"/>
    <n v="0.77929048037743698"/>
  </r>
  <r>
    <x v="2"/>
    <n v="5"/>
    <n v="20"/>
    <n v="3"/>
    <n v="0.78616152329764899"/>
    <n v="0.78609788903281097"/>
  </r>
  <r>
    <x v="2"/>
    <n v="5"/>
    <n v="20"/>
    <n v="4"/>
    <n v="0.78172445856302097"/>
    <n v="0.78165992815396801"/>
  </r>
  <r>
    <x v="2"/>
    <n v="5"/>
    <n v="20"/>
    <n v="5"/>
    <n v="0.786003928826712"/>
    <n v="0.78592916939562096"/>
  </r>
  <r>
    <x v="2"/>
    <n v="5"/>
    <n v="20"/>
    <n v="6"/>
    <n v="0.77171874338265001"/>
    <n v="0.77166163710957103"/>
  </r>
  <r>
    <x v="2"/>
    <n v="5"/>
    <n v="20"/>
    <n v="7"/>
    <n v="0.79603821223044602"/>
    <n v="0.79597783296761804"/>
  </r>
  <r>
    <x v="2"/>
    <n v="5"/>
    <n v="20"/>
    <n v="8"/>
    <n v="0.78708255087749202"/>
    <n v="0.78696073952099699"/>
  </r>
  <r>
    <x v="2"/>
    <n v="5"/>
    <n v="20"/>
    <n v="9"/>
    <n v="0.77857180537220105"/>
    <n v="0.778463752208717"/>
  </r>
  <r>
    <x v="2"/>
    <n v="5"/>
    <n v="20"/>
    <n v="10"/>
    <n v="0.77949113839210504"/>
    <n v="0.77946111910182303"/>
  </r>
  <r>
    <x v="3"/>
    <n v="1"/>
    <n v="21"/>
    <n v="1"/>
    <n v="0.78845757936668504"/>
    <n v="0.78845467652015"/>
  </r>
  <r>
    <x v="3"/>
    <n v="1"/>
    <n v="21"/>
    <n v="2"/>
    <n v="0.78652628238549005"/>
    <n v="0.78651850004911195"/>
  </r>
  <r>
    <x v="3"/>
    <n v="1"/>
    <n v="21"/>
    <n v="3"/>
    <n v="0.77505311595868198"/>
    <n v="0.77505036050516696"/>
  </r>
  <r>
    <x v="3"/>
    <n v="1"/>
    <n v="21"/>
    <n v="4"/>
    <n v="0.78590266270293097"/>
    <n v="0.78589744887303103"/>
  </r>
  <r>
    <x v="3"/>
    <n v="1"/>
    <n v="21"/>
    <n v="5"/>
    <n v="0.77492746960547698"/>
    <n v="0.77492036621809501"/>
  </r>
  <r>
    <x v="3"/>
    <n v="1"/>
    <n v="21"/>
    <n v="6"/>
    <n v="0.76557847191063999"/>
    <n v="0.76557559859704705"/>
  </r>
  <r>
    <x v="3"/>
    <n v="1"/>
    <n v="21"/>
    <n v="7"/>
    <n v="0.78752058149922499"/>
    <n v="0.78751436352362902"/>
  </r>
  <r>
    <x v="3"/>
    <n v="1"/>
    <n v="21"/>
    <n v="8"/>
    <n v="0.77570156321369099"/>
    <n v="0.775694869745847"/>
  </r>
  <r>
    <x v="3"/>
    <n v="1"/>
    <n v="21"/>
    <n v="9"/>
    <n v="0.78596699939404602"/>
    <n v="0.78596273979810505"/>
  </r>
  <r>
    <x v="3"/>
    <n v="1"/>
    <n v="21"/>
    <n v="10"/>
    <n v="0.77525716220436203"/>
    <n v="0.77525346231580095"/>
  </r>
  <r>
    <x v="3"/>
    <n v="2"/>
    <n v="21"/>
    <n v="1"/>
    <n v="0.77809284399607304"/>
    <n v="0.77809039606360597"/>
  </r>
  <r>
    <x v="3"/>
    <n v="2"/>
    <n v="21"/>
    <n v="2"/>
    <n v="0.78383335500273998"/>
    <n v="0.78382956285573901"/>
  </r>
  <r>
    <x v="3"/>
    <n v="2"/>
    <n v="21"/>
    <n v="3"/>
    <n v="0.78619665085173795"/>
    <n v="0.78619422901934899"/>
  </r>
  <r>
    <x v="3"/>
    <n v="2"/>
    <n v="21"/>
    <n v="4"/>
    <n v="0.79283371186251494"/>
    <n v="0.79282567145208205"/>
  </r>
  <r>
    <x v="3"/>
    <n v="2"/>
    <n v="21"/>
    <n v="5"/>
    <n v="0.77568844439622897"/>
    <n v="0.77568536903186602"/>
  </r>
  <r>
    <x v="3"/>
    <n v="2"/>
    <n v="21"/>
    <n v="6"/>
    <n v="0.78154161471666495"/>
    <n v="0.78154106032045101"/>
  </r>
  <r>
    <x v="3"/>
    <n v="2"/>
    <n v="21"/>
    <n v="7"/>
    <n v="0.78785415807491499"/>
    <n v="0.78785110567759897"/>
  </r>
  <r>
    <x v="3"/>
    <n v="2"/>
    <n v="21"/>
    <n v="8"/>
    <n v="0.77891440894993902"/>
    <n v="0.77891244021068895"/>
  </r>
  <r>
    <x v="3"/>
    <n v="2"/>
    <n v="21"/>
    <n v="9"/>
    <n v="0.76939873143813797"/>
    <n v="0.76939673059867497"/>
  </r>
  <r>
    <x v="3"/>
    <n v="2"/>
    <n v="21"/>
    <n v="10"/>
    <n v="0.776498403694587"/>
    <n v="0.77649441403933095"/>
  </r>
  <r>
    <x v="3"/>
    <n v="3"/>
    <n v="20"/>
    <n v="1"/>
    <n v="0.78095226104212601"/>
    <n v="0.78095034426771703"/>
  </r>
  <r>
    <x v="3"/>
    <n v="3"/>
    <n v="20"/>
    <n v="2"/>
    <n v="0.77220361353712197"/>
    <n v="0.77219885157619805"/>
  </r>
  <r>
    <x v="3"/>
    <n v="3"/>
    <n v="20"/>
    <n v="3"/>
    <n v="0.77347835591273995"/>
    <n v="0.77347732721010298"/>
  </r>
  <r>
    <x v="3"/>
    <n v="3"/>
    <n v="20"/>
    <n v="4"/>
    <n v="0.78589243331518599"/>
    <n v="0.785892360733079"/>
  </r>
  <r>
    <x v="3"/>
    <n v="3"/>
    <n v="20"/>
    <n v="5"/>
    <n v="0.78806649183383903"/>
    <n v="0.78806434170295303"/>
  </r>
  <r>
    <x v="3"/>
    <n v="3"/>
    <n v="20"/>
    <n v="6"/>
    <n v="0.77771379736996105"/>
    <n v="0.77770825772466101"/>
  </r>
  <r>
    <x v="3"/>
    <n v="3"/>
    <n v="20"/>
    <n v="7"/>
    <n v="0.78432715092964"/>
    <n v="0.78432472050066804"/>
  </r>
  <r>
    <x v="3"/>
    <n v="3"/>
    <n v="20"/>
    <n v="8"/>
    <n v="0.77727371028233405"/>
    <n v="0.777269031011523"/>
  </r>
  <r>
    <x v="3"/>
    <n v="3"/>
    <n v="20"/>
    <n v="9"/>
    <n v="0.77112658557804503"/>
    <n v="0.77112577811241101"/>
  </r>
  <r>
    <x v="3"/>
    <n v="3"/>
    <n v="20"/>
    <n v="10"/>
    <n v="0.792075236932685"/>
    <n v="0.79207232630334201"/>
  </r>
  <r>
    <x v="3"/>
    <n v="4"/>
    <n v="22"/>
    <n v="1"/>
    <n v="0.77802195611930602"/>
    <n v="0.77802191961484002"/>
  </r>
  <r>
    <x v="3"/>
    <n v="4"/>
    <n v="22"/>
    <n v="2"/>
    <n v="0.77796679814423897"/>
    <n v="0.77796621889475603"/>
  </r>
  <r>
    <x v="3"/>
    <n v="4"/>
    <n v="22"/>
    <n v="3"/>
    <n v="0.78446061918148302"/>
    <n v="0.78446003993201097"/>
  </r>
  <r>
    <x v="3"/>
    <n v="4"/>
    <n v="22"/>
    <n v="4"/>
    <n v="0.78069049556187697"/>
    <n v="0.78069016572479899"/>
  </r>
  <r>
    <x v="3"/>
    <n v="4"/>
    <n v="22"/>
    <n v="5"/>
    <n v="0.76697677292272004"/>
    <n v="0.76697637962280296"/>
  </r>
  <r>
    <x v="3"/>
    <n v="4"/>
    <n v="22"/>
    <n v="6"/>
    <n v="0.775913318452364"/>
    <n v="0.77591324404761897"/>
  </r>
  <r>
    <x v="3"/>
    <n v="4"/>
    <n v="22"/>
    <n v="7"/>
    <n v="0.78402800745662005"/>
    <n v="0.78402733094801402"/>
  </r>
  <r>
    <x v="3"/>
    <n v="4"/>
    <n v="22"/>
    <n v="8"/>
    <n v="0.78226423056137095"/>
    <n v="0.78226386040761298"/>
  </r>
  <r>
    <x v="3"/>
    <n v="4"/>
    <n v="22"/>
    <n v="9"/>
    <n v="0.77454318918462906"/>
    <n v="0.77454213520572301"/>
  </r>
  <r>
    <x v="3"/>
    <n v="4"/>
    <n v="22"/>
    <n v="10"/>
    <n v="0.78029176343003104"/>
    <n v="0.78029115960248796"/>
  </r>
  <r>
    <x v="3"/>
    <n v="5"/>
    <n v="20"/>
    <n v="1"/>
    <n v="0.778024722140364"/>
    <n v="0.77797364583569495"/>
  </r>
  <r>
    <x v="3"/>
    <n v="5"/>
    <n v="20"/>
    <n v="2"/>
    <n v="0.78069842049029903"/>
    <n v="0.78056185446019699"/>
  </r>
  <r>
    <x v="3"/>
    <n v="5"/>
    <n v="20"/>
    <n v="3"/>
    <n v="0.77616397608451104"/>
    <n v="0.77605089332008304"/>
  </r>
  <r>
    <x v="3"/>
    <n v="5"/>
    <n v="20"/>
    <n v="4"/>
    <n v="0.782554491003564"/>
    <n v="0.782480460979464"/>
  </r>
  <r>
    <x v="3"/>
    <n v="5"/>
    <n v="20"/>
    <n v="5"/>
    <n v="0.78299469332079596"/>
    <n v="0.78286086709999803"/>
  </r>
  <r>
    <x v="3"/>
    <n v="5"/>
    <n v="20"/>
    <n v="6"/>
    <n v="0.77786635317445496"/>
    <n v="0.77774777476780899"/>
  </r>
  <r>
    <x v="3"/>
    <n v="5"/>
    <n v="20"/>
    <n v="7"/>
    <n v="0.78283494157536104"/>
    <n v="0.78276257856095499"/>
  </r>
  <r>
    <x v="3"/>
    <n v="5"/>
    <n v="20"/>
    <n v="8"/>
    <n v="0.768694891356279"/>
    <n v="0.768608174660113"/>
  </r>
  <r>
    <x v="3"/>
    <n v="5"/>
    <n v="20"/>
    <n v="9"/>
    <n v="0.77654749389574496"/>
    <n v="0.77646155662987604"/>
  </r>
  <r>
    <x v="3"/>
    <n v="5"/>
    <n v="20"/>
    <n v="10"/>
    <n v="0.78906699374141798"/>
    <n v="0.78900262782609698"/>
  </r>
  <r>
    <x v="4"/>
    <n v="1"/>
    <n v="23"/>
    <n v="1"/>
    <n v="0.78386035459038095"/>
    <n v="0.78385959762106905"/>
  </r>
  <r>
    <x v="4"/>
    <n v="1"/>
    <n v="23"/>
    <n v="2"/>
    <n v="0.77048795056188901"/>
    <n v="0.77048772779817998"/>
  </r>
  <r>
    <x v="4"/>
    <n v="1"/>
    <n v="23"/>
    <n v="3"/>
    <n v="0.77489709679837104"/>
    <n v="0.77489643679812203"/>
  </r>
  <r>
    <x v="4"/>
    <n v="1"/>
    <n v="23"/>
    <n v="4"/>
    <n v="0.78782238784883296"/>
    <n v="0.78782161478724"/>
  </r>
  <r>
    <x v="4"/>
    <n v="1"/>
    <n v="23"/>
    <n v="5"/>
    <n v="0.77976158100918802"/>
    <n v="0.77976070960007504"/>
  </r>
  <r>
    <x v="4"/>
    <n v="1"/>
    <n v="23"/>
    <n v="6"/>
    <n v="0.78344400358576505"/>
    <n v="0.78344325536721504"/>
  </r>
  <r>
    <x v="4"/>
    <n v="1"/>
    <n v="23"/>
    <n v="7"/>
    <n v="0.78774083650077797"/>
    <n v="0.78774028403901097"/>
  </r>
  <r>
    <x v="4"/>
    <n v="1"/>
    <n v="23"/>
    <n v="8"/>
    <n v="0.78231272488342896"/>
    <n v="0.78231223977854103"/>
  </r>
  <r>
    <x v="4"/>
    <n v="1"/>
    <n v="23"/>
    <n v="9"/>
    <n v="0.78539806034156601"/>
    <n v="0.78539758717602004"/>
  </r>
  <r>
    <x v="4"/>
    <n v="1"/>
    <n v="23"/>
    <n v="10"/>
    <n v="0.77226068398502201"/>
    <n v="0.77226024954791395"/>
  </r>
  <r>
    <x v="4"/>
    <n v="2"/>
    <n v="24"/>
    <n v="1"/>
    <n v="0.77643561173421705"/>
    <n v="0.77628164603540895"/>
  </r>
  <r>
    <x v="4"/>
    <n v="2"/>
    <n v="24"/>
    <n v="2"/>
    <n v="0.78040185084376001"/>
    <n v="0.78028466702957699"/>
  </r>
  <r>
    <x v="4"/>
    <n v="2"/>
    <n v="24"/>
    <n v="3"/>
    <n v="0.77851063600857495"/>
    <n v="0.77840006245231097"/>
  </r>
  <r>
    <x v="4"/>
    <n v="2"/>
    <n v="24"/>
    <n v="4"/>
    <n v="0.77092220196269501"/>
    <n v="0.77083831037623896"/>
  </r>
  <r>
    <x v="4"/>
    <n v="2"/>
    <n v="24"/>
    <n v="5"/>
    <n v="0.77951050830700097"/>
    <n v="0.77942998653745199"/>
  </r>
  <r>
    <x v="4"/>
    <n v="2"/>
    <n v="24"/>
    <n v="6"/>
    <n v="0.77741550282501604"/>
    <n v="0.77725892142714903"/>
  </r>
  <r>
    <x v="4"/>
    <n v="2"/>
    <n v="24"/>
    <n v="7"/>
    <n v="0.77595718081123999"/>
    <n v="0.77587215586525704"/>
  </r>
  <r>
    <x v="4"/>
    <n v="2"/>
    <n v="24"/>
    <n v="8"/>
    <n v="0.78579869719165696"/>
    <n v="0.78569899921593001"/>
  </r>
  <r>
    <x v="4"/>
    <n v="2"/>
    <n v="24"/>
    <n v="9"/>
    <n v="0.77867723223994501"/>
    <n v="0.77857174860415901"/>
  </r>
  <r>
    <x v="4"/>
    <n v="2"/>
    <n v="24"/>
    <n v="10"/>
    <n v="0.783258227103101"/>
    <n v="0.78317702915216403"/>
  </r>
  <r>
    <x v="4"/>
    <n v="3"/>
    <n v="24"/>
    <n v="1"/>
    <n v="0.77722424844401305"/>
    <n v="0.77722406583205195"/>
  </r>
  <r>
    <x v="4"/>
    <n v="3"/>
    <n v="24"/>
    <n v="2"/>
    <n v="0.77695791786328605"/>
    <n v="0.77695773737194096"/>
  </r>
  <r>
    <x v="4"/>
    <n v="3"/>
    <n v="24"/>
    <n v="3"/>
    <n v="0.768789233423952"/>
    <n v="0.76878923342394501"/>
  </r>
  <r>
    <x v="4"/>
    <n v="3"/>
    <n v="24"/>
    <n v="4"/>
    <n v="0.78032382680374401"/>
    <n v="0.780323606038833"/>
  </r>
  <r>
    <x v="4"/>
    <n v="3"/>
    <n v="24"/>
    <n v="5"/>
    <n v="0.78128456856577899"/>
    <n v="0.78128419058651699"/>
  </r>
  <r>
    <x v="4"/>
    <n v="3"/>
    <n v="24"/>
    <n v="6"/>
    <n v="0.77829932801486401"/>
    <n v="0.77829921866246099"/>
  </r>
  <r>
    <x v="4"/>
    <n v="3"/>
    <n v="24"/>
    <n v="7"/>
    <n v="0.77285280814785695"/>
    <n v="0.77285190427639705"/>
  </r>
  <r>
    <x v="4"/>
    <n v="3"/>
    <n v="24"/>
    <n v="8"/>
    <n v="0.77253694273311702"/>
    <n v="0.77253682974918203"/>
  </r>
  <r>
    <x v="4"/>
    <n v="3"/>
    <n v="24"/>
    <n v="9"/>
    <n v="0.77870360589462395"/>
    <n v="0.77870356867340396"/>
  </r>
  <r>
    <x v="4"/>
    <n v="3"/>
    <n v="24"/>
    <n v="10"/>
    <n v="0.78238766690291295"/>
    <n v="0.78238722449276898"/>
  </r>
  <r>
    <x v="4"/>
    <n v="4"/>
    <n v="18"/>
    <n v="1"/>
    <n v="0.78538825227859899"/>
    <n v="0.78526035176333997"/>
  </r>
  <r>
    <x v="4"/>
    <n v="4"/>
    <n v="18"/>
    <n v="2"/>
    <n v="0.76912884533183001"/>
    <n v="0.76900546493296396"/>
  </r>
  <r>
    <x v="4"/>
    <n v="4"/>
    <n v="18"/>
    <n v="3"/>
    <n v="0.77294017489622802"/>
    <n v="0.77279796642236598"/>
  </r>
  <r>
    <x v="4"/>
    <n v="4"/>
    <n v="18"/>
    <n v="4"/>
    <n v="0.78271843894577997"/>
    <n v="0.78260018768044903"/>
  </r>
  <r>
    <x v="4"/>
    <n v="4"/>
    <n v="18"/>
    <n v="5"/>
    <n v="0.779854178123215"/>
    <n v="0.77976409505328304"/>
  </r>
  <r>
    <x v="4"/>
    <n v="4"/>
    <n v="18"/>
    <n v="6"/>
    <n v="0.77965456624041896"/>
    <n v="0.77957054719086005"/>
  </r>
  <r>
    <x v="4"/>
    <n v="4"/>
    <n v="18"/>
    <n v="7"/>
    <n v="0.773500798527745"/>
    <n v="0.77339972045150296"/>
  </r>
  <r>
    <x v="4"/>
    <n v="4"/>
    <n v="18"/>
    <n v="8"/>
    <n v="0.79060680213560597"/>
    <n v="0.79053966332127401"/>
  </r>
  <r>
    <x v="4"/>
    <n v="4"/>
    <n v="18"/>
    <n v="9"/>
    <n v="0.79179511140151504"/>
    <n v="0.79171768253633301"/>
  </r>
  <r>
    <x v="4"/>
    <n v="4"/>
    <n v="18"/>
    <n v="10"/>
    <n v="0.77832701888080702"/>
    <n v="0.77820198536580398"/>
  </r>
  <r>
    <x v="4"/>
    <n v="5"/>
    <n v="21"/>
    <n v="1"/>
    <n v="0.77547243211893602"/>
    <n v="0.77546957948617801"/>
  </r>
  <r>
    <x v="4"/>
    <n v="5"/>
    <n v="21"/>
    <n v="2"/>
    <n v="0.77459674416175806"/>
    <n v="0.774593569536841"/>
  </r>
  <r>
    <x v="4"/>
    <n v="5"/>
    <n v="21"/>
    <n v="3"/>
    <n v="0.78999091873512295"/>
    <n v="0.789988925211904"/>
  </r>
  <r>
    <x v="4"/>
    <n v="5"/>
    <n v="21"/>
    <n v="4"/>
    <n v="0.78311414994510098"/>
    <n v="0.78311292082530903"/>
  </r>
  <r>
    <x v="4"/>
    <n v="5"/>
    <n v="21"/>
    <n v="5"/>
    <n v="0.767844658596604"/>
    <n v="0.76784326350732601"/>
  </r>
  <r>
    <x v="4"/>
    <n v="5"/>
    <n v="21"/>
    <n v="6"/>
    <n v="0.78521674993429003"/>
    <n v="0.78521487343253205"/>
  </r>
  <r>
    <x v="4"/>
    <n v="5"/>
    <n v="21"/>
    <n v="7"/>
    <n v="0.77996115444374003"/>
    <n v="0.77995968792094394"/>
  </r>
  <r>
    <x v="4"/>
    <n v="5"/>
    <n v="21"/>
    <n v="8"/>
    <n v="0.77317971233900196"/>
    <n v="0.77317879972747205"/>
  </r>
  <r>
    <x v="4"/>
    <n v="5"/>
    <n v="21"/>
    <n v="9"/>
    <n v="0.77997161959033501"/>
    <n v="0.77997075957792095"/>
  </r>
  <r>
    <x v="4"/>
    <n v="5"/>
    <n v="21"/>
    <n v="10"/>
    <n v="0.77360276097606195"/>
    <n v="0.77360148269229301"/>
  </r>
  <r>
    <x v="5"/>
    <n v="1"/>
    <n v="22"/>
    <n v="1"/>
    <n v="0.786233511782232"/>
    <n v="0.78623165260371597"/>
  </r>
  <r>
    <x v="5"/>
    <n v="1"/>
    <n v="22"/>
    <n v="2"/>
    <n v="0.77651793564746796"/>
    <n v="0.77651444713635098"/>
  </r>
  <r>
    <x v="5"/>
    <n v="1"/>
    <n v="22"/>
    <n v="3"/>
    <n v="0.78240458583246497"/>
    <n v="0.78240209201099498"/>
  </r>
  <r>
    <x v="5"/>
    <n v="1"/>
    <n v="22"/>
    <n v="4"/>
    <n v="0.77655492630141199"/>
    <n v="0.77655466548868701"/>
  </r>
  <r>
    <x v="5"/>
    <n v="1"/>
    <n v="22"/>
    <n v="5"/>
    <n v="0.79138891043699899"/>
    <n v="0.79138522179997906"/>
  </r>
  <r>
    <x v="5"/>
    <n v="1"/>
    <n v="22"/>
    <n v="6"/>
    <n v="0.78606156471120403"/>
    <n v="0.78605988879494004"/>
  </r>
  <r>
    <x v="5"/>
    <n v="1"/>
    <n v="22"/>
    <n v="7"/>
    <n v="0.78395504905788704"/>
    <n v="0.78395051209079603"/>
  </r>
  <r>
    <x v="5"/>
    <n v="1"/>
    <n v="22"/>
    <n v="8"/>
    <n v="0.77212002690193804"/>
    <n v="0.77211846334335099"/>
  </r>
  <r>
    <x v="5"/>
    <n v="1"/>
    <n v="22"/>
    <n v="9"/>
    <n v="0.78315003360292501"/>
    <n v="0.78314713517679801"/>
  </r>
  <r>
    <x v="5"/>
    <n v="1"/>
    <n v="22"/>
    <n v="10"/>
    <n v="0.78636922194980996"/>
    <n v="0.78636771413909401"/>
  </r>
  <r>
    <x v="5"/>
    <n v="2"/>
    <n v="18"/>
    <n v="1"/>
    <n v="0.77899999404119902"/>
    <n v="0.77872503794479297"/>
  </r>
  <r>
    <x v="5"/>
    <n v="2"/>
    <n v="18"/>
    <n v="2"/>
    <n v="0.78668626752025705"/>
    <n v="0.78642649469621095"/>
  </r>
  <r>
    <x v="5"/>
    <n v="2"/>
    <n v="18"/>
    <n v="3"/>
    <n v="0.77020842113724597"/>
    <n v="0.76989026544622696"/>
  </r>
  <r>
    <x v="5"/>
    <n v="2"/>
    <n v="18"/>
    <n v="4"/>
    <n v="0.786702540851279"/>
    <n v="0.78636866230138203"/>
  </r>
  <r>
    <x v="5"/>
    <n v="2"/>
    <n v="18"/>
    <n v="5"/>
    <n v="0.76923037624831203"/>
    <n v="0.76884248521029197"/>
  </r>
  <r>
    <x v="5"/>
    <n v="2"/>
    <n v="18"/>
    <n v="6"/>
    <n v="0.78313220762802804"/>
    <n v="0.78284806144522701"/>
  </r>
  <r>
    <x v="5"/>
    <n v="2"/>
    <n v="18"/>
    <n v="7"/>
    <n v="0.78703635671593197"/>
    <n v="0.78683811652012303"/>
  </r>
  <r>
    <x v="5"/>
    <n v="2"/>
    <n v="18"/>
    <n v="8"/>
    <n v="0.77455416383443798"/>
    <n v="0.77438916802316105"/>
  </r>
  <r>
    <x v="5"/>
    <n v="2"/>
    <n v="18"/>
    <n v="9"/>
    <n v="0.77813692683746205"/>
    <n v="0.77788488941965805"/>
  </r>
  <r>
    <x v="5"/>
    <n v="2"/>
    <n v="18"/>
    <n v="10"/>
    <n v="0.77285158390155795"/>
    <n v="0.77257742364861004"/>
  </r>
  <r>
    <x v="5"/>
    <n v="3"/>
    <n v="19"/>
    <n v="1"/>
    <n v="0.78527098313819699"/>
    <n v="0.78519625387470304"/>
  </r>
  <r>
    <x v="5"/>
    <n v="3"/>
    <n v="19"/>
    <n v="2"/>
    <n v="0.77935366124099503"/>
    <n v="0.77928728683173498"/>
  </r>
  <r>
    <x v="5"/>
    <n v="3"/>
    <n v="19"/>
    <n v="3"/>
    <n v="0.77108823096100199"/>
    <n v="0.77104246234145501"/>
  </r>
  <r>
    <x v="5"/>
    <n v="3"/>
    <n v="19"/>
    <n v="4"/>
    <n v="0.77728853238752504"/>
    <n v="0.77725717467677102"/>
  </r>
  <r>
    <x v="5"/>
    <n v="3"/>
    <n v="19"/>
    <n v="5"/>
    <n v="0.77618899392775798"/>
    <n v="0.776098180584746"/>
  </r>
  <r>
    <x v="5"/>
    <n v="3"/>
    <n v="19"/>
    <n v="6"/>
    <n v="0.78273430760711105"/>
    <n v="0.78267155548929002"/>
  </r>
  <r>
    <x v="5"/>
    <n v="3"/>
    <n v="19"/>
    <n v="7"/>
    <n v="0.78060553578088798"/>
    <n v="0.78051301660134498"/>
  </r>
  <r>
    <x v="5"/>
    <n v="3"/>
    <n v="19"/>
    <n v="8"/>
    <n v="0.78294612782149497"/>
    <n v="0.78286358353259899"/>
  </r>
  <r>
    <x v="5"/>
    <n v="3"/>
    <n v="19"/>
    <n v="9"/>
    <n v="0.77952565658317496"/>
    <n v="0.77948166767790605"/>
  </r>
  <r>
    <x v="5"/>
    <n v="3"/>
    <n v="19"/>
    <n v="10"/>
    <n v="0.78070251990014194"/>
    <n v="0.78061144552776596"/>
  </r>
  <r>
    <x v="5"/>
    <n v="4"/>
    <n v="23"/>
    <n v="1"/>
    <n v="0.77974437987066503"/>
    <n v="0.77974310844678796"/>
  </r>
  <r>
    <x v="5"/>
    <n v="4"/>
    <n v="23"/>
    <n v="2"/>
    <n v="0.77457917425524403"/>
    <n v="0.77457856176512396"/>
  </r>
  <r>
    <x v="5"/>
    <n v="4"/>
    <n v="23"/>
    <n v="3"/>
    <n v="0.76918597470237204"/>
    <n v="0.76918511904761899"/>
  </r>
  <r>
    <x v="5"/>
    <n v="4"/>
    <n v="23"/>
    <n v="4"/>
    <n v="0.77876520132956695"/>
    <n v="0.77876177093981802"/>
  </r>
  <r>
    <x v="5"/>
    <n v="4"/>
    <n v="23"/>
    <n v="5"/>
    <n v="0.77475437808770597"/>
    <n v="0.77475328456361703"/>
  </r>
  <r>
    <x v="5"/>
    <n v="4"/>
    <n v="23"/>
    <n v="6"/>
    <n v="0.78458912018948201"/>
    <n v="0.78458623706730002"/>
  </r>
  <r>
    <x v="5"/>
    <n v="4"/>
    <n v="23"/>
    <n v="7"/>
    <n v="0.77290858674035601"/>
    <n v="0.77290669801896605"/>
  </r>
  <r>
    <x v="5"/>
    <n v="4"/>
    <n v="23"/>
    <n v="8"/>
    <n v="0.79135144896131104"/>
    <n v="0.79135007656525402"/>
  </r>
  <r>
    <x v="5"/>
    <n v="4"/>
    <n v="23"/>
    <n v="9"/>
    <n v="0.78226717192795703"/>
    <n v="0.78226325973720101"/>
  </r>
  <r>
    <x v="5"/>
    <n v="4"/>
    <n v="23"/>
    <n v="10"/>
    <n v="0.78545646383474299"/>
    <n v="0.78545278441953104"/>
  </r>
  <r>
    <x v="5"/>
    <n v="5"/>
    <n v="22"/>
    <n v="1"/>
    <n v="0.792316473843383"/>
    <n v="0.7923163602137"/>
  </r>
  <r>
    <x v="5"/>
    <n v="5"/>
    <n v="22"/>
    <n v="2"/>
    <n v="0.77499479657830495"/>
    <n v="0.77499468775806302"/>
  </r>
  <r>
    <x v="5"/>
    <n v="5"/>
    <n v="22"/>
    <n v="3"/>
    <n v="0.777592120744099"/>
    <n v="0.777592120744101"/>
  </r>
  <r>
    <x v="5"/>
    <n v="5"/>
    <n v="22"/>
    <n v="4"/>
    <n v="0.78542308435490704"/>
    <n v="0.78542300694008305"/>
  </r>
  <r>
    <x v="5"/>
    <n v="5"/>
    <n v="22"/>
    <n v="5"/>
    <n v="0.76844321027626605"/>
    <n v="0.76844317311148602"/>
  </r>
  <r>
    <x v="5"/>
    <n v="5"/>
    <n v="22"/>
    <n v="6"/>
    <n v="0.78036472198977502"/>
    <n v="0.78036468510386803"/>
  </r>
  <r>
    <x v="5"/>
    <n v="5"/>
    <n v="22"/>
    <n v="7"/>
    <n v="0.78272124564147505"/>
    <n v="0.78272124564147205"/>
  </r>
  <r>
    <x v="5"/>
    <n v="5"/>
    <n v="22"/>
    <n v="8"/>
    <n v="0.78257504839500502"/>
    <n v="0.78257504839501901"/>
  </r>
  <r>
    <x v="5"/>
    <n v="5"/>
    <n v="22"/>
    <n v="9"/>
    <n v="0.79126336023556298"/>
    <n v="0.79126336023557597"/>
  </r>
  <r>
    <x v="5"/>
    <n v="5"/>
    <n v="22"/>
    <n v="10"/>
    <n v="0.77571789321789197"/>
    <n v="0.77571781646249705"/>
  </r>
  <r>
    <x v="6"/>
    <n v="1"/>
    <n v="19"/>
    <n v="1"/>
    <n v="0.78808547910665605"/>
    <n v="0.78808437964978595"/>
  </r>
  <r>
    <x v="6"/>
    <n v="1"/>
    <n v="19"/>
    <n v="2"/>
    <n v="0.78379537573735603"/>
    <n v="0.78379501015407504"/>
  </r>
  <r>
    <x v="6"/>
    <n v="1"/>
    <n v="19"/>
    <n v="3"/>
    <n v="0.77880307986058706"/>
    <n v="0.77880270821273401"/>
  </r>
  <r>
    <x v="6"/>
    <n v="1"/>
    <n v="19"/>
    <n v="4"/>
    <n v="0.77344917943868796"/>
    <n v="0.77344833652175804"/>
  </r>
  <r>
    <x v="6"/>
    <n v="1"/>
    <n v="19"/>
    <n v="5"/>
    <n v="0.77625508567559098"/>
    <n v="0.77625417235462701"/>
  </r>
  <r>
    <x v="6"/>
    <n v="1"/>
    <n v="19"/>
    <n v="6"/>
    <n v="0.76853957293390796"/>
    <n v="0.76853953447444101"/>
  </r>
  <r>
    <x v="6"/>
    <n v="1"/>
    <n v="19"/>
    <n v="7"/>
    <n v="0.776218260553596"/>
    <n v="0.77621777095656097"/>
  </r>
  <r>
    <x v="6"/>
    <n v="1"/>
    <n v="19"/>
    <n v="8"/>
    <n v="0.77669658924754803"/>
    <n v="0.77669593022438399"/>
  </r>
  <r>
    <x v="6"/>
    <n v="1"/>
    <n v="19"/>
    <n v="9"/>
    <n v="0.77495192554246195"/>
    <n v="0.77495131246280502"/>
  </r>
  <r>
    <x v="6"/>
    <n v="1"/>
    <n v="19"/>
    <n v="10"/>
    <n v="0.79040628322376705"/>
    <n v="0.790406023463751"/>
  </r>
  <r>
    <x v="6"/>
    <n v="2"/>
    <n v="22"/>
    <n v="1"/>
    <n v="0.78731637161972201"/>
    <n v="0.78725743473646503"/>
  </r>
  <r>
    <x v="6"/>
    <n v="2"/>
    <n v="22"/>
    <n v="2"/>
    <n v="0.77964173184807894"/>
    <n v="0.77960491911132102"/>
  </r>
  <r>
    <x v="6"/>
    <n v="2"/>
    <n v="22"/>
    <n v="3"/>
    <n v="0.77754008702009902"/>
    <n v="0.77742003338728305"/>
  </r>
  <r>
    <x v="6"/>
    <n v="2"/>
    <n v="22"/>
    <n v="4"/>
    <n v="0.78277204546849899"/>
    <n v="0.78271082117753799"/>
  </r>
  <r>
    <x v="6"/>
    <n v="2"/>
    <n v="22"/>
    <n v="5"/>
    <n v="0.78497349557264495"/>
    <n v="0.78493209864809199"/>
  </r>
  <r>
    <x v="6"/>
    <n v="2"/>
    <n v="22"/>
    <n v="6"/>
    <n v="0.78123247418957897"/>
    <n v="0.78114262513897004"/>
  </r>
  <r>
    <x v="6"/>
    <n v="2"/>
    <n v="22"/>
    <n v="7"/>
    <n v="0.77832627002892696"/>
    <n v="0.77821224147230605"/>
  </r>
  <r>
    <x v="6"/>
    <n v="2"/>
    <n v="22"/>
    <n v="8"/>
    <n v="0.78294395999835098"/>
    <n v="0.78284879404072105"/>
  </r>
  <r>
    <x v="6"/>
    <n v="2"/>
    <n v="22"/>
    <n v="9"/>
    <n v="0.77118229723189802"/>
    <n v="0.77106955049811199"/>
  </r>
  <r>
    <x v="6"/>
    <n v="2"/>
    <n v="22"/>
    <n v="10"/>
    <n v="0.77975113304325006"/>
    <n v="0.77961008324879599"/>
  </r>
  <r>
    <x v="6"/>
    <n v="3"/>
    <n v="18"/>
    <n v="1"/>
    <n v="0.77513985200867397"/>
    <n v="0.77502514335968997"/>
  </r>
  <r>
    <x v="6"/>
    <n v="3"/>
    <n v="18"/>
    <n v="2"/>
    <n v="0.77379374998471695"/>
    <n v="0.77366883441291101"/>
  </r>
  <r>
    <x v="6"/>
    <n v="3"/>
    <n v="18"/>
    <n v="3"/>
    <n v="0.78497226409163001"/>
    <n v="0.78487099806836302"/>
  </r>
  <r>
    <x v="6"/>
    <n v="3"/>
    <n v="18"/>
    <n v="4"/>
    <n v="0.77454254078004403"/>
    <n v="0.77443194992103004"/>
  </r>
  <r>
    <x v="6"/>
    <n v="3"/>
    <n v="18"/>
    <n v="5"/>
    <n v="0.77275903326262196"/>
    <n v="0.77258641566590103"/>
  </r>
  <r>
    <x v="6"/>
    <n v="3"/>
    <n v="18"/>
    <n v="6"/>
    <n v="0.77396696282566702"/>
    <n v="0.77386721680199899"/>
  </r>
  <r>
    <x v="6"/>
    <n v="3"/>
    <n v="18"/>
    <n v="7"/>
    <n v="0.77862034855754902"/>
    <n v="0.778538695735838"/>
  </r>
  <r>
    <x v="6"/>
    <n v="3"/>
    <n v="18"/>
    <n v="8"/>
    <n v="0.77869070221266401"/>
    <n v="0.77860104423757504"/>
  </r>
  <r>
    <x v="6"/>
    <n v="3"/>
    <n v="18"/>
    <n v="9"/>
    <n v="0.778818115068311"/>
    <n v="0.77875238844853001"/>
  </r>
  <r>
    <x v="6"/>
    <n v="3"/>
    <n v="18"/>
    <n v="10"/>
    <n v="0.77674602379254298"/>
    <n v="0.776563705571368"/>
  </r>
  <r>
    <x v="6"/>
    <n v="4"/>
    <n v="19"/>
    <n v="1"/>
    <n v="0.78365188539581798"/>
    <n v="0.78364615860034403"/>
  </r>
  <r>
    <x v="6"/>
    <n v="4"/>
    <n v="19"/>
    <n v="2"/>
    <n v="0.79177892533879801"/>
    <n v="0.79177719112892797"/>
  </r>
  <r>
    <x v="6"/>
    <n v="4"/>
    <n v="19"/>
    <n v="3"/>
    <n v="0.790522401604971"/>
    <n v="0.79052177265919499"/>
  </r>
  <r>
    <x v="6"/>
    <n v="4"/>
    <n v="19"/>
    <n v="4"/>
    <n v="0.78163691318724005"/>
    <n v="0.78163607563891602"/>
  </r>
  <r>
    <x v="6"/>
    <n v="4"/>
    <n v="19"/>
    <n v="5"/>
    <n v="0.790870469240325"/>
    <n v="0.79086998240113704"/>
  </r>
  <r>
    <x v="6"/>
    <n v="4"/>
    <n v="19"/>
    <n v="6"/>
    <n v="0.77995001225088001"/>
    <n v="0.77994679985830395"/>
  </r>
  <r>
    <x v="6"/>
    <n v="4"/>
    <n v="19"/>
    <n v="7"/>
    <n v="0.78503602757620605"/>
    <n v="0.78503510542841803"/>
  </r>
  <r>
    <x v="6"/>
    <n v="4"/>
    <n v="19"/>
    <n v="8"/>
    <n v="0.77524561832951699"/>
    <n v="0.77524150341817999"/>
  </r>
  <r>
    <x v="6"/>
    <n v="4"/>
    <n v="19"/>
    <n v="9"/>
    <n v="0.783372369678355"/>
    <n v="0.78336928193468003"/>
  </r>
  <r>
    <x v="6"/>
    <n v="4"/>
    <n v="19"/>
    <n v="10"/>
    <n v="0.77161965768160601"/>
    <n v="0.77161363444549302"/>
  </r>
  <r>
    <x v="6"/>
    <n v="5"/>
    <n v="21"/>
    <n v="1"/>
    <n v="0.77865880921492503"/>
    <n v="0.77850488525335104"/>
  </r>
  <r>
    <x v="6"/>
    <n v="5"/>
    <n v="21"/>
    <n v="2"/>
    <n v="0.78481672107010103"/>
    <n v="0.78462555979764903"/>
  </r>
  <r>
    <x v="6"/>
    <n v="5"/>
    <n v="21"/>
    <n v="3"/>
    <n v="0.78159947811459796"/>
    <n v="0.78149772483843805"/>
  </r>
  <r>
    <x v="6"/>
    <n v="5"/>
    <n v="21"/>
    <n v="4"/>
    <n v="0.78031970658775596"/>
    <n v="0.78018519867912495"/>
  </r>
  <r>
    <x v="6"/>
    <n v="5"/>
    <n v="21"/>
    <n v="5"/>
    <n v="0.78770098912137898"/>
    <n v="0.78761468670616297"/>
  </r>
  <r>
    <x v="6"/>
    <n v="5"/>
    <n v="21"/>
    <n v="6"/>
    <n v="0.78297941689039396"/>
    <n v="0.78281727662380496"/>
  </r>
  <r>
    <x v="6"/>
    <n v="5"/>
    <n v="21"/>
    <n v="7"/>
    <n v="0.77508936517139704"/>
    <n v="0.77489653007833204"/>
  </r>
  <r>
    <x v="6"/>
    <n v="5"/>
    <n v="21"/>
    <n v="8"/>
    <n v="0.78252239176100802"/>
    <n v="0.78234508110631296"/>
  </r>
  <r>
    <x v="6"/>
    <n v="5"/>
    <n v="21"/>
    <n v="9"/>
    <n v="0.77750509286839198"/>
    <n v="0.77731567416316305"/>
  </r>
  <r>
    <x v="6"/>
    <n v="5"/>
    <n v="21"/>
    <n v="10"/>
    <n v="0.778262784696788"/>
    <n v="0.77810723384845804"/>
  </r>
  <r>
    <x v="7"/>
    <n v="1"/>
    <n v="21"/>
    <n v="1"/>
    <n v="0.78419691367071298"/>
    <n v="0.78414404456987796"/>
  </r>
  <r>
    <x v="7"/>
    <n v="1"/>
    <n v="21"/>
    <n v="2"/>
    <n v="0.78089627495173997"/>
    <n v="0.78084196045646603"/>
  </r>
  <r>
    <x v="7"/>
    <n v="1"/>
    <n v="21"/>
    <n v="3"/>
    <n v="0.78505996051740501"/>
    <n v="0.78501303809776402"/>
  </r>
  <r>
    <x v="7"/>
    <n v="1"/>
    <n v="21"/>
    <n v="4"/>
    <n v="0.78648382274459905"/>
    <n v="0.78641664036206804"/>
  </r>
  <r>
    <x v="7"/>
    <n v="1"/>
    <n v="21"/>
    <n v="5"/>
    <n v="0.78231896553622204"/>
    <n v="0.78224259882448399"/>
  </r>
  <r>
    <x v="7"/>
    <n v="1"/>
    <n v="21"/>
    <n v="6"/>
    <n v="0.78634085607346405"/>
    <n v="0.78624356398358197"/>
  </r>
  <r>
    <x v="7"/>
    <n v="1"/>
    <n v="21"/>
    <n v="7"/>
    <n v="0.78792747475061298"/>
    <n v="0.78776235952694496"/>
  </r>
  <r>
    <x v="7"/>
    <n v="1"/>
    <n v="21"/>
    <n v="8"/>
    <n v="0.78595333905050702"/>
    <n v="0.785904889651179"/>
  </r>
  <r>
    <x v="7"/>
    <n v="1"/>
    <n v="21"/>
    <n v="9"/>
    <n v="0.78218939406987098"/>
    <n v="0.78207766607530105"/>
  </r>
  <r>
    <x v="7"/>
    <n v="1"/>
    <n v="21"/>
    <n v="10"/>
    <n v="0.78254828869047799"/>
    <n v="0.78251934523809497"/>
  </r>
  <r>
    <x v="7"/>
    <n v="2"/>
    <n v="20"/>
    <n v="1"/>
    <n v="0.77595081929556897"/>
    <n v="0.77594835017436103"/>
  </r>
  <r>
    <x v="7"/>
    <n v="2"/>
    <n v="20"/>
    <n v="2"/>
    <n v="0.78122376677148098"/>
    <n v="0.78122235877334001"/>
  </r>
  <r>
    <x v="7"/>
    <n v="2"/>
    <n v="20"/>
    <n v="3"/>
    <n v="0.78532262981524903"/>
    <n v="0.78532075447920302"/>
  </r>
  <r>
    <x v="7"/>
    <n v="2"/>
    <n v="20"/>
    <n v="4"/>
    <n v="0.79293902529761995"/>
    <n v="0.79293697916666706"/>
  </r>
  <r>
    <x v="7"/>
    <n v="2"/>
    <n v="20"/>
    <n v="5"/>
    <n v="0.77494047556283396"/>
    <n v="0.77493677771060598"/>
  </r>
  <r>
    <x v="7"/>
    <n v="2"/>
    <n v="20"/>
    <n v="6"/>
    <n v="0.79379046769500505"/>
    <n v="0.79378744523799505"/>
  </r>
  <r>
    <x v="7"/>
    <n v="2"/>
    <n v="20"/>
    <n v="7"/>
    <n v="0.785083349194175"/>
    <n v="0.785081098053933"/>
  </r>
  <r>
    <x v="7"/>
    <n v="2"/>
    <n v="20"/>
    <n v="8"/>
    <n v="0.77773022294640004"/>
    <n v="0.77772453398406205"/>
  </r>
  <r>
    <x v="7"/>
    <n v="2"/>
    <n v="20"/>
    <n v="9"/>
    <n v="0.78411427401561695"/>
    <n v="0.78410948487490695"/>
  </r>
  <r>
    <x v="7"/>
    <n v="2"/>
    <n v="20"/>
    <n v="10"/>
    <n v="0.77725126642001396"/>
    <n v="0.77725082312498806"/>
  </r>
  <r>
    <x v="7"/>
    <n v="3"/>
    <n v="23"/>
    <n v="1"/>
    <n v="0.78139126599999797"/>
    <n v="0.78139089189072497"/>
  </r>
  <r>
    <x v="7"/>
    <n v="3"/>
    <n v="23"/>
    <n v="2"/>
    <n v="0.77693865027979303"/>
    <n v="0.77693824084642804"/>
  </r>
  <r>
    <x v="7"/>
    <n v="3"/>
    <n v="23"/>
    <n v="3"/>
    <n v="0.782360460599134"/>
    <n v="0.782360240707757"/>
  </r>
  <r>
    <x v="7"/>
    <n v="3"/>
    <n v="23"/>
    <n v="4"/>
    <n v="0.79205250301919805"/>
    <n v="0.79205212833591798"/>
  </r>
  <r>
    <x v="7"/>
    <n v="3"/>
    <n v="23"/>
    <n v="5"/>
    <n v="0.78596370783579905"/>
    <n v="0.78596367057684502"/>
  </r>
  <r>
    <x v="7"/>
    <n v="3"/>
    <n v="23"/>
    <n v="6"/>
    <n v="0.77525954927553797"/>
    <n v="0.77525947460606404"/>
  </r>
  <r>
    <x v="7"/>
    <n v="3"/>
    <n v="23"/>
    <n v="7"/>
    <n v="0.78740202472757603"/>
    <n v="0.78740187415997398"/>
  </r>
  <r>
    <x v="7"/>
    <n v="3"/>
    <n v="23"/>
    <n v="8"/>
    <n v="0.78527760411150604"/>
    <n v="0.78527720037868698"/>
  </r>
  <r>
    <x v="7"/>
    <n v="3"/>
    <n v="23"/>
    <n v="9"/>
    <n v="0.79122543895865605"/>
    <n v="0.79122514475166805"/>
  </r>
  <r>
    <x v="7"/>
    <n v="3"/>
    <n v="23"/>
    <n v="10"/>
    <n v="0.785641941476936"/>
    <n v="0.78564160058784405"/>
  </r>
  <r>
    <x v="7"/>
    <n v="4"/>
    <n v="22"/>
    <n v="1"/>
    <n v="0.78373262648809605"/>
    <n v="0.78373147321428605"/>
  </r>
  <r>
    <x v="7"/>
    <n v="4"/>
    <n v="22"/>
    <n v="2"/>
    <n v="0.77550824802457896"/>
    <n v="0.77550809838086299"/>
  </r>
  <r>
    <x v="7"/>
    <n v="4"/>
    <n v="22"/>
    <n v="3"/>
    <n v="0.77376769761917497"/>
    <n v="0.77376637302970996"/>
  </r>
  <r>
    <x v="7"/>
    <n v="4"/>
    <n v="22"/>
    <n v="4"/>
    <n v="0.77730265196424897"/>
    <n v="0.77730202111849001"/>
  </r>
  <r>
    <x v="7"/>
    <n v="4"/>
    <n v="22"/>
    <n v="5"/>
    <n v="0.77615993737184097"/>
    <n v="0.776159670004405"/>
  </r>
  <r>
    <x v="7"/>
    <n v="4"/>
    <n v="22"/>
    <n v="6"/>
    <n v="0.79166440757521295"/>
    <n v="0.79166142519215899"/>
  </r>
  <r>
    <x v="7"/>
    <n v="4"/>
    <n v="22"/>
    <n v="7"/>
    <n v="0.77623733605226997"/>
    <n v="0.77623479092438397"/>
  </r>
  <r>
    <x v="7"/>
    <n v="4"/>
    <n v="22"/>
    <n v="8"/>
    <n v="0.78097444923464698"/>
    <n v="0.78097422999255195"/>
  </r>
  <r>
    <x v="7"/>
    <n v="4"/>
    <n v="22"/>
    <n v="9"/>
    <n v="0.77064527485200496"/>
    <n v="0.77064240868941003"/>
  </r>
  <r>
    <x v="7"/>
    <n v="4"/>
    <n v="22"/>
    <n v="10"/>
    <n v="0.78139881657246801"/>
    <n v="0.781394937705016"/>
  </r>
  <r>
    <x v="7"/>
    <n v="5"/>
    <n v="21"/>
    <n v="1"/>
    <n v="0.77299343347225802"/>
    <n v="0.77286580445517095"/>
  </r>
  <r>
    <x v="7"/>
    <n v="5"/>
    <n v="21"/>
    <n v="2"/>
    <n v="0.78299868998896205"/>
    <n v="0.782923668657594"/>
  </r>
  <r>
    <x v="7"/>
    <n v="5"/>
    <n v="21"/>
    <n v="3"/>
    <n v="0.78998731990350901"/>
    <n v="0.78992099593009302"/>
  </r>
  <r>
    <x v="7"/>
    <n v="5"/>
    <n v="21"/>
    <n v="4"/>
    <n v="0.778403296548413"/>
    <n v="0.77830959262307797"/>
  </r>
  <r>
    <x v="7"/>
    <n v="5"/>
    <n v="21"/>
    <n v="5"/>
    <n v="0.79234509508539397"/>
    <n v="0.79226940338323404"/>
  </r>
  <r>
    <x v="7"/>
    <n v="5"/>
    <n v="21"/>
    <n v="6"/>
    <n v="0.78534247709695304"/>
    <n v="0.78526750866741601"/>
  </r>
  <r>
    <x v="7"/>
    <n v="5"/>
    <n v="21"/>
    <n v="7"/>
    <n v="0.77549374286325401"/>
    <n v="0.77542693271918595"/>
  </r>
  <r>
    <x v="7"/>
    <n v="5"/>
    <n v="21"/>
    <n v="8"/>
    <n v="0.77645490721675403"/>
    <n v="0.77640003530825397"/>
  </r>
  <r>
    <x v="7"/>
    <n v="5"/>
    <n v="21"/>
    <n v="9"/>
    <n v="0.78341492840473004"/>
    <n v="0.78326853934857399"/>
  </r>
  <r>
    <x v="7"/>
    <n v="5"/>
    <n v="21"/>
    <n v="10"/>
    <n v="0.78315464910752397"/>
    <n v="0.78309530637606395"/>
  </r>
  <r>
    <x v="8"/>
    <n v="1"/>
    <n v="21"/>
    <n v="1"/>
    <n v="0.78455341622796504"/>
    <n v="0.78455133445155201"/>
  </r>
  <r>
    <x v="8"/>
    <n v="1"/>
    <n v="21"/>
    <n v="2"/>
    <n v="0.78359792606595202"/>
    <n v="0.78359391647765098"/>
  </r>
  <r>
    <x v="8"/>
    <n v="1"/>
    <n v="21"/>
    <n v="3"/>
    <n v="0.77704322534536996"/>
    <n v="0.77704303732962299"/>
  </r>
  <r>
    <x v="8"/>
    <n v="1"/>
    <n v="21"/>
    <n v="4"/>
    <n v="0.79016507258508495"/>
    <n v="0.79016223514452399"/>
  </r>
  <r>
    <x v="8"/>
    <n v="1"/>
    <n v="21"/>
    <n v="5"/>
    <n v="0.76986704474563805"/>
    <n v="0.76986266355466804"/>
  </r>
  <r>
    <x v="8"/>
    <n v="1"/>
    <n v="21"/>
    <n v="6"/>
    <n v="0.78231057806887505"/>
    <n v="0.78230497184860603"/>
  </r>
  <r>
    <x v="8"/>
    <n v="1"/>
    <n v="21"/>
    <n v="7"/>
    <n v="0.77869592080318695"/>
    <n v="0.77869186083088004"/>
  </r>
  <r>
    <x v="8"/>
    <n v="1"/>
    <n v="21"/>
    <n v="8"/>
    <n v="0.77992535508627503"/>
    <n v="0.77992461964552695"/>
  </r>
  <r>
    <x v="8"/>
    <n v="1"/>
    <n v="21"/>
    <n v="9"/>
    <n v="0.78781503527863705"/>
    <n v="0.787812021655388"/>
  </r>
  <r>
    <x v="8"/>
    <n v="1"/>
    <n v="21"/>
    <n v="10"/>
    <n v="0.77873486935508696"/>
    <n v="0.77873223577936801"/>
  </r>
  <r>
    <x v="8"/>
    <n v="2"/>
    <n v="21"/>
    <n v="1"/>
    <n v="0.78152248901497101"/>
    <n v="0.78152062322694205"/>
  </r>
  <r>
    <x v="8"/>
    <n v="2"/>
    <n v="21"/>
    <n v="2"/>
    <n v="0.77557301434074899"/>
    <n v="0.77557144412068602"/>
  </r>
  <r>
    <x v="8"/>
    <n v="2"/>
    <n v="21"/>
    <n v="3"/>
    <n v="0.79025253462439504"/>
    <n v="0.79024912326081398"/>
  </r>
  <r>
    <x v="8"/>
    <n v="2"/>
    <n v="21"/>
    <n v="4"/>
    <n v="0.79020081304884704"/>
    <n v="0.790199031837301"/>
  </r>
  <r>
    <x v="8"/>
    <n v="2"/>
    <n v="21"/>
    <n v="5"/>
    <n v="0.77381967568670296"/>
    <n v="0.77381538412935902"/>
  </r>
  <r>
    <x v="8"/>
    <n v="2"/>
    <n v="21"/>
    <n v="6"/>
    <n v="0.78018840764906405"/>
    <n v="0.78018821972999797"/>
  </r>
  <r>
    <x v="8"/>
    <n v="2"/>
    <n v="21"/>
    <n v="7"/>
    <n v="0.77447677421315897"/>
    <n v="0.77447373617693505"/>
  </r>
  <r>
    <x v="8"/>
    <n v="2"/>
    <n v="21"/>
    <n v="8"/>
    <n v="0.78347201771484098"/>
    <n v="0.78347017705426503"/>
  </r>
  <r>
    <x v="8"/>
    <n v="2"/>
    <n v="21"/>
    <n v="9"/>
    <n v="0.77877427914248898"/>
    <n v="0.77877161069184297"/>
  </r>
  <r>
    <x v="8"/>
    <n v="2"/>
    <n v="21"/>
    <n v="10"/>
    <n v="0.78667514853337395"/>
    <n v="0.78667454811807003"/>
  </r>
  <r>
    <x v="8"/>
    <n v="3"/>
    <n v="27"/>
    <n v="1"/>
    <n v="0.76502361982076394"/>
    <n v="0.76502361982075895"/>
  </r>
  <r>
    <x v="8"/>
    <n v="3"/>
    <n v="27"/>
    <n v="2"/>
    <n v="0.769717766138722"/>
    <n v="0.76971776613871401"/>
  </r>
  <r>
    <x v="8"/>
    <n v="3"/>
    <n v="27"/>
    <n v="3"/>
    <n v="0.78129363168064103"/>
    <n v="0.78129359483151095"/>
  </r>
  <r>
    <x v="8"/>
    <n v="3"/>
    <n v="27"/>
    <n v="4"/>
    <n v="0.78357881694558496"/>
    <n v="0.78357881694559295"/>
  </r>
  <r>
    <x v="8"/>
    <n v="3"/>
    <n v="27"/>
    <n v="5"/>
    <n v="0.77591152279723996"/>
    <n v="0.77591152279722697"/>
  </r>
  <r>
    <x v="8"/>
    <n v="3"/>
    <n v="27"/>
    <n v="6"/>
    <n v="0.77858666328075798"/>
    <n v="0.77858662641324194"/>
  </r>
  <r>
    <x v="8"/>
    <n v="3"/>
    <n v="27"/>
    <n v="7"/>
    <n v="0.77955637438078995"/>
    <n v="0.77955637438079095"/>
  </r>
  <r>
    <x v="8"/>
    <n v="3"/>
    <n v="27"/>
    <n v="8"/>
    <n v="0.78032131868347099"/>
    <n v="0.78032128026495895"/>
  </r>
  <r>
    <x v="8"/>
    <n v="3"/>
    <n v="27"/>
    <n v="9"/>
    <n v="0.77872444579936495"/>
    <n v="0.77872444579935896"/>
  </r>
  <r>
    <x v="8"/>
    <n v="3"/>
    <n v="27"/>
    <n v="10"/>
    <n v="0.77631772791971199"/>
    <n v="0.77631772791971498"/>
  </r>
  <r>
    <x v="8"/>
    <n v="4"/>
    <n v="20"/>
    <n v="1"/>
    <n v="0.77696005341577401"/>
    <n v="0.776884685023981"/>
  </r>
  <r>
    <x v="8"/>
    <n v="4"/>
    <n v="20"/>
    <n v="2"/>
    <n v="0.780596481684939"/>
    <n v="0.78047622328071498"/>
  </r>
  <r>
    <x v="8"/>
    <n v="4"/>
    <n v="20"/>
    <n v="3"/>
    <n v="0.77780041728904503"/>
    <n v="0.77774363419146397"/>
  </r>
  <r>
    <x v="8"/>
    <n v="4"/>
    <n v="20"/>
    <n v="4"/>
    <n v="0.77958455155163298"/>
    <n v="0.77952934165802501"/>
  </r>
  <r>
    <x v="8"/>
    <n v="4"/>
    <n v="20"/>
    <n v="5"/>
    <n v="0.786367762572867"/>
    <n v="0.78631115584757805"/>
  </r>
  <r>
    <x v="8"/>
    <n v="4"/>
    <n v="20"/>
    <n v="6"/>
    <n v="0.781756407974454"/>
    <n v="0.781680130952218"/>
  </r>
  <r>
    <x v="8"/>
    <n v="4"/>
    <n v="20"/>
    <n v="7"/>
    <n v="0.78496675949690198"/>
    <n v="0.78485771058974696"/>
  </r>
  <r>
    <x v="8"/>
    <n v="4"/>
    <n v="20"/>
    <n v="8"/>
    <n v="0.78165252753693604"/>
    <n v="0.78152122047809602"/>
  </r>
  <r>
    <x v="8"/>
    <n v="4"/>
    <n v="20"/>
    <n v="9"/>
    <n v="0.77799051940823205"/>
    <n v="0.77794399740586395"/>
  </r>
  <r>
    <x v="8"/>
    <n v="4"/>
    <n v="20"/>
    <n v="10"/>
    <n v="0.76789497333449797"/>
    <n v="0.76776473968001402"/>
  </r>
  <r>
    <x v="8"/>
    <n v="5"/>
    <n v="24"/>
    <n v="1"/>
    <n v="0.78388647062112204"/>
    <n v="0.78388639771952096"/>
  </r>
  <r>
    <x v="8"/>
    <n v="5"/>
    <n v="24"/>
    <n v="2"/>
    <n v="0.77584519190741597"/>
    <n v="0.77584519190740797"/>
  </r>
  <r>
    <x v="8"/>
    <n v="5"/>
    <n v="24"/>
    <n v="3"/>
    <n v="0.78409005833007095"/>
    <n v="0.78409002074626399"/>
  </r>
  <r>
    <x v="8"/>
    <n v="5"/>
    <n v="24"/>
    <n v="4"/>
    <n v="0.76957237625941799"/>
    <n v="0.76957233987983797"/>
  </r>
  <r>
    <x v="8"/>
    <n v="5"/>
    <n v="24"/>
    <n v="5"/>
    <n v="0.78990098237884099"/>
    <n v="0.78990090936993596"/>
  </r>
  <r>
    <x v="8"/>
    <n v="5"/>
    <n v="24"/>
    <n v="6"/>
    <n v="0.78781187998719704"/>
    <n v="0.78781187998720004"/>
  </r>
  <r>
    <x v="8"/>
    <n v="5"/>
    <n v="24"/>
    <n v="7"/>
    <n v="0.76054868792020902"/>
    <n v="0.76054861313650302"/>
  </r>
  <r>
    <x v="8"/>
    <n v="5"/>
    <n v="24"/>
    <n v="8"/>
    <n v="0.78099030564913496"/>
    <n v="0.78099030564914595"/>
  </r>
  <r>
    <x v="8"/>
    <n v="5"/>
    <n v="24"/>
    <n v="9"/>
    <n v="0.78258749240453596"/>
    <n v="0.78258741996325198"/>
  </r>
  <r>
    <x v="8"/>
    <n v="5"/>
    <n v="24"/>
    <n v="10"/>
    <n v="0.77632402156638503"/>
    <n v="0.77632402156637903"/>
  </r>
  <r>
    <x v="9"/>
    <n v="1"/>
    <n v="25"/>
    <n v="1"/>
    <n v="0.77570566806664998"/>
    <n v="0.77570471520402295"/>
  </r>
  <r>
    <x v="9"/>
    <n v="1"/>
    <n v="25"/>
    <n v="2"/>
    <n v="0.770493752617042"/>
    <n v="0.77049298451416803"/>
  </r>
  <r>
    <x v="9"/>
    <n v="1"/>
    <n v="25"/>
    <n v="3"/>
    <n v="0.77417511541469097"/>
    <n v="0.77417485300209399"/>
  </r>
  <r>
    <x v="9"/>
    <n v="1"/>
    <n v="25"/>
    <n v="4"/>
    <n v="0.77102524817426599"/>
    <n v="0.77102491603525802"/>
  </r>
  <r>
    <x v="9"/>
    <n v="1"/>
    <n v="25"/>
    <n v="5"/>
    <n v="0.77442379190008304"/>
    <n v="0.77442349014244505"/>
  </r>
  <r>
    <x v="9"/>
    <n v="1"/>
    <n v="25"/>
    <n v="6"/>
    <n v="0.77802664253619302"/>
    <n v="0.77802592299660001"/>
  </r>
  <r>
    <x v="9"/>
    <n v="1"/>
    <n v="25"/>
    <n v="7"/>
    <n v="0.78390645474130405"/>
    <n v="0.78390608458753797"/>
  </r>
  <r>
    <x v="9"/>
    <n v="1"/>
    <n v="25"/>
    <n v="8"/>
    <n v="0.77889500575124804"/>
    <n v="0.77889434737737495"/>
  </r>
  <r>
    <x v="9"/>
    <n v="1"/>
    <n v="25"/>
    <n v="9"/>
    <n v="0.78059819472176695"/>
    <n v="0.78059774601963805"/>
  </r>
  <r>
    <x v="9"/>
    <n v="1"/>
    <n v="25"/>
    <n v="10"/>
    <n v="0.78194531942866996"/>
    <n v="0.78194499233175796"/>
  </r>
  <r>
    <x v="9"/>
    <n v="2"/>
    <n v="21"/>
    <n v="1"/>
    <n v="0.78141766682625902"/>
    <n v="0.78141220911513498"/>
  </r>
  <r>
    <x v="9"/>
    <n v="2"/>
    <n v="21"/>
    <n v="2"/>
    <n v="0.78290913002555595"/>
    <n v="0.78290679933664997"/>
  </r>
  <r>
    <x v="9"/>
    <n v="2"/>
    <n v="21"/>
    <n v="3"/>
    <n v="0.77675683939170803"/>
    <n v="0.77675654778528902"/>
  </r>
  <r>
    <x v="9"/>
    <n v="2"/>
    <n v="21"/>
    <n v="4"/>
    <n v="0.77884011115820695"/>
    <n v="0.77883947058546499"/>
  </r>
  <r>
    <x v="9"/>
    <n v="2"/>
    <n v="21"/>
    <n v="5"/>
    <n v="0.77155706268450897"/>
    <n v="0.77155392656599298"/>
  </r>
  <r>
    <x v="9"/>
    <n v="2"/>
    <n v="21"/>
    <n v="6"/>
    <n v="0.78270622674884505"/>
    <n v="0.78270436692337597"/>
  </r>
  <r>
    <x v="9"/>
    <n v="2"/>
    <n v="21"/>
    <n v="7"/>
    <n v="0.77517419877926896"/>
    <n v="0.775173641307499"/>
  </r>
  <r>
    <x v="9"/>
    <n v="2"/>
    <n v="21"/>
    <n v="8"/>
    <n v="0.79115290912439995"/>
    <n v="0.79115010439498101"/>
  </r>
  <r>
    <x v="9"/>
    <n v="2"/>
    <n v="21"/>
    <n v="9"/>
    <n v="0.77498761663664195"/>
    <n v="0.77498521425306799"/>
  </r>
  <r>
    <x v="9"/>
    <n v="2"/>
    <n v="21"/>
    <n v="10"/>
    <n v="0.779146241847823"/>
    <n v="0.77914551743502203"/>
  </r>
  <r>
    <x v="9"/>
    <n v="3"/>
    <n v="22"/>
    <n v="1"/>
    <n v="0.78490566453751798"/>
    <n v="0.78490205309414796"/>
  </r>
  <r>
    <x v="9"/>
    <n v="3"/>
    <n v="22"/>
    <n v="2"/>
    <n v="0.77332686862557998"/>
    <n v="0.77332314870994801"/>
  </r>
  <r>
    <x v="9"/>
    <n v="3"/>
    <n v="22"/>
    <n v="3"/>
    <n v="0.77769192295762501"/>
    <n v="0.77768970195672305"/>
  </r>
  <r>
    <x v="9"/>
    <n v="3"/>
    <n v="22"/>
    <n v="4"/>
    <n v="0.78373380645830204"/>
    <n v="0.78373227702224002"/>
  </r>
  <r>
    <x v="9"/>
    <n v="3"/>
    <n v="22"/>
    <n v="5"/>
    <n v="0.77895760757538202"/>
    <n v="0.77895578188634795"/>
  </r>
  <r>
    <x v="9"/>
    <n v="3"/>
    <n v="22"/>
    <n v="6"/>
    <n v="0.77819502686040098"/>
    <n v="0.77819351572712003"/>
  </r>
  <r>
    <x v="9"/>
    <n v="3"/>
    <n v="22"/>
    <n v="7"/>
    <n v="0.78391636388540198"/>
    <n v="0.78391427181538997"/>
  </r>
  <r>
    <x v="9"/>
    <n v="3"/>
    <n v="22"/>
    <n v="8"/>
    <n v="0.77500548911053502"/>
    <n v="0.77500338657845602"/>
  </r>
  <r>
    <x v="9"/>
    <n v="3"/>
    <n v="22"/>
    <n v="9"/>
    <n v="0.78712326218717799"/>
    <n v="0.787120395489598"/>
  </r>
  <r>
    <x v="9"/>
    <n v="3"/>
    <n v="22"/>
    <n v="10"/>
    <n v="0.77377123276612003"/>
    <n v="0.77376864602578999"/>
  </r>
  <r>
    <x v="9"/>
    <n v="4"/>
    <n v="21"/>
    <n v="1"/>
    <n v="0.77636605251566504"/>
    <n v="0.77636597929085605"/>
  </r>
  <r>
    <x v="9"/>
    <n v="4"/>
    <n v="21"/>
    <n v="2"/>
    <n v="0.77357382962307997"/>
    <n v="0.77357312703602299"/>
  </r>
  <r>
    <x v="9"/>
    <n v="4"/>
    <n v="21"/>
    <n v="3"/>
    <n v="0.78797603805169703"/>
    <n v="0.787975889766793"/>
  </r>
  <r>
    <x v="9"/>
    <n v="4"/>
    <n v="21"/>
    <n v="4"/>
    <n v="0.78430025673058401"/>
    <n v="0.78429861606014895"/>
  </r>
  <r>
    <x v="9"/>
    <n v="4"/>
    <n v="21"/>
    <n v="5"/>
    <n v="0.78720062530219703"/>
    <n v="0.78720058758247702"/>
  </r>
  <r>
    <x v="9"/>
    <n v="4"/>
    <n v="21"/>
    <n v="6"/>
    <n v="0.78458503339894803"/>
    <n v="0.78458414901967699"/>
  </r>
  <r>
    <x v="9"/>
    <n v="4"/>
    <n v="21"/>
    <n v="7"/>
    <n v="0.78039829523289905"/>
    <n v="0.78039818311454201"/>
  </r>
  <r>
    <x v="9"/>
    <n v="4"/>
    <n v="21"/>
    <n v="8"/>
    <n v="0.77189542410715295"/>
    <n v="0.77189531249999999"/>
  </r>
  <r>
    <x v="9"/>
    <n v="4"/>
    <n v="21"/>
    <n v="9"/>
    <n v="0.78749993399329299"/>
    <n v="0.78749953614459001"/>
  </r>
  <r>
    <x v="9"/>
    <n v="4"/>
    <n v="21"/>
    <n v="10"/>
    <n v="0.788457447540028"/>
    <n v="0.78845715492942103"/>
  </r>
  <r>
    <x v="9"/>
    <n v="5"/>
    <n v="18"/>
    <n v="1"/>
    <n v="0.77330380907269303"/>
    <n v="0.77311766782443003"/>
  </r>
  <r>
    <x v="9"/>
    <n v="5"/>
    <n v="18"/>
    <n v="2"/>
    <n v="0.77906696524059105"/>
    <n v="0.77889096385262102"/>
  </r>
  <r>
    <x v="9"/>
    <n v="5"/>
    <n v="18"/>
    <n v="3"/>
    <n v="0.78350575714465098"/>
    <n v="0.78345421181568897"/>
  </r>
  <r>
    <x v="9"/>
    <n v="5"/>
    <n v="18"/>
    <n v="4"/>
    <n v="0.77192499060326403"/>
    <n v="0.77186875654514497"/>
  </r>
  <r>
    <x v="9"/>
    <n v="5"/>
    <n v="18"/>
    <n v="5"/>
    <n v="0.78962083385628801"/>
    <n v="0.78952479177239498"/>
  </r>
  <r>
    <x v="9"/>
    <n v="5"/>
    <n v="18"/>
    <n v="6"/>
    <n v="0.78615060933590797"/>
    <n v="0.78605680067121098"/>
  </r>
  <r>
    <x v="9"/>
    <n v="5"/>
    <n v="18"/>
    <n v="7"/>
    <n v="0.77193146776196497"/>
    <n v="0.77183319898148495"/>
  </r>
  <r>
    <x v="9"/>
    <n v="5"/>
    <n v="18"/>
    <n v="8"/>
    <n v="0.77917016660436"/>
    <n v="0.779109146748173"/>
  </r>
  <r>
    <x v="9"/>
    <n v="5"/>
    <n v="18"/>
    <n v="9"/>
    <n v="0.78952415093720796"/>
    <n v="0.78942634920895804"/>
  </r>
  <r>
    <x v="9"/>
    <n v="5"/>
    <n v="18"/>
    <n v="10"/>
    <n v="0.790412070488274"/>
    <n v="0.79031891531968201"/>
  </r>
  <r>
    <x v="10"/>
    <n v="1"/>
    <n v="24"/>
    <n v="1"/>
    <n v="0.77635566269503398"/>
    <n v="0.77635566269503897"/>
  </r>
  <r>
    <x v="10"/>
    <n v="1"/>
    <n v="24"/>
    <n v="2"/>
    <n v="0.78475826711216101"/>
    <n v="0.78475797406841197"/>
  </r>
  <r>
    <x v="10"/>
    <n v="1"/>
    <n v="24"/>
    <n v="3"/>
    <n v="0.76538981702467102"/>
    <n v="0.765389669701523"/>
  </r>
  <r>
    <x v="10"/>
    <n v="1"/>
    <n v="24"/>
    <n v="4"/>
    <n v="0.76782225385149006"/>
    <n v="0.76782192253937598"/>
  </r>
  <r>
    <x v="10"/>
    <n v="1"/>
    <n v="24"/>
    <n v="5"/>
    <n v="0.77606509395763301"/>
    <n v="0.77606494893442701"/>
  </r>
  <r>
    <x v="10"/>
    <n v="1"/>
    <n v="24"/>
    <n v="6"/>
    <n v="0.77790771057158303"/>
    <n v="0.77790771057159402"/>
  </r>
  <r>
    <x v="10"/>
    <n v="1"/>
    <n v="24"/>
    <n v="7"/>
    <n v="0.76911637122181498"/>
    <n v="0.76911637122182097"/>
  </r>
  <r>
    <x v="10"/>
    <n v="1"/>
    <n v="24"/>
    <n v="8"/>
    <n v="0.76326687181335795"/>
    <n v="0.76326687181336295"/>
  </r>
  <r>
    <x v="10"/>
    <n v="1"/>
    <n v="24"/>
    <n v="9"/>
    <n v="0.78648156768815602"/>
    <n v="0.78648135025889698"/>
  </r>
  <r>
    <x v="10"/>
    <n v="1"/>
    <n v="24"/>
    <n v="10"/>
    <n v="0.77902604890848903"/>
    <n v="0.77902513173647603"/>
  </r>
  <r>
    <x v="10"/>
    <n v="2"/>
    <n v="23"/>
    <n v="1"/>
    <n v="0.78491237571380901"/>
    <n v="0.784912337915878"/>
  </r>
  <r>
    <x v="10"/>
    <n v="2"/>
    <n v="23"/>
    <n v="2"/>
    <n v="0.77907944220118297"/>
    <n v="0.77907940596296799"/>
  </r>
  <r>
    <x v="10"/>
    <n v="2"/>
    <n v="23"/>
    <n v="3"/>
    <n v="0.77060358379715999"/>
    <n v="0.77060354661358399"/>
  </r>
  <r>
    <x v="10"/>
    <n v="2"/>
    <n v="23"/>
    <n v="4"/>
    <n v="0.78231804914789405"/>
    <n v="0.78231804914791403"/>
  </r>
  <r>
    <x v="10"/>
    <n v="2"/>
    <n v="23"/>
    <n v="5"/>
    <n v="0.780984454619016"/>
    <n v="0.78098441626169601"/>
  </r>
  <r>
    <x v="10"/>
    <n v="2"/>
    <n v="23"/>
    <n v="6"/>
    <n v="0.78170871828322197"/>
    <n v="0.78170871828322197"/>
  </r>
  <r>
    <x v="10"/>
    <n v="2"/>
    <n v="23"/>
    <n v="7"/>
    <n v="0.774798730730486"/>
    <n v="0.77479861861214105"/>
  </r>
  <r>
    <x v="10"/>
    <n v="2"/>
    <n v="23"/>
    <n v="8"/>
    <n v="0.79126003036219605"/>
    <n v="0.79126003036217696"/>
  </r>
  <r>
    <x v="10"/>
    <n v="2"/>
    <n v="23"/>
    <n v="9"/>
    <n v="0.792342641911156"/>
    <n v="0.79234264191114301"/>
  </r>
  <r>
    <x v="10"/>
    <n v="2"/>
    <n v="23"/>
    <n v="10"/>
    <n v="0.786936603942063"/>
    <n v="0.78693656570637205"/>
  </r>
  <r>
    <x v="10"/>
    <n v="3"/>
    <n v="22"/>
    <n v="1"/>
    <n v="0.776580054681548"/>
    <n v="0.77657865626820899"/>
  </r>
  <r>
    <x v="10"/>
    <n v="3"/>
    <n v="22"/>
    <n v="2"/>
    <n v="0.77343937721965095"/>
    <n v="0.77343802350632995"/>
  </r>
  <r>
    <x v="10"/>
    <n v="3"/>
    <n v="22"/>
    <n v="3"/>
    <n v="0.78287019417955195"/>
    <n v="0.78286928022139701"/>
  </r>
  <r>
    <x v="10"/>
    <n v="3"/>
    <n v="22"/>
    <n v="4"/>
    <n v="0.78625709661347898"/>
    <n v="0.78625533487030697"/>
  </r>
  <r>
    <x v="10"/>
    <n v="3"/>
    <n v="22"/>
    <n v="5"/>
    <n v="0.77953883752545605"/>
    <n v="0.77953831216206504"/>
  </r>
  <r>
    <x v="10"/>
    <n v="3"/>
    <n v="22"/>
    <n v="6"/>
    <n v="0.78670691194583497"/>
    <n v="0.78670618852076701"/>
  </r>
  <r>
    <x v="10"/>
    <n v="3"/>
    <n v="22"/>
    <n v="7"/>
    <n v="0.78495706896340101"/>
    <n v="0.78495553901721005"/>
  </r>
  <r>
    <x v="10"/>
    <n v="3"/>
    <n v="22"/>
    <n v="8"/>
    <n v="0.77519761985006197"/>
    <n v="0.77519455798262005"/>
  </r>
  <r>
    <x v="10"/>
    <n v="3"/>
    <n v="22"/>
    <n v="9"/>
    <n v="0.77232253393178096"/>
    <n v="0.77232177107744704"/>
  </r>
  <r>
    <x v="10"/>
    <n v="3"/>
    <n v="22"/>
    <n v="10"/>
    <n v="0.77124154000373402"/>
    <n v="0.77123989063865594"/>
  </r>
  <r>
    <x v="10"/>
    <n v="4"/>
    <n v="22"/>
    <n v="1"/>
    <n v="0.78610819170783697"/>
    <n v="0.78610516605386604"/>
  </r>
  <r>
    <x v="10"/>
    <n v="4"/>
    <n v="22"/>
    <n v="2"/>
    <n v="0.78372883501942203"/>
    <n v="0.78372714584561698"/>
  </r>
  <r>
    <x v="10"/>
    <n v="4"/>
    <n v="22"/>
    <n v="3"/>
    <n v="0.78068451811582795"/>
    <n v="0.780682458667047"/>
  </r>
  <r>
    <x v="10"/>
    <n v="4"/>
    <n v="22"/>
    <n v="4"/>
    <n v="0.77624647953779502"/>
    <n v="0.77624427298552601"/>
  </r>
  <r>
    <x v="10"/>
    <n v="4"/>
    <n v="22"/>
    <n v="5"/>
    <n v="0.78724842594425903"/>
    <n v="0.78724820605287704"/>
  </r>
  <r>
    <x v="10"/>
    <n v="4"/>
    <n v="22"/>
    <n v="6"/>
    <n v="0.78709184467381899"/>
    <n v="0.78708827053534403"/>
  </r>
  <r>
    <x v="10"/>
    <n v="4"/>
    <n v="22"/>
    <n v="7"/>
    <n v="0.77730796108561095"/>
    <n v="0.77730557486208196"/>
  </r>
  <r>
    <x v="10"/>
    <n v="4"/>
    <n v="22"/>
    <n v="8"/>
    <n v="0.788945032252931"/>
    <n v="0.78894476202770503"/>
  </r>
  <r>
    <x v="10"/>
    <n v="4"/>
    <n v="22"/>
    <n v="9"/>
    <n v="0.78449139846984395"/>
    <n v="0.78448989046127304"/>
  </r>
  <r>
    <x v="10"/>
    <n v="4"/>
    <n v="22"/>
    <n v="10"/>
    <n v="0.78939135893153201"/>
    <n v="0.789386258017437"/>
  </r>
  <r>
    <x v="10"/>
    <n v="5"/>
    <n v="18"/>
    <n v="1"/>
    <n v="0.77621265501201597"/>
    <n v="0.77615217156288396"/>
  </r>
  <r>
    <x v="10"/>
    <n v="5"/>
    <n v="18"/>
    <n v="2"/>
    <n v="0.79025936781531103"/>
    <n v="0.79017773343464803"/>
  </r>
  <r>
    <x v="10"/>
    <n v="5"/>
    <n v="18"/>
    <n v="3"/>
    <n v="0.76461606227424594"/>
    <n v="0.76459296996687998"/>
  </r>
  <r>
    <x v="10"/>
    <n v="5"/>
    <n v="18"/>
    <n v="4"/>
    <n v="0.77883844776119704"/>
    <n v="0.77869417221584403"/>
  </r>
  <r>
    <x v="10"/>
    <n v="5"/>
    <n v="18"/>
    <n v="5"/>
    <n v="0.78248122431595601"/>
    <n v="0.78242427585566199"/>
  </r>
  <r>
    <x v="10"/>
    <n v="5"/>
    <n v="18"/>
    <n v="6"/>
    <n v="0.78411311500939995"/>
    <n v="0.78408298186891601"/>
  </r>
  <r>
    <x v="10"/>
    <n v="5"/>
    <n v="18"/>
    <n v="7"/>
    <n v="0.79529706105600095"/>
    <n v="0.79525478980157704"/>
  </r>
  <r>
    <x v="10"/>
    <n v="5"/>
    <n v="18"/>
    <n v="8"/>
    <n v="0.78405996467605699"/>
    <n v="0.78399534498023904"/>
  </r>
  <r>
    <x v="10"/>
    <n v="5"/>
    <n v="18"/>
    <n v="9"/>
    <n v="0.78868869449589196"/>
    <n v="0.78858925820148196"/>
  </r>
  <r>
    <x v="10"/>
    <n v="5"/>
    <n v="18"/>
    <n v="10"/>
    <n v="0.77951027748447699"/>
    <n v="0.7794269654907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2:D34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UC" fld="4" subtotal="average" baseField="0" baseItem="0"/>
    <dataField name="Average of Concordance" fld="5" subtotal="average" baseField="0" baseItem="0"/>
    <dataField name="Average of Predictor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6" firstHeaderRow="1" firstDataRow="2" firstDataCol="1"/>
  <pivotFields count="8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compact="0" outline="0" showAll="0"/>
    <pivotField dataField="1" compact="0" outline="0" showAll="0">
      <items count="12">
        <item x="5"/>
        <item x="2"/>
        <item x="0"/>
        <item x="6"/>
        <item x="4"/>
        <item x="3"/>
        <item x="1"/>
        <item x="7"/>
        <item x="9"/>
        <item x="8"/>
        <item x="10"/>
        <item t="default"/>
      </items>
    </pivotField>
    <pivotField dataField="1" compact="0" outline="0" showAll="0"/>
    <pivotField dataField="1" compact="0" outline="0" showAll="0">
      <items count="56">
        <item x="42"/>
        <item x="2"/>
        <item x="41"/>
        <item x="3"/>
        <item x="25"/>
        <item x="30"/>
        <item x="26"/>
        <item x="40"/>
        <item x="44"/>
        <item x="34"/>
        <item x="18"/>
        <item x="24"/>
        <item x="53"/>
        <item x="32"/>
        <item x="17"/>
        <item x="38"/>
        <item x="27"/>
        <item x="35"/>
        <item x="46"/>
        <item x="28"/>
        <item x="1"/>
        <item x="16"/>
        <item x="13"/>
        <item x="45"/>
        <item x="12"/>
        <item x="37"/>
        <item x="10"/>
        <item x="15"/>
        <item x="36"/>
        <item x="39"/>
        <item x="47"/>
        <item x="11"/>
        <item x="21"/>
        <item x="49"/>
        <item x="31"/>
        <item x="0"/>
        <item x="52"/>
        <item x="8"/>
        <item x="5"/>
        <item x="23"/>
        <item x="51"/>
        <item x="43"/>
        <item x="19"/>
        <item x="50"/>
        <item x="4"/>
        <item x="9"/>
        <item x="6"/>
        <item x="48"/>
        <item x="29"/>
        <item x="14"/>
        <item x="33"/>
        <item x="22"/>
        <item x="20"/>
        <item x="7"/>
        <item x="54"/>
        <item t="default"/>
      </items>
    </pivotField>
    <pivotField dataField="1" compact="0" outline="0" showAll="0">
      <items count="55">
        <item x="41"/>
        <item x="3"/>
        <item x="26"/>
        <item x="40"/>
        <item x="36"/>
        <item x="30"/>
        <item x="24"/>
        <item x="11"/>
        <item x="2"/>
        <item x="46"/>
        <item x="0"/>
        <item x="32"/>
        <item x="10"/>
        <item x="25"/>
        <item x="28"/>
        <item x="17"/>
        <item x="21"/>
        <item x="27"/>
        <item x="47"/>
        <item x="43"/>
        <item x="45"/>
        <item x="8"/>
        <item x="37"/>
        <item x="16"/>
        <item x="18"/>
        <item x="20"/>
        <item x="38"/>
        <item x="12"/>
        <item x="39"/>
        <item x="34"/>
        <item x="31"/>
        <item x="13"/>
        <item x="35"/>
        <item x="52"/>
        <item x="42"/>
        <item x="15"/>
        <item x="6"/>
        <item x="5"/>
        <item x="51"/>
        <item x="44"/>
        <item x="1"/>
        <item x="49"/>
        <item x="22"/>
        <item x="50"/>
        <item x="29"/>
        <item x="48"/>
        <item x="14"/>
        <item x="33"/>
        <item x="4"/>
        <item x="19"/>
        <item x="9"/>
        <item x="7"/>
        <item x="23"/>
        <item x="53"/>
        <item t="default"/>
      </items>
    </pivotField>
    <pivotField dataField="1" compact="0" outline="0" showAll="0">
      <items count="57">
        <item x="24"/>
        <item x="3"/>
        <item x="8"/>
        <item x="42"/>
        <item x="26"/>
        <item x="41"/>
        <item x="30"/>
        <item x="46"/>
        <item x="27"/>
        <item x="47"/>
        <item x="32"/>
        <item x="11"/>
        <item x="40"/>
        <item x="37"/>
        <item x="28"/>
        <item x="34"/>
        <item x="21"/>
        <item x="25"/>
        <item x="17"/>
        <item x="10"/>
        <item x="44"/>
        <item x="38"/>
        <item x="15"/>
        <item x="6"/>
        <item x="2"/>
        <item x="54"/>
        <item x="31"/>
        <item x="20"/>
        <item x="0"/>
        <item x="39"/>
        <item x="52"/>
        <item x="35"/>
        <item x="48"/>
        <item x="43"/>
        <item x="13"/>
        <item x="29"/>
        <item x="45"/>
        <item x="22"/>
        <item x="53"/>
        <item x="7"/>
        <item x="36"/>
        <item x="12"/>
        <item x="18"/>
        <item x="5"/>
        <item x="16"/>
        <item x="1"/>
        <item x="49"/>
        <item x="4"/>
        <item x="51"/>
        <item x="9"/>
        <item x="33"/>
        <item x="19"/>
        <item x="50"/>
        <item x="23"/>
        <item x="14"/>
        <item x="55"/>
        <item t="default"/>
      </items>
    </pivotField>
    <pivotField dataField="1" compact="0" outline="0" showAll="0">
      <items count="57">
        <item x="24"/>
        <item x="3"/>
        <item x="26"/>
        <item x="8"/>
        <item x="42"/>
        <item x="41"/>
        <item x="30"/>
        <item x="46"/>
        <item x="27"/>
        <item x="47"/>
        <item x="32"/>
        <item x="11"/>
        <item x="40"/>
        <item x="37"/>
        <item x="28"/>
        <item x="34"/>
        <item x="21"/>
        <item x="25"/>
        <item x="17"/>
        <item x="10"/>
        <item x="44"/>
        <item x="38"/>
        <item x="15"/>
        <item x="2"/>
        <item x="6"/>
        <item x="54"/>
        <item x="31"/>
        <item x="39"/>
        <item x="20"/>
        <item x="0"/>
        <item x="52"/>
        <item x="35"/>
        <item x="48"/>
        <item x="43"/>
        <item x="13"/>
        <item x="29"/>
        <item x="45"/>
        <item x="22"/>
        <item x="53"/>
        <item x="7"/>
        <item x="36"/>
        <item x="12"/>
        <item x="18"/>
        <item x="5"/>
        <item x="16"/>
        <item x="1"/>
        <item x="49"/>
        <item x="4"/>
        <item x="51"/>
        <item x="9"/>
        <item x="33"/>
        <item x="19"/>
        <item x="50"/>
        <item x="23"/>
        <item x="14"/>
        <item x="5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PR" fld="3" subtotal="average" baseField="0" baseItem="0"/>
    <dataField name="Average of TNR" fld="4" subtotal="average" baseField="0" baseItem="0"/>
    <dataField name="Average of Accuracy" fld="5" subtotal="average" baseField="0" baseItem="0"/>
    <dataField name="Average of AUC" fld="6" subtotal="average" baseField="0" baseItem="0"/>
    <dataField name="Average of Concordance" fld="7" subtotal="average" baseField="0" baseItem="0"/>
    <dataField name="Average of Predictor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58"/>
  <sheetViews>
    <sheetView tabSelected="1" workbookViewId="0">
      <selection activeCell="H17" sqref="H17"/>
    </sheetView>
  </sheetViews>
  <sheetFormatPr defaultRowHeight="15" x14ac:dyDescent="0.25"/>
  <cols>
    <col min="7" max="7" width="10.7109375" customWidth="1"/>
    <col min="9" max="9" width="13.140625" customWidth="1"/>
    <col min="14" max="14" width="24.42578125" bestFit="1" customWidth="1"/>
    <col min="15" max="15" width="23.42578125" bestFit="1" customWidth="1"/>
    <col min="16" max="16" width="15.28515625" bestFit="1" customWidth="1"/>
    <col min="17" max="17" width="17.28515625" bestFit="1" customWidth="1"/>
    <col min="19" max="19" width="19.85546875" customWidth="1"/>
    <col min="20" max="22" width="29.28515625" bestFit="1" customWidth="1"/>
    <col min="23" max="23" width="21" customWidth="1"/>
    <col min="24" max="24" width="15.7109375" customWidth="1"/>
    <col min="25" max="25" width="17.28515625" customWidth="1"/>
    <col min="26" max="26" width="25.42578125" customWidth="1"/>
    <col min="27" max="27" width="27.140625" bestFit="1" customWidth="1"/>
    <col min="28" max="28" width="17.42578125" customWidth="1"/>
    <col min="29" max="29" width="27.140625" bestFit="1" customWidth="1"/>
    <col min="31" max="34" width="27.140625" bestFit="1" customWidth="1"/>
  </cols>
  <sheetData>
    <row r="1" spans="1:79" x14ac:dyDescent="0.25">
      <c r="B1" s="9" t="s">
        <v>68</v>
      </c>
      <c r="C1" s="9"/>
      <c r="D1" s="9"/>
      <c r="E1" s="9"/>
      <c r="F1" s="9"/>
      <c r="G1" s="9"/>
      <c r="H1" s="9" t="s">
        <v>70</v>
      </c>
      <c r="I1" s="9"/>
    </row>
    <row r="2" spans="1:79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69</v>
      </c>
      <c r="H2" s="5" t="s">
        <v>6</v>
      </c>
      <c r="I2" s="5" t="s">
        <v>7</v>
      </c>
      <c r="N2" t="s">
        <v>71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53</v>
      </c>
      <c r="AD2" t="s">
        <v>87</v>
      </c>
      <c r="AE2" t="s">
        <v>88</v>
      </c>
      <c r="AF2" t="s">
        <v>87</v>
      </c>
      <c r="AG2" t="s">
        <v>93</v>
      </c>
      <c r="AH2" t="s">
        <v>94</v>
      </c>
      <c r="AI2" t="s">
        <v>88</v>
      </c>
      <c r="AK2" t="s">
        <v>72</v>
      </c>
      <c r="AN2" t="s">
        <v>72</v>
      </c>
      <c r="AQ2" t="s">
        <v>72</v>
      </c>
      <c r="AT2" t="s">
        <v>72</v>
      </c>
      <c r="AW2" t="s">
        <v>72</v>
      </c>
      <c r="AZ2" t="s">
        <v>72</v>
      </c>
      <c r="BC2" t="s">
        <v>72</v>
      </c>
      <c r="BF2" t="s">
        <v>72</v>
      </c>
      <c r="BI2" t="s">
        <v>72</v>
      </c>
      <c r="BL2" t="s">
        <v>72</v>
      </c>
      <c r="BN2" t="s">
        <v>33</v>
      </c>
    </row>
    <row r="3" spans="1:79" x14ac:dyDescent="0.25">
      <c r="A3" s="7">
        <v>15000</v>
      </c>
      <c r="B3" s="8">
        <v>0.74826666666666675</v>
      </c>
      <c r="C3" s="8">
        <v>0.67146666666666655</v>
      </c>
      <c r="D3" s="8">
        <v>0.70986666666666676</v>
      </c>
      <c r="E3" s="8">
        <v>0.78032164799999593</v>
      </c>
      <c r="F3" s="8">
        <v>0.7802827342222225</v>
      </c>
      <c r="G3" s="8">
        <v>20.2</v>
      </c>
      <c r="H3" s="8">
        <v>0.77982972516354865</v>
      </c>
      <c r="I3" s="8">
        <v>0.77978926711119712</v>
      </c>
      <c r="N3" t="s">
        <v>71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79</v>
      </c>
      <c r="U3" t="s">
        <v>89</v>
      </c>
      <c r="V3" t="s">
        <v>81</v>
      </c>
      <c r="W3" t="s">
        <v>82</v>
      </c>
      <c r="X3" t="s">
        <v>83</v>
      </c>
      <c r="Y3" t="s">
        <v>90</v>
      </c>
      <c r="Z3" t="s">
        <v>91</v>
      </c>
      <c r="AA3" t="s">
        <v>84</v>
      </c>
      <c r="AB3" t="s">
        <v>85</v>
      </c>
      <c r="AC3" t="s">
        <v>86</v>
      </c>
      <c r="AD3" t="s">
        <v>53</v>
      </c>
      <c r="AE3" t="s">
        <v>92</v>
      </c>
      <c r="AK3" t="s">
        <v>72</v>
      </c>
      <c r="AN3" t="s">
        <v>72</v>
      </c>
      <c r="AQ3" t="s">
        <v>72</v>
      </c>
      <c r="AT3" t="s">
        <v>72</v>
      </c>
      <c r="AW3" t="s">
        <v>72</v>
      </c>
      <c r="AZ3" t="s">
        <v>72</v>
      </c>
      <c r="BC3" t="s">
        <v>72</v>
      </c>
      <c r="BF3" t="s">
        <v>72</v>
      </c>
      <c r="BI3" t="s">
        <v>72</v>
      </c>
      <c r="BL3" t="s">
        <v>72</v>
      </c>
      <c r="BO3" t="s">
        <v>72</v>
      </c>
      <c r="BR3" t="s">
        <v>72</v>
      </c>
      <c r="BU3" t="s">
        <v>72</v>
      </c>
      <c r="BX3" t="s">
        <v>72</v>
      </c>
      <c r="CA3" t="s">
        <v>33</v>
      </c>
    </row>
    <row r="4" spans="1:79" x14ac:dyDescent="0.25">
      <c r="A4" s="7">
        <v>16000</v>
      </c>
      <c r="B4" s="8">
        <v>0.74634999999999996</v>
      </c>
      <c r="C4" s="8">
        <v>0.68117499999999997</v>
      </c>
      <c r="D4" s="8">
        <v>0.71376249999999997</v>
      </c>
      <c r="E4" s="8">
        <v>0.78093151718750076</v>
      </c>
      <c r="F4" s="8">
        <v>0.78091512187500012</v>
      </c>
      <c r="G4" s="8">
        <v>19.2</v>
      </c>
      <c r="H4" s="8">
        <v>0.77968590638994639</v>
      </c>
      <c r="I4" s="8">
        <v>0.77966554403217547</v>
      </c>
      <c r="N4" t="s">
        <v>71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79</v>
      </c>
      <c r="U4" t="s">
        <v>95</v>
      </c>
      <c r="V4" t="s">
        <v>82</v>
      </c>
      <c r="W4" t="s">
        <v>83</v>
      </c>
      <c r="X4" t="s">
        <v>90</v>
      </c>
      <c r="Y4" t="s">
        <v>84</v>
      </c>
      <c r="Z4" t="s">
        <v>85</v>
      </c>
      <c r="AA4" t="s">
        <v>86</v>
      </c>
      <c r="AB4" t="s">
        <v>53</v>
      </c>
      <c r="AC4" t="s">
        <v>96</v>
      </c>
      <c r="AD4" t="s">
        <v>97</v>
      </c>
      <c r="AK4" t="s">
        <v>72</v>
      </c>
      <c r="AN4" t="s">
        <v>72</v>
      </c>
      <c r="AQ4" t="s">
        <v>72</v>
      </c>
      <c r="AT4" t="s">
        <v>72</v>
      </c>
      <c r="AW4" t="s">
        <v>72</v>
      </c>
      <c r="AZ4" t="s">
        <v>72</v>
      </c>
      <c r="BC4" t="s">
        <v>72</v>
      </c>
      <c r="BF4" t="s">
        <v>72</v>
      </c>
      <c r="BI4" t="s">
        <v>72</v>
      </c>
      <c r="BK4" t="s">
        <v>33</v>
      </c>
    </row>
    <row r="5" spans="1:79" x14ac:dyDescent="0.25">
      <c r="A5" s="7">
        <v>17000</v>
      </c>
      <c r="B5" s="8">
        <v>0.74701176470588249</v>
      </c>
      <c r="C5" s="8">
        <v>0.67456470588235307</v>
      </c>
      <c r="D5" s="8">
        <v>0.71078823529411728</v>
      </c>
      <c r="E5" s="8">
        <v>0.78161453979238615</v>
      </c>
      <c r="F5" s="8">
        <v>0.78156494671280263</v>
      </c>
      <c r="G5" s="8">
        <v>20</v>
      </c>
      <c r="H5" s="8">
        <v>0.7796804131467242</v>
      </c>
      <c r="I5" s="8">
        <v>0.77963277353407578</v>
      </c>
      <c r="N5" t="s">
        <v>71</v>
      </c>
      <c r="O5" t="s">
        <v>73</v>
      </c>
      <c r="P5" t="s">
        <v>74</v>
      </c>
      <c r="Q5" t="s">
        <v>75</v>
      </c>
      <c r="R5" t="s">
        <v>76</v>
      </c>
      <c r="S5" t="s">
        <v>77</v>
      </c>
      <c r="T5" t="s">
        <v>79</v>
      </c>
      <c r="U5" t="s">
        <v>98</v>
      </c>
      <c r="V5" t="s">
        <v>99</v>
      </c>
      <c r="W5" t="s">
        <v>81</v>
      </c>
      <c r="X5" t="s">
        <v>82</v>
      </c>
      <c r="Y5" t="s">
        <v>83</v>
      </c>
      <c r="Z5" t="s">
        <v>90</v>
      </c>
      <c r="AA5" t="s">
        <v>84</v>
      </c>
      <c r="AB5" t="s">
        <v>85</v>
      </c>
      <c r="AC5" t="s">
        <v>86</v>
      </c>
      <c r="AD5" t="s">
        <v>53</v>
      </c>
      <c r="AE5" t="s">
        <v>96</v>
      </c>
      <c r="AF5" t="s">
        <v>93</v>
      </c>
      <c r="AG5" t="s">
        <v>100</v>
      </c>
      <c r="AH5" t="s">
        <v>97</v>
      </c>
      <c r="AK5" t="s">
        <v>72</v>
      </c>
      <c r="AN5" t="s">
        <v>72</v>
      </c>
      <c r="AQ5" t="s">
        <v>72</v>
      </c>
      <c r="AT5" t="s">
        <v>72</v>
      </c>
      <c r="AW5" t="s">
        <v>72</v>
      </c>
      <c r="AZ5" t="s">
        <v>72</v>
      </c>
      <c r="BC5" t="s">
        <v>72</v>
      </c>
      <c r="BF5" t="s">
        <v>72</v>
      </c>
      <c r="BI5" t="s">
        <v>72</v>
      </c>
      <c r="BL5" t="s">
        <v>72</v>
      </c>
      <c r="BN5" t="s">
        <v>33</v>
      </c>
    </row>
    <row r="6" spans="1:79" x14ac:dyDescent="0.25">
      <c r="A6" s="7">
        <v>18000</v>
      </c>
      <c r="B6" s="8">
        <v>0.75040000000000018</v>
      </c>
      <c r="C6" s="8">
        <v>0.67259999999999986</v>
      </c>
      <c r="D6" s="8">
        <v>0.7114999999999998</v>
      </c>
      <c r="E6" s="8">
        <v>0.78185237530864149</v>
      </c>
      <c r="F6" s="8">
        <v>0.78183206913580239</v>
      </c>
      <c r="G6" s="8">
        <v>20.8</v>
      </c>
      <c r="H6" s="8">
        <v>0.77990915951511752</v>
      </c>
      <c r="I6" s="8">
        <v>0.77988819185397973</v>
      </c>
      <c r="N6" t="s">
        <v>71</v>
      </c>
      <c r="O6" t="s">
        <v>73</v>
      </c>
      <c r="P6" t="s">
        <v>74</v>
      </c>
      <c r="Q6" t="s">
        <v>75</v>
      </c>
      <c r="R6" t="s">
        <v>76</v>
      </c>
      <c r="S6" t="s">
        <v>77</v>
      </c>
      <c r="T6" t="s">
        <v>78</v>
      </c>
      <c r="U6" t="s">
        <v>79</v>
      </c>
      <c r="V6" t="s">
        <v>95</v>
      </c>
      <c r="W6" t="s">
        <v>99</v>
      </c>
      <c r="X6" t="s">
        <v>81</v>
      </c>
      <c r="Y6" t="s">
        <v>82</v>
      </c>
      <c r="Z6" t="s">
        <v>83</v>
      </c>
      <c r="AA6" t="s">
        <v>90</v>
      </c>
      <c r="AB6" t="s">
        <v>84</v>
      </c>
      <c r="AC6" t="s">
        <v>85</v>
      </c>
      <c r="AD6" t="s">
        <v>86</v>
      </c>
      <c r="AE6" t="s">
        <v>53</v>
      </c>
      <c r="AF6" t="s">
        <v>93</v>
      </c>
      <c r="AG6" t="s">
        <v>88</v>
      </c>
      <c r="AK6" t="s">
        <v>72</v>
      </c>
      <c r="AN6" t="s">
        <v>72</v>
      </c>
      <c r="AQ6" t="s">
        <v>72</v>
      </c>
      <c r="AT6" t="s">
        <v>72</v>
      </c>
      <c r="AW6" t="s">
        <v>72</v>
      </c>
      <c r="AZ6" t="s">
        <v>72</v>
      </c>
      <c r="BC6" t="s">
        <v>72</v>
      </c>
      <c r="BF6" t="s">
        <v>72</v>
      </c>
      <c r="BI6" t="s">
        <v>72</v>
      </c>
      <c r="BL6" t="s">
        <v>72</v>
      </c>
      <c r="BO6" t="s">
        <v>72</v>
      </c>
      <c r="BR6" t="s">
        <v>72</v>
      </c>
      <c r="BU6" t="s">
        <v>72</v>
      </c>
      <c r="BW6" t="s">
        <v>33</v>
      </c>
    </row>
    <row r="7" spans="1:79" x14ac:dyDescent="0.25">
      <c r="A7" s="7">
        <v>19000</v>
      </c>
      <c r="B7" s="8">
        <v>0.74587368421052624</v>
      </c>
      <c r="C7" s="8">
        <v>0.67738947368421054</v>
      </c>
      <c r="D7" s="8">
        <v>0.71163157894736861</v>
      </c>
      <c r="E7" s="8">
        <v>0.77999878005540135</v>
      </c>
      <c r="F7" s="8">
        <v>0.7799573606648198</v>
      </c>
      <c r="G7" s="8">
        <v>22</v>
      </c>
      <c r="H7" s="8">
        <v>0.77902197127058526</v>
      </c>
      <c r="I7" s="8">
        <v>0.77897884669906858</v>
      </c>
      <c r="N7" t="s">
        <v>71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  <c r="T7" t="s">
        <v>79</v>
      </c>
      <c r="U7" t="s">
        <v>80</v>
      </c>
      <c r="V7" t="s">
        <v>81</v>
      </c>
      <c r="W7" t="s">
        <v>82</v>
      </c>
      <c r="X7" t="s">
        <v>83</v>
      </c>
      <c r="Y7" t="s">
        <v>90</v>
      </c>
      <c r="Z7" t="s">
        <v>84</v>
      </c>
      <c r="AA7" t="s">
        <v>85</v>
      </c>
      <c r="AB7" t="s">
        <v>101</v>
      </c>
      <c r="AC7" t="s">
        <v>86</v>
      </c>
      <c r="AD7" t="s">
        <v>53</v>
      </c>
      <c r="AE7" t="s">
        <v>92</v>
      </c>
      <c r="AK7" t="s">
        <v>72</v>
      </c>
      <c r="AN7" t="s">
        <v>72</v>
      </c>
      <c r="AQ7" t="s">
        <v>72</v>
      </c>
      <c r="AT7" t="s">
        <v>72</v>
      </c>
      <c r="AW7" t="s">
        <v>72</v>
      </c>
      <c r="AZ7" t="s">
        <v>72</v>
      </c>
      <c r="BC7" t="s">
        <v>72</v>
      </c>
      <c r="BF7" t="s">
        <v>72</v>
      </c>
      <c r="BI7" t="s">
        <v>72</v>
      </c>
      <c r="BL7" t="s">
        <v>72</v>
      </c>
      <c r="BO7" t="s">
        <v>72</v>
      </c>
      <c r="BR7" t="s">
        <v>72</v>
      </c>
      <c r="BT7" t="s">
        <v>33</v>
      </c>
    </row>
    <row r="8" spans="1:79" x14ac:dyDescent="0.25">
      <c r="A8" s="7">
        <v>20000</v>
      </c>
      <c r="B8" s="8">
        <v>0.74740000000000006</v>
      </c>
      <c r="C8" s="8">
        <v>0.67120000000000002</v>
      </c>
      <c r="D8" s="8">
        <v>0.70930000000000004</v>
      </c>
      <c r="E8" s="8">
        <v>0.77841374999999957</v>
      </c>
      <c r="F8" s="8">
        <v>0.77834124400000004</v>
      </c>
      <c r="G8" s="8">
        <v>20.8</v>
      </c>
      <c r="H8" s="8">
        <v>0.78026026018928829</v>
      </c>
      <c r="I8" s="8">
        <v>0.7801907485911157</v>
      </c>
      <c r="N8" t="s">
        <v>71</v>
      </c>
      <c r="O8" t="s">
        <v>73</v>
      </c>
      <c r="P8" t="s">
        <v>74</v>
      </c>
      <c r="Q8" t="s">
        <v>75</v>
      </c>
      <c r="R8" t="s">
        <v>77</v>
      </c>
      <c r="S8" t="s">
        <v>78</v>
      </c>
      <c r="T8" t="s">
        <v>80</v>
      </c>
      <c r="U8" t="s">
        <v>98</v>
      </c>
      <c r="V8" t="s">
        <v>81</v>
      </c>
      <c r="W8" t="s">
        <v>82</v>
      </c>
      <c r="X8" t="s">
        <v>102</v>
      </c>
      <c r="Y8" t="s">
        <v>83</v>
      </c>
      <c r="Z8" t="s">
        <v>90</v>
      </c>
      <c r="AA8" t="s">
        <v>84</v>
      </c>
      <c r="AB8" t="s">
        <v>85</v>
      </c>
      <c r="AC8" t="s">
        <v>86</v>
      </c>
      <c r="AD8" t="s">
        <v>53</v>
      </c>
      <c r="AE8" t="s">
        <v>92</v>
      </c>
      <c r="AK8" t="s">
        <v>72</v>
      </c>
      <c r="AN8" t="s">
        <v>72</v>
      </c>
      <c r="AQ8" t="s">
        <v>72</v>
      </c>
      <c r="AT8" t="s">
        <v>72</v>
      </c>
      <c r="AW8" t="s">
        <v>72</v>
      </c>
      <c r="AZ8" t="s">
        <v>72</v>
      </c>
      <c r="BC8" t="s">
        <v>72</v>
      </c>
      <c r="BF8" t="s">
        <v>72</v>
      </c>
      <c r="BI8" t="s">
        <v>72</v>
      </c>
      <c r="BL8" t="s">
        <v>72</v>
      </c>
      <c r="BN8" t="s">
        <v>33</v>
      </c>
    </row>
    <row r="9" spans="1:79" x14ac:dyDescent="0.25">
      <c r="A9" s="7">
        <v>21000</v>
      </c>
      <c r="B9" s="8">
        <v>0.74786666666666657</v>
      </c>
      <c r="C9" s="8">
        <v>0.67255238095238101</v>
      </c>
      <c r="D9" s="8">
        <v>0.71020952380952362</v>
      </c>
      <c r="E9" s="8">
        <v>0.77946236190475915</v>
      </c>
      <c r="F9" s="8">
        <v>0.77939107845804989</v>
      </c>
      <c r="G9" s="8">
        <v>19.8</v>
      </c>
      <c r="H9" s="8">
        <v>0.78008138651412151</v>
      </c>
      <c r="I9" s="8">
        <v>0.78000955057532262</v>
      </c>
      <c r="N9" t="s">
        <v>71</v>
      </c>
      <c r="O9" t="s">
        <v>73</v>
      </c>
      <c r="P9" t="s">
        <v>74</v>
      </c>
      <c r="Q9" t="s">
        <v>76</v>
      </c>
      <c r="R9" t="s">
        <v>77</v>
      </c>
      <c r="S9" t="s">
        <v>78</v>
      </c>
      <c r="T9" t="s">
        <v>80</v>
      </c>
      <c r="U9" t="s">
        <v>81</v>
      </c>
      <c r="V9" t="s">
        <v>82</v>
      </c>
      <c r="W9" t="s">
        <v>83</v>
      </c>
      <c r="X9" t="s">
        <v>90</v>
      </c>
      <c r="Y9" t="s">
        <v>84</v>
      </c>
      <c r="Z9" t="s">
        <v>85</v>
      </c>
      <c r="AA9" t="s">
        <v>103</v>
      </c>
      <c r="AB9" t="s">
        <v>86</v>
      </c>
      <c r="AC9" t="s">
        <v>53</v>
      </c>
      <c r="AD9" t="s">
        <v>96</v>
      </c>
      <c r="AK9" t="s">
        <v>72</v>
      </c>
      <c r="AN9" t="s">
        <v>72</v>
      </c>
      <c r="AQ9" t="s">
        <v>72</v>
      </c>
      <c r="AT9" t="s">
        <v>72</v>
      </c>
      <c r="AW9" t="s">
        <v>72</v>
      </c>
      <c r="AZ9" t="s">
        <v>72</v>
      </c>
      <c r="BC9" t="s">
        <v>72</v>
      </c>
      <c r="BF9" t="s">
        <v>72</v>
      </c>
      <c r="BI9" t="s">
        <v>72</v>
      </c>
      <c r="BK9" t="s">
        <v>33</v>
      </c>
    </row>
    <row r="10" spans="1:79" x14ac:dyDescent="0.25">
      <c r="A10" s="7">
        <v>22000</v>
      </c>
      <c r="B10" s="8">
        <v>0.74830909090909092</v>
      </c>
      <c r="C10" s="8">
        <v>0.6721636363636363</v>
      </c>
      <c r="D10" s="8">
        <v>0.71023636363636378</v>
      </c>
      <c r="E10" s="8">
        <v>0.78019879421487481</v>
      </c>
      <c r="F10" s="8">
        <v>0.78016419008264448</v>
      </c>
      <c r="G10" s="8">
        <v>21.4</v>
      </c>
      <c r="H10" s="8">
        <v>0.78247509437592</v>
      </c>
      <c r="I10" s="8">
        <v>0.78244236789855359</v>
      </c>
      <c r="N10" t="s">
        <v>71</v>
      </c>
      <c r="O10" t="s">
        <v>73</v>
      </c>
      <c r="P10" t="s">
        <v>74</v>
      </c>
      <c r="Q10" t="s">
        <v>75</v>
      </c>
      <c r="R10" t="s">
        <v>76</v>
      </c>
      <c r="S10" t="s">
        <v>77</v>
      </c>
      <c r="T10" t="s">
        <v>78</v>
      </c>
      <c r="U10" t="s">
        <v>79</v>
      </c>
      <c r="V10" t="s">
        <v>99</v>
      </c>
      <c r="W10" t="s">
        <v>81</v>
      </c>
      <c r="X10" t="s">
        <v>82</v>
      </c>
      <c r="Y10" t="s">
        <v>83</v>
      </c>
      <c r="Z10" t="s">
        <v>84</v>
      </c>
      <c r="AA10" t="s">
        <v>85</v>
      </c>
      <c r="AB10" t="s">
        <v>86</v>
      </c>
      <c r="AC10" t="s">
        <v>53</v>
      </c>
      <c r="AD10" t="s">
        <v>97</v>
      </c>
      <c r="AE10" t="s">
        <v>88</v>
      </c>
      <c r="AK10" t="s">
        <v>72</v>
      </c>
      <c r="AN10" t="s">
        <v>72</v>
      </c>
      <c r="AQ10" t="s">
        <v>72</v>
      </c>
      <c r="AT10" t="s">
        <v>72</v>
      </c>
      <c r="AW10" t="s">
        <v>72</v>
      </c>
      <c r="AZ10" t="s">
        <v>72</v>
      </c>
      <c r="BC10" t="s">
        <v>72</v>
      </c>
      <c r="BF10" t="s">
        <v>72</v>
      </c>
      <c r="BI10" t="s">
        <v>72</v>
      </c>
      <c r="BL10" t="s">
        <v>72</v>
      </c>
      <c r="BN10" t="s">
        <v>33</v>
      </c>
    </row>
    <row r="11" spans="1:79" x14ac:dyDescent="0.25">
      <c r="A11" s="7">
        <v>23000</v>
      </c>
      <c r="B11" s="8">
        <v>0.74923478260869558</v>
      </c>
      <c r="C11" s="8">
        <v>0.66843478260869582</v>
      </c>
      <c r="D11" s="8">
        <v>0.70883478260869581</v>
      </c>
      <c r="E11" s="8">
        <v>0.77802843100189256</v>
      </c>
      <c r="F11" s="8">
        <v>0.77801426540642737</v>
      </c>
      <c r="G11" s="8">
        <v>22.6</v>
      </c>
      <c r="H11" s="8">
        <v>0.77967646812534641</v>
      </c>
      <c r="I11" s="8">
        <v>0.77965829018818023</v>
      </c>
      <c r="N11" t="s">
        <v>71</v>
      </c>
      <c r="O11" t="s">
        <v>73</v>
      </c>
      <c r="P11" t="s">
        <v>74</v>
      </c>
      <c r="Q11" t="s">
        <v>75</v>
      </c>
      <c r="R11" t="s">
        <v>76</v>
      </c>
      <c r="S11" t="s">
        <v>77</v>
      </c>
      <c r="T11" t="s">
        <v>78</v>
      </c>
      <c r="U11" t="s">
        <v>80</v>
      </c>
      <c r="V11" t="s">
        <v>81</v>
      </c>
      <c r="W11" t="s">
        <v>82</v>
      </c>
      <c r="X11" t="s">
        <v>83</v>
      </c>
      <c r="Y11" t="s">
        <v>90</v>
      </c>
      <c r="Z11" t="s">
        <v>84</v>
      </c>
      <c r="AA11" t="s">
        <v>85</v>
      </c>
      <c r="AB11" t="s">
        <v>86</v>
      </c>
      <c r="AC11" t="s">
        <v>53</v>
      </c>
      <c r="AD11" t="s">
        <v>92</v>
      </c>
      <c r="AE11" t="s">
        <v>100</v>
      </c>
      <c r="AK11" t="s">
        <v>72</v>
      </c>
      <c r="AN11" t="s">
        <v>72</v>
      </c>
      <c r="AQ11" t="s">
        <v>72</v>
      </c>
      <c r="AT11" t="s">
        <v>72</v>
      </c>
      <c r="AW11" t="s">
        <v>72</v>
      </c>
      <c r="AZ11" t="s">
        <v>72</v>
      </c>
      <c r="BC11" t="s">
        <v>72</v>
      </c>
      <c r="BF11" t="s">
        <v>72</v>
      </c>
      <c r="BI11" t="s">
        <v>72</v>
      </c>
      <c r="BL11" t="s">
        <v>72</v>
      </c>
      <c r="BN11" t="s">
        <v>33</v>
      </c>
    </row>
    <row r="12" spans="1:79" x14ac:dyDescent="0.25">
      <c r="A12" s="7">
        <v>24000</v>
      </c>
      <c r="B12" s="8">
        <v>0.74793333333333301</v>
      </c>
      <c r="C12" s="8">
        <v>0.67408333333333337</v>
      </c>
      <c r="D12" s="8">
        <v>0.71100833333333346</v>
      </c>
      <c r="E12" s="8">
        <v>0.77985120347222092</v>
      </c>
      <c r="F12" s="8">
        <v>0.77983381805555585</v>
      </c>
      <c r="G12" s="8">
        <v>21.4</v>
      </c>
      <c r="H12" s="8">
        <v>0.77994668398159861</v>
      </c>
      <c r="I12" s="8">
        <v>0.77992540732806903</v>
      </c>
      <c r="N12" t="s">
        <v>71</v>
      </c>
      <c r="O12" t="s">
        <v>73</v>
      </c>
      <c r="P12" t="s">
        <v>74</v>
      </c>
      <c r="Q12" t="s">
        <v>75</v>
      </c>
      <c r="R12" t="s">
        <v>76</v>
      </c>
      <c r="S12" t="s">
        <v>77</v>
      </c>
      <c r="T12" t="s">
        <v>79</v>
      </c>
      <c r="U12" t="s">
        <v>80</v>
      </c>
      <c r="V12" t="s">
        <v>99</v>
      </c>
      <c r="W12" t="s">
        <v>82</v>
      </c>
      <c r="X12" t="s">
        <v>102</v>
      </c>
      <c r="Y12" t="s">
        <v>83</v>
      </c>
      <c r="Z12" t="s">
        <v>90</v>
      </c>
      <c r="AA12" t="s">
        <v>84</v>
      </c>
      <c r="AB12" t="s">
        <v>85</v>
      </c>
      <c r="AC12" t="s">
        <v>103</v>
      </c>
      <c r="AD12" t="s">
        <v>86</v>
      </c>
      <c r="AE12" t="s">
        <v>53</v>
      </c>
      <c r="AF12" t="s">
        <v>94</v>
      </c>
      <c r="AG12" t="s">
        <v>88</v>
      </c>
      <c r="AK12" t="s">
        <v>72</v>
      </c>
      <c r="AN12" t="s">
        <v>72</v>
      </c>
      <c r="AQ12" t="s">
        <v>72</v>
      </c>
      <c r="AT12" t="s">
        <v>72</v>
      </c>
      <c r="AW12" t="s">
        <v>72</v>
      </c>
      <c r="AZ12" t="s">
        <v>72</v>
      </c>
      <c r="BC12" t="s">
        <v>72</v>
      </c>
      <c r="BF12" t="s">
        <v>72</v>
      </c>
      <c r="BI12" t="s">
        <v>72</v>
      </c>
      <c r="BL12" t="s">
        <v>72</v>
      </c>
      <c r="BN12" t="s">
        <v>33</v>
      </c>
    </row>
    <row r="13" spans="1:79" x14ac:dyDescent="0.25">
      <c r="A13" s="7">
        <v>25000</v>
      </c>
      <c r="B13" s="8">
        <v>0.75099199999999988</v>
      </c>
      <c r="C13" s="8">
        <v>0.6752800000000001</v>
      </c>
      <c r="D13" s="8">
        <v>0.7131360000000001</v>
      </c>
      <c r="E13" s="8">
        <v>0.78229948351999856</v>
      </c>
      <c r="F13" s="8">
        <v>0.78228275584000007</v>
      </c>
      <c r="G13" s="8">
        <v>21.8</v>
      </c>
      <c r="H13" s="8">
        <v>0.78051132892212993</v>
      </c>
      <c r="I13" s="8">
        <v>0.78049684334941294</v>
      </c>
      <c r="N13" t="s">
        <v>71</v>
      </c>
      <c r="O13" t="s">
        <v>73</v>
      </c>
      <c r="P13" t="s">
        <v>74</v>
      </c>
      <c r="Q13" t="s">
        <v>75</v>
      </c>
      <c r="R13" t="s">
        <v>76</v>
      </c>
      <c r="S13" t="s">
        <v>77</v>
      </c>
      <c r="T13" t="s">
        <v>78</v>
      </c>
      <c r="U13" t="s">
        <v>79</v>
      </c>
      <c r="V13" t="s">
        <v>95</v>
      </c>
      <c r="W13" t="s">
        <v>82</v>
      </c>
      <c r="X13" t="s">
        <v>83</v>
      </c>
      <c r="Y13" t="s">
        <v>90</v>
      </c>
      <c r="Z13" t="s">
        <v>91</v>
      </c>
      <c r="AA13" t="s">
        <v>84</v>
      </c>
      <c r="AB13" t="s">
        <v>85</v>
      </c>
      <c r="AC13" t="s">
        <v>86</v>
      </c>
      <c r="AD13" t="s">
        <v>53</v>
      </c>
      <c r="AE13" t="s">
        <v>93</v>
      </c>
      <c r="AF13" t="s">
        <v>93</v>
      </c>
      <c r="AG13" t="s">
        <v>96</v>
      </c>
      <c r="AH13" t="s">
        <v>97</v>
      </c>
      <c r="AI13" t="s">
        <v>88</v>
      </c>
      <c r="AK13" t="s">
        <v>72</v>
      </c>
      <c r="AN13" t="s">
        <v>72</v>
      </c>
      <c r="AQ13" t="s">
        <v>72</v>
      </c>
      <c r="AT13" t="s">
        <v>72</v>
      </c>
      <c r="AW13" t="s">
        <v>72</v>
      </c>
      <c r="AZ13" t="s">
        <v>72</v>
      </c>
      <c r="BC13" t="s">
        <v>72</v>
      </c>
      <c r="BF13" t="s">
        <v>72</v>
      </c>
      <c r="BI13" t="s">
        <v>72</v>
      </c>
      <c r="BL13" t="s">
        <v>72</v>
      </c>
      <c r="BO13" t="s">
        <v>72</v>
      </c>
      <c r="BR13" t="s">
        <v>72</v>
      </c>
      <c r="BT13" t="s">
        <v>33</v>
      </c>
    </row>
    <row r="14" spans="1:79" x14ac:dyDescent="0.25">
      <c r="N14" t="s">
        <v>71</v>
      </c>
      <c r="O14" t="s">
        <v>73</v>
      </c>
      <c r="P14" t="s">
        <v>74</v>
      </c>
      <c r="Q14" t="s">
        <v>75</v>
      </c>
      <c r="R14" t="s">
        <v>76</v>
      </c>
      <c r="S14" t="s">
        <v>77</v>
      </c>
      <c r="T14" t="s">
        <v>79</v>
      </c>
      <c r="U14" t="s">
        <v>80</v>
      </c>
      <c r="V14" t="s">
        <v>98</v>
      </c>
      <c r="W14" t="s">
        <v>99</v>
      </c>
      <c r="X14" t="s">
        <v>81</v>
      </c>
      <c r="Y14" t="s">
        <v>82</v>
      </c>
      <c r="Z14" t="s">
        <v>83</v>
      </c>
      <c r="AA14" t="s">
        <v>90</v>
      </c>
      <c r="AB14" t="s">
        <v>84</v>
      </c>
      <c r="AC14" t="s">
        <v>85</v>
      </c>
      <c r="AD14" t="s">
        <v>86</v>
      </c>
      <c r="AE14" t="s">
        <v>53</v>
      </c>
      <c r="AK14" t="s">
        <v>72</v>
      </c>
      <c r="AN14" t="s">
        <v>72</v>
      </c>
      <c r="AQ14" t="s">
        <v>72</v>
      </c>
      <c r="AT14" t="s">
        <v>72</v>
      </c>
      <c r="AW14" t="s">
        <v>72</v>
      </c>
      <c r="AZ14" t="s">
        <v>72</v>
      </c>
      <c r="BC14" t="s">
        <v>72</v>
      </c>
      <c r="BF14" t="s">
        <v>72</v>
      </c>
      <c r="BI14" t="s">
        <v>72</v>
      </c>
      <c r="BL14" t="s">
        <v>72</v>
      </c>
      <c r="BO14" t="s">
        <v>72</v>
      </c>
      <c r="BR14" t="s">
        <v>72</v>
      </c>
      <c r="BU14" t="s">
        <v>72</v>
      </c>
      <c r="BX14" t="s">
        <v>72</v>
      </c>
      <c r="CA14" t="s">
        <v>33</v>
      </c>
    </row>
    <row r="15" spans="1:79" x14ac:dyDescent="0.25">
      <c r="N15" t="s">
        <v>71</v>
      </c>
      <c r="O15" t="s">
        <v>73</v>
      </c>
      <c r="P15" t="s">
        <v>74</v>
      </c>
      <c r="Q15" t="s">
        <v>75</v>
      </c>
      <c r="R15" t="s">
        <v>76</v>
      </c>
      <c r="S15" t="s">
        <v>77</v>
      </c>
      <c r="T15" t="s">
        <v>79</v>
      </c>
      <c r="U15" t="s">
        <v>82</v>
      </c>
      <c r="V15" t="s">
        <v>83</v>
      </c>
      <c r="W15" t="s">
        <v>84</v>
      </c>
      <c r="X15" t="s">
        <v>85</v>
      </c>
      <c r="Y15" t="s">
        <v>101</v>
      </c>
      <c r="Z15" t="s">
        <v>103</v>
      </c>
      <c r="AA15" t="s">
        <v>86</v>
      </c>
      <c r="AB15" t="s">
        <v>53</v>
      </c>
      <c r="AC15" t="s">
        <v>94</v>
      </c>
      <c r="AF15" t="s">
        <v>96</v>
      </c>
      <c r="AK15" t="s">
        <v>72</v>
      </c>
      <c r="AN15" t="s">
        <v>72</v>
      </c>
      <c r="AQ15" t="s">
        <v>72</v>
      </c>
      <c r="AT15" t="s">
        <v>72</v>
      </c>
      <c r="AW15" t="s">
        <v>72</v>
      </c>
      <c r="AZ15" t="s">
        <v>72</v>
      </c>
      <c r="BC15" t="s">
        <v>72</v>
      </c>
      <c r="BF15" t="s">
        <v>72</v>
      </c>
      <c r="BH15" t="s">
        <v>33</v>
      </c>
    </row>
    <row r="16" spans="1:79" x14ac:dyDescent="0.25">
      <c r="N16" t="s">
        <v>71</v>
      </c>
      <c r="O16" t="s">
        <v>73</v>
      </c>
      <c r="P16" t="s">
        <v>74</v>
      </c>
      <c r="Q16" t="s">
        <v>75</v>
      </c>
      <c r="R16" t="s">
        <v>76</v>
      </c>
      <c r="S16" t="s">
        <v>77</v>
      </c>
      <c r="T16" t="s">
        <v>79</v>
      </c>
      <c r="U16" t="s">
        <v>99</v>
      </c>
      <c r="V16" t="s">
        <v>82</v>
      </c>
      <c r="W16" t="s">
        <v>83</v>
      </c>
      <c r="X16" t="s">
        <v>90</v>
      </c>
      <c r="Y16" t="s">
        <v>91</v>
      </c>
      <c r="Z16" t="s">
        <v>84</v>
      </c>
      <c r="AA16" t="s">
        <v>85</v>
      </c>
      <c r="AB16" t="s">
        <v>101</v>
      </c>
      <c r="AC16" t="s">
        <v>103</v>
      </c>
      <c r="AD16" t="s">
        <v>86</v>
      </c>
      <c r="AE16" t="s">
        <v>53</v>
      </c>
      <c r="AF16" t="s">
        <v>93</v>
      </c>
      <c r="AG16" t="s">
        <v>97</v>
      </c>
      <c r="AK16" t="s">
        <v>72</v>
      </c>
      <c r="AN16" t="s">
        <v>72</v>
      </c>
      <c r="AQ16" t="s">
        <v>72</v>
      </c>
      <c r="AT16" t="s">
        <v>72</v>
      </c>
      <c r="AW16" t="s">
        <v>72</v>
      </c>
      <c r="AZ16" t="s">
        <v>72</v>
      </c>
      <c r="BC16" t="s">
        <v>72</v>
      </c>
      <c r="BF16" t="s">
        <v>72</v>
      </c>
      <c r="BI16" t="s">
        <v>72</v>
      </c>
      <c r="BL16" t="s">
        <v>72</v>
      </c>
      <c r="BO16" t="s">
        <v>72</v>
      </c>
      <c r="BQ16" t="s">
        <v>33</v>
      </c>
    </row>
    <row r="17" spans="14:79" x14ac:dyDescent="0.25">
      <c r="N17" t="s">
        <v>71</v>
      </c>
      <c r="O17" t="s">
        <v>73</v>
      </c>
      <c r="P17" t="s">
        <v>74</v>
      </c>
      <c r="Q17" t="s">
        <v>75</v>
      </c>
      <c r="R17" t="s">
        <v>77</v>
      </c>
      <c r="S17" t="s">
        <v>79</v>
      </c>
      <c r="T17" t="s">
        <v>80</v>
      </c>
      <c r="U17" t="s">
        <v>89</v>
      </c>
      <c r="V17" t="s">
        <v>82</v>
      </c>
      <c r="W17" t="s">
        <v>102</v>
      </c>
      <c r="X17" t="s">
        <v>83</v>
      </c>
      <c r="Y17" t="s">
        <v>90</v>
      </c>
      <c r="Z17" t="s">
        <v>84</v>
      </c>
      <c r="AA17" t="s">
        <v>85</v>
      </c>
      <c r="AB17" t="s">
        <v>101</v>
      </c>
      <c r="AC17" t="s">
        <v>86</v>
      </c>
      <c r="AD17" t="s">
        <v>53</v>
      </c>
      <c r="AE17" t="s">
        <v>92</v>
      </c>
      <c r="AF17" t="s">
        <v>94</v>
      </c>
      <c r="AG17" t="s">
        <v>100</v>
      </c>
      <c r="AK17" t="s">
        <v>72</v>
      </c>
      <c r="AN17" t="s">
        <v>72</v>
      </c>
      <c r="AQ17" t="s">
        <v>72</v>
      </c>
      <c r="AT17" t="s">
        <v>72</v>
      </c>
      <c r="AW17" t="s">
        <v>72</v>
      </c>
      <c r="AZ17" t="s">
        <v>72</v>
      </c>
      <c r="BC17" t="s">
        <v>72</v>
      </c>
      <c r="BF17" t="s">
        <v>72</v>
      </c>
      <c r="BI17" t="s">
        <v>72</v>
      </c>
      <c r="BL17" t="s">
        <v>72</v>
      </c>
      <c r="BO17" t="s">
        <v>72</v>
      </c>
      <c r="BR17" t="s">
        <v>72</v>
      </c>
      <c r="BT17" t="s">
        <v>33</v>
      </c>
    </row>
    <row r="18" spans="14:79" x14ac:dyDescent="0.25">
      <c r="N18" t="s">
        <v>71</v>
      </c>
      <c r="O18" t="s">
        <v>73</v>
      </c>
      <c r="P18" t="s">
        <v>74</v>
      </c>
      <c r="Q18" t="s">
        <v>75</v>
      </c>
      <c r="R18" t="s">
        <v>76</v>
      </c>
      <c r="S18" t="s">
        <v>77</v>
      </c>
      <c r="T18" t="s">
        <v>79</v>
      </c>
      <c r="U18" t="s">
        <v>80</v>
      </c>
      <c r="V18" t="s">
        <v>95</v>
      </c>
      <c r="W18" t="s">
        <v>104</v>
      </c>
      <c r="X18" t="s">
        <v>82</v>
      </c>
      <c r="Y18" t="s">
        <v>102</v>
      </c>
      <c r="Z18" t="s">
        <v>83</v>
      </c>
      <c r="AA18" t="s">
        <v>90</v>
      </c>
      <c r="AB18" t="s">
        <v>84</v>
      </c>
      <c r="AC18" t="s">
        <v>85</v>
      </c>
      <c r="AD18" t="s">
        <v>53</v>
      </c>
      <c r="AE18" t="s">
        <v>96</v>
      </c>
      <c r="AF18" t="s">
        <v>96</v>
      </c>
      <c r="AK18" t="s">
        <v>72</v>
      </c>
      <c r="AN18" t="s">
        <v>72</v>
      </c>
      <c r="AQ18" t="s">
        <v>72</v>
      </c>
      <c r="AT18" t="s">
        <v>72</v>
      </c>
      <c r="AW18" t="s">
        <v>72</v>
      </c>
      <c r="AZ18" t="s">
        <v>72</v>
      </c>
      <c r="BC18" t="s">
        <v>72</v>
      </c>
      <c r="BF18" t="s">
        <v>72</v>
      </c>
      <c r="BI18" t="s">
        <v>72</v>
      </c>
      <c r="BL18" t="s">
        <v>72</v>
      </c>
      <c r="BO18" t="s">
        <v>72</v>
      </c>
      <c r="BR18" t="s">
        <v>72</v>
      </c>
      <c r="BT18" t="s">
        <v>33</v>
      </c>
    </row>
    <row r="19" spans="14:79" x14ac:dyDescent="0.25">
      <c r="N19" t="s">
        <v>71</v>
      </c>
      <c r="O19" t="s">
        <v>73</v>
      </c>
      <c r="P19" t="s">
        <v>74</v>
      </c>
      <c r="Q19" t="s">
        <v>75</v>
      </c>
      <c r="R19" t="s">
        <v>76</v>
      </c>
      <c r="S19" t="s">
        <v>77</v>
      </c>
      <c r="T19" t="s">
        <v>79</v>
      </c>
      <c r="U19" t="s">
        <v>80</v>
      </c>
      <c r="V19" t="s">
        <v>104</v>
      </c>
      <c r="W19" t="s">
        <v>99</v>
      </c>
      <c r="X19" t="s">
        <v>82</v>
      </c>
      <c r="Y19" t="s">
        <v>83</v>
      </c>
      <c r="Z19" t="s">
        <v>90</v>
      </c>
      <c r="AA19" t="s">
        <v>84</v>
      </c>
      <c r="AB19" t="s">
        <v>85</v>
      </c>
      <c r="AC19" t="s">
        <v>86</v>
      </c>
      <c r="AD19" t="s">
        <v>53</v>
      </c>
      <c r="AE19" t="s">
        <v>92</v>
      </c>
      <c r="AF19" t="s">
        <v>93</v>
      </c>
      <c r="AG19" t="s">
        <v>100</v>
      </c>
      <c r="AH19" t="s">
        <v>97</v>
      </c>
      <c r="AK19" t="s">
        <v>72</v>
      </c>
      <c r="AN19" t="s">
        <v>72</v>
      </c>
      <c r="AQ19" t="s">
        <v>72</v>
      </c>
      <c r="AT19" t="s">
        <v>72</v>
      </c>
      <c r="AW19" t="s">
        <v>72</v>
      </c>
      <c r="AZ19" t="s">
        <v>72</v>
      </c>
      <c r="BC19" t="s">
        <v>72</v>
      </c>
      <c r="BF19" t="s">
        <v>72</v>
      </c>
      <c r="BI19" t="s">
        <v>72</v>
      </c>
      <c r="BL19" t="s">
        <v>72</v>
      </c>
      <c r="BO19" t="s">
        <v>72</v>
      </c>
      <c r="BQ19" t="s">
        <v>33</v>
      </c>
    </row>
    <row r="20" spans="14:79" x14ac:dyDescent="0.25">
      <c r="N20" t="s">
        <v>71</v>
      </c>
      <c r="O20" t="s">
        <v>73</v>
      </c>
      <c r="P20" t="s">
        <v>74</v>
      </c>
      <c r="Q20" t="s">
        <v>75</v>
      </c>
      <c r="R20" t="s">
        <v>76</v>
      </c>
      <c r="S20" t="s">
        <v>77</v>
      </c>
      <c r="T20" t="s">
        <v>79</v>
      </c>
      <c r="U20" t="s">
        <v>80</v>
      </c>
      <c r="V20" t="s">
        <v>98</v>
      </c>
      <c r="W20" t="s">
        <v>82</v>
      </c>
      <c r="X20" t="s">
        <v>83</v>
      </c>
      <c r="Y20" t="s">
        <v>90</v>
      </c>
      <c r="Z20" t="s">
        <v>84</v>
      </c>
      <c r="AA20" t="s">
        <v>85</v>
      </c>
      <c r="AB20" t="s">
        <v>86</v>
      </c>
      <c r="AC20" t="s">
        <v>53</v>
      </c>
      <c r="AD20" t="s">
        <v>92</v>
      </c>
      <c r="AE20" t="s">
        <v>87</v>
      </c>
      <c r="AF20" t="s">
        <v>94</v>
      </c>
      <c r="AK20" t="s">
        <v>72</v>
      </c>
      <c r="AN20" t="s">
        <v>72</v>
      </c>
      <c r="AQ20" t="s">
        <v>72</v>
      </c>
      <c r="AT20" t="s">
        <v>72</v>
      </c>
      <c r="AW20" t="s">
        <v>72</v>
      </c>
      <c r="AZ20" t="s">
        <v>72</v>
      </c>
      <c r="BC20" t="s">
        <v>72</v>
      </c>
      <c r="BF20" t="s">
        <v>72</v>
      </c>
      <c r="BI20" t="s">
        <v>72</v>
      </c>
      <c r="BL20" t="s">
        <v>72</v>
      </c>
      <c r="BO20" t="s">
        <v>72</v>
      </c>
      <c r="BR20" t="s">
        <v>72</v>
      </c>
      <c r="BU20" t="s">
        <v>72</v>
      </c>
      <c r="BW20" t="s">
        <v>33</v>
      </c>
    </row>
    <row r="21" spans="14:79" x14ac:dyDescent="0.25">
      <c r="N21" t="s">
        <v>71</v>
      </c>
      <c r="O21" t="s">
        <v>73</v>
      </c>
      <c r="P21" t="s">
        <v>74</v>
      </c>
      <c r="Q21" t="s">
        <v>75</v>
      </c>
      <c r="R21" t="s">
        <v>76</v>
      </c>
      <c r="S21" t="s">
        <v>77</v>
      </c>
      <c r="T21" t="s">
        <v>78</v>
      </c>
      <c r="U21" t="s">
        <v>79</v>
      </c>
      <c r="V21" t="s">
        <v>104</v>
      </c>
      <c r="W21" t="s">
        <v>81</v>
      </c>
      <c r="X21" t="s">
        <v>82</v>
      </c>
      <c r="Y21" t="s">
        <v>83</v>
      </c>
      <c r="Z21" t="s">
        <v>90</v>
      </c>
      <c r="AA21" t="s">
        <v>84</v>
      </c>
      <c r="AB21" t="s">
        <v>85</v>
      </c>
      <c r="AC21" t="s">
        <v>86</v>
      </c>
      <c r="AD21" t="s">
        <v>53</v>
      </c>
      <c r="AE21" t="s">
        <v>87</v>
      </c>
      <c r="AF21" t="s">
        <v>92</v>
      </c>
      <c r="AG21" t="s">
        <v>96</v>
      </c>
      <c r="AH21" t="s">
        <v>94</v>
      </c>
      <c r="AI21" t="s">
        <v>97</v>
      </c>
      <c r="AK21" t="s">
        <v>72</v>
      </c>
      <c r="AN21" t="s">
        <v>72</v>
      </c>
      <c r="AQ21" t="s">
        <v>72</v>
      </c>
      <c r="AT21" t="s">
        <v>72</v>
      </c>
      <c r="AW21" t="s">
        <v>72</v>
      </c>
      <c r="AZ21" t="s">
        <v>72</v>
      </c>
      <c r="BC21" t="s">
        <v>72</v>
      </c>
      <c r="BF21" t="s">
        <v>72</v>
      </c>
      <c r="BI21" t="s">
        <v>72</v>
      </c>
      <c r="BL21" t="s">
        <v>72</v>
      </c>
      <c r="BO21" t="s">
        <v>72</v>
      </c>
      <c r="BQ21" t="s">
        <v>33</v>
      </c>
    </row>
    <row r="22" spans="14:79" x14ac:dyDescent="0.25">
      <c r="N22" t="s">
        <v>71</v>
      </c>
      <c r="O22" t="s">
        <v>73</v>
      </c>
      <c r="P22" t="s">
        <v>74</v>
      </c>
      <c r="Q22" t="s">
        <v>75</v>
      </c>
      <c r="R22" t="s">
        <v>76</v>
      </c>
      <c r="S22" t="s">
        <v>77</v>
      </c>
      <c r="T22" t="s">
        <v>79</v>
      </c>
      <c r="U22" t="s">
        <v>98</v>
      </c>
      <c r="V22" t="s">
        <v>104</v>
      </c>
      <c r="W22" t="s">
        <v>99</v>
      </c>
      <c r="X22" t="s">
        <v>81</v>
      </c>
      <c r="Y22" t="s">
        <v>82</v>
      </c>
      <c r="Z22" t="s">
        <v>83</v>
      </c>
      <c r="AA22" t="s">
        <v>84</v>
      </c>
      <c r="AB22" t="s">
        <v>85</v>
      </c>
      <c r="AC22" t="s">
        <v>101</v>
      </c>
      <c r="AD22" t="s">
        <v>86</v>
      </c>
      <c r="AE22" t="s">
        <v>53</v>
      </c>
      <c r="AF22" t="s">
        <v>92</v>
      </c>
      <c r="AG22" t="s">
        <v>87</v>
      </c>
      <c r="AH22" t="s">
        <v>93</v>
      </c>
      <c r="AI22" t="s">
        <v>96</v>
      </c>
      <c r="AK22" t="s">
        <v>72</v>
      </c>
      <c r="AN22" t="s">
        <v>72</v>
      </c>
      <c r="AQ22" t="s">
        <v>72</v>
      </c>
      <c r="AT22" t="s">
        <v>72</v>
      </c>
      <c r="AW22" t="s">
        <v>72</v>
      </c>
      <c r="AZ22" t="s">
        <v>72</v>
      </c>
      <c r="BC22" t="s">
        <v>72</v>
      </c>
      <c r="BF22" t="s">
        <v>72</v>
      </c>
      <c r="BI22" t="s">
        <v>72</v>
      </c>
      <c r="BL22" t="s">
        <v>72</v>
      </c>
      <c r="BO22" t="s">
        <v>72</v>
      </c>
      <c r="BR22" t="s">
        <v>72</v>
      </c>
      <c r="BU22" t="s">
        <v>72</v>
      </c>
      <c r="BX22" t="s">
        <v>72</v>
      </c>
      <c r="BZ22" t="s">
        <v>33</v>
      </c>
    </row>
    <row r="23" spans="14:79" x14ac:dyDescent="0.25">
      <c r="N23" t="s">
        <v>71</v>
      </c>
      <c r="O23" t="s">
        <v>73</v>
      </c>
      <c r="P23" t="s">
        <v>74</v>
      </c>
      <c r="Q23" t="s">
        <v>75</v>
      </c>
      <c r="R23" t="s">
        <v>77</v>
      </c>
      <c r="S23" t="s">
        <v>79</v>
      </c>
      <c r="T23" t="s">
        <v>95</v>
      </c>
      <c r="U23" t="s">
        <v>89</v>
      </c>
      <c r="V23" t="s">
        <v>104</v>
      </c>
      <c r="W23" t="s">
        <v>99</v>
      </c>
      <c r="X23" t="s">
        <v>82</v>
      </c>
      <c r="Y23" t="s">
        <v>83</v>
      </c>
      <c r="Z23" t="s">
        <v>90</v>
      </c>
      <c r="AA23" t="s">
        <v>84</v>
      </c>
      <c r="AB23" t="s">
        <v>85</v>
      </c>
      <c r="AC23" t="s">
        <v>103</v>
      </c>
      <c r="AD23" t="s">
        <v>86</v>
      </c>
      <c r="AE23" t="s">
        <v>53</v>
      </c>
      <c r="AF23" t="s">
        <v>92</v>
      </c>
      <c r="AG23" t="s">
        <v>87</v>
      </c>
      <c r="AH23" t="s">
        <v>96</v>
      </c>
      <c r="AI23" t="s">
        <v>100</v>
      </c>
      <c r="AK23" t="s">
        <v>72</v>
      </c>
      <c r="AN23" t="s">
        <v>72</v>
      </c>
      <c r="AQ23" t="s">
        <v>72</v>
      </c>
      <c r="AT23" t="s">
        <v>72</v>
      </c>
      <c r="AW23" t="s">
        <v>72</v>
      </c>
      <c r="AZ23" t="s">
        <v>72</v>
      </c>
      <c r="BC23" t="s">
        <v>72</v>
      </c>
      <c r="BF23" t="s">
        <v>72</v>
      </c>
      <c r="BI23" t="s">
        <v>72</v>
      </c>
      <c r="BL23" t="s">
        <v>72</v>
      </c>
      <c r="BO23" t="s">
        <v>72</v>
      </c>
      <c r="BR23" t="s">
        <v>72</v>
      </c>
      <c r="BU23" t="s">
        <v>72</v>
      </c>
      <c r="BX23" t="s">
        <v>72</v>
      </c>
    </row>
    <row r="24" spans="14:79" x14ac:dyDescent="0.25">
      <c r="N24" t="s">
        <v>71</v>
      </c>
      <c r="O24" t="s">
        <v>73</v>
      </c>
      <c r="P24" t="s">
        <v>74</v>
      </c>
      <c r="Q24" t="s">
        <v>75</v>
      </c>
      <c r="R24" t="s">
        <v>76</v>
      </c>
      <c r="S24" t="s">
        <v>77</v>
      </c>
      <c r="T24" t="s">
        <v>79</v>
      </c>
      <c r="U24" t="s">
        <v>80</v>
      </c>
      <c r="V24" t="s">
        <v>98</v>
      </c>
      <c r="W24" t="s">
        <v>104</v>
      </c>
      <c r="X24" t="s">
        <v>82</v>
      </c>
      <c r="Y24" t="s">
        <v>102</v>
      </c>
      <c r="Z24" t="s">
        <v>83</v>
      </c>
      <c r="AA24" t="s">
        <v>91</v>
      </c>
      <c r="AB24" t="s">
        <v>84</v>
      </c>
      <c r="AC24" t="s">
        <v>85</v>
      </c>
      <c r="AD24" t="s">
        <v>86</v>
      </c>
      <c r="AE24" t="s">
        <v>53</v>
      </c>
      <c r="AK24" t="s">
        <v>72</v>
      </c>
      <c r="AN24" t="s">
        <v>72</v>
      </c>
      <c r="AQ24" t="s">
        <v>72</v>
      </c>
      <c r="AT24" t="s">
        <v>72</v>
      </c>
      <c r="AW24" t="s">
        <v>72</v>
      </c>
      <c r="AZ24" t="s">
        <v>72</v>
      </c>
      <c r="BC24" t="s">
        <v>72</v>
      </c>
      <c r="BF24" t="s">
        <v>72</v>
      </c>
      <c r="BI24" t="s">
        <v>72</v>
      </c>
      <c r="BL24" t="s">
        <v>72</v>
      </c>
      <c r="BO24" t="s">
        <v>72</v>
      </c>
      <c r="BR24" t="s">
        <v>72</v>
      </c>
      <c r="BU24" t="s">
        <v>72</v>
      </c>
      <c r="BX24" t="s">
        <v>72</v>
      </c>
    </row>
    <row r="25" spans="14:79" x14ac:dyDescent="0.25">
      <c r="N25" t="s">
        <v>71</v>
      </c>
      <c r="O25" t="s">
        <v>73</v>
      </c>
      <c r="P25" t="s">
        <v>74</v>
      </c>
      <c r="Q25" t="s">
        <v>75</v>
      </c>
      <c r="R25" t="s">
        <v>77</v>
      </c>
      <c r="S25" t="s">
        <v>79</v>
      </c>
      <c r="T25" t="s">
        <v>95</v>
      </c>
      <c r="U25" t="s">
        <v>82</v>
      </c>
      <c r="V25" t="s">
        <v>83</v>
      </c>
      <c r="W25" t="s">
        <v>90</v>
      </c>
      <c r="X25" t="s">
        <v>84</v>
      </c>
      <c r="Y25" t="s">
        <v>85</v>
      </c>
      <c r="Z25" t="s">
        <v>101</v>
      </c>
      <c r="AA25" t="s">
        <v>86</v>
      </c>
      <c r="AB25" t="s">
        <v>53</v>
      </c>
      <c r="AC25" t="s">
        <v>93</v>
      </c>
      <c r="AD25" t="s">
        <v>100</v>
      </c>
      <c r="AF25" t="s">
        <v>53</v>
      </c>
      <c r="AG25" t="s">
        <v>96</v>
      </c>
      <c r="AK25" t="s">
        <v>72</v>
      </c>
      <c r="AN25" t="s">
        <v>72</v>
      </c>
      <c r="AQ25" t="s">
        <v>72</v>
      </c>
      <c r="AT25" t="s">
        <v>72</v>
      </c>
      <c r="AW25" t="s">
        <v>72</v>
      </c>
      <c r="AZ25" t="s">
        <v>72</v>
      </c>
      <c r="BC25" t="s">
        <v>72</v>
      </c>
      <c r="BF25" t="s">
        <v>72</v>
      </c>
      <c r="BI25" t="s">
        <v>72</v>
      </c>
      <c r="BK25" t="s">
        <v>33</v>
      </c>
    </row>
    <row r="26" spans="14:79" x14ac:dyDescent="0.25">
      <c r="N26" t="s">
        <v>71</v>
      </c>
      <c r="O26" t="s">
        <v>73</v>
      </c>
      <c r="P26" t="s">
        <v>74</v>
      </c>
      <c r="Q26" t="s">
        <v>75</v>
      </c>
      <c r="R26" t="s">
        <v>76</v>
      </c>
      <c r="S26" t="s">
        <v>77</v>
      </c>
      <c r="T26" t="s">
        <v>79</v>
      </c>
      <c r="U26" t="s">
        <v>80</v>
      </c>
      <c r="V26" t="s">
        <v>95</v>
      </c>
      <c r="W26" t="s">
        <v>89</v>
      </c>
      <c r="X26" t="s">
        <v>81</v>
      </c>
      <c r="Y26" t="s">
        <v>82</v>
      </c>
      <c r="Z26" t="s">
        <v>102</v>
      </c>
      <c r="AA26" t="s">
        <v>83</v>
      </c>
      <c r="AB26" t="s">
        <v>91</v>
      </c>
      <c r="AC26" t="s">
        <v>84</v>
      </c>
      <c r="AD26" t="s">
        <v>85</v>
      </c>
      <c r="AE26" t="s">
        <v>86</v>
      </c>
      <c r="AF26" t="s">
        <v>92</v>
      </c>
      <c r="AG26" t="s">
        <v>87</v>
      </c>
      <c r="AH26" t="s">
        <v>96</v>
      </c>
      <c r="AK26" t="s">
        <v>72</v>
      </c>
      <c r="AN26" t="s">
        <v>72</v>
      </c>
      <c r="AQ26" t="s">
        <v>72</v>
      </c>
      <c r="AT26" t="s">
        <v>72</v>
      </c>
      <c r="AW26" t="s">
        <v>72</v>
      </c>
      <c r="AZ26" t="s">
        <v>72</v>
      </c>
      <c r="BC26" t="s">
        <v>72</v>
      </c>
      <c r="BF26" t="s">
        <v>72</v>
      </c>
      <c r="BI26" t="s">
        <v>72</v>
      </c>
      <c r="BL26" t="s">
        <v>72</v>
      </c>
      <c r="BO26" t="s">
        <v>72</v>
      </c>
      <c r="BR26" t="s">
        <v>72</v>
      </c>
      <c r="BT26" t="s">
        <v>33</v>
      </c>
    </row>
    <row r="27" spans="14:79" x14ac:dyDescent="0.25">
      <c r="N27" t="s">
        <v>71</v>
      </c>
      <c r="O27" t="s">
        <v>73</v>
      </c>
      <c r="P27" t="s">
        <v>74</v>
      </c>
      <c r="Q27" t="s">
        <v>75</v>
      </c>
      <c r="R27" t="s">
        <v>76</v>
      </c>
      <c r="S27" t="s">
        <v>77</v>
      </c>
      <c r="T27" t="s">
        <v>78</v>
      </c>
      <c r="U27" t="s">
        <v>79</v>
      </c>
      <c r="V27" t="s">
        <v>80</v>
      </c>
      <c r="W27" t="s">
        <v>99</v>
      </c>
      <c r="X27" t="s">
        <v>82</v>
      </c>
      <c r="Y27" t="s">
        <v>102</v>
      </c>
      <c r="Z27" t="s">
        <v>83</v>
      </c>
      <c r="AA27" t="s">
        <v>90</v>
      </c>
      <c r="AB27" t="s">
        <v>84</v>
      </c>
      <c r="AC27" t="s">
        <v>85</v>
      </c>
      <c r="AD27" t="s">
        <v>86</v>
      </c>
      <c r="AE27" t="s">
        <v>53</v>
      </c>
      <c r="AK27" t="s">
        <v>72</v>
      </c>
      <c r="AN27" t="s">
        <v>72</v>
      </c>
      <c r="AQ27" t="s">
        <v>72</v>
      </c>
      <c r="AT27" t="s">
        <v>72</v>
      </c>
      <c r="AW27" t="s">
        <v>72</v>
      </c>
      <c r="AZ27" t="s">
        <v>72</v>
      </c>
      <c r="BC27" t="s">
        <v>72</v>
      </c>
      <c r="BF27" t="s">
        <v>72</v>
      </c>
      <c r="BI27" t="s">
        <v>72</v>
      </c>
      <c r="BL27" t="s">
        <v>72</v>
      </c>
      <c r="BO27" t="s">
        <v>72</v>
      </c>
      <c r="BR27" t="s">
        <v>72</v>
      </c>
      <c r="BU27" t="s">
        <v>72</v>
      </c>
      <c r="BW27" t="s">
        <v>33</v>
      </c>
    </row>
    <row r="28" spans="14:79" x14ac:dyDescent="0.25">
      <c r="N28" t="s">
        <v>71</v>
      </c>
      <c r="O28" t="s">
        <v>73</v>
      </c>
      <c r="P28" t="s">
        <v>74</v>
      </c>
      <c r="Q28" t="s">
        <v>75</v>
      </c>
      <c r="R28" t="s">
        <v>77</v>
      </c>
      <c r="S28" t="s">
        <v>78</v>
      </c>
      <c r="T28" t="s">
        <v>81</v>
      </c>
      <c r="U28" t="s">
        <v>82</v>
      </c>
      <c r="V28" t="s">
        <v>83</v>
      </c>
      <c r="W28" t="s">
        <v>90</v>
      </c>
      <c r="X28" t="s">
        <v>84</v>
      </c>
      <c r="Y28" t="s">
        <v>85</v>
      </c>
      <c r="Z28" t="s">
        <v>86</v>
      </c>
      <c r="AA28" t="s">
        <v>53</v>
      </c>
      <c r="AB28" t="s">
        <v>92</v>
      </c>
      <c r="AC28" t="s">
        <v>87</v>
      </c>
      <c r="AD28" t="s">
        <v>93</v>
      </c>
      <c r="AK28" t="s">
        <v>72</v>
      </c>
      <c r="AN28" t="s">
        <v>72</v>
      </c>
      <c r="AQ28" t="s">
        <v>72</v>
      </c>
      <c r="AT28" t="s">
        <v>72</v>
      </c>
      <c r="AW28" t="s">
        <v>72</v>
      </c>
      <c r="AZ28" t="s">
        <v>72</v>
      </c>
      <c r="BC28" t="s">
        <v>72</v>
      </c>
      <c r="BF28" t="s">
        <v>72</v>
      </c>
      <c r="BI28" t="s">
        <v>72</v>
      </c>
      <c r="BK28" t="s">
        <v>33</v>
      </c>
    </row>
    <row r="29" spans="14:79" x14ac:dyDescent="0.25">
      <c r="N29" t="s">
        <v>71</v>
      </c>
      <c r="O29" t="s">
        <v>73</v>
      </c>
      <c r="P29" t="s">
        <v>74</v>
      </c>
      <c r="Q29" t="s">
        <v>75</v>
      </c>
      <c r="R29" t="s">
        <v>76</v>
      </c>
      <c r="S29" t="s">
        <v>77</v>
      </c>
      <c r="T29" t="s">
        <v>78</v>
      </c>
      <c r="U29" t="s">
        <v>79</v>
      </c>
      <c r="V29" t="s">
        <v>81</v>
      </c>
      <c r="W29" t="s">
        <v>82</v>
      </c>
      <c r="X29" t="s">
        <v>83</v>
      </c>
      <c r="Y29" t="s">
        <v>91</v>
      </c>
      <c r="Z29" t="s">
        <v>84</v>
      </c>
      <c r="AA29" t="s">
        <v>85</v>
      </c>
      <c r="AB29" t="s">
        <v>86</v>
      </c>
      <c r="AC29" t="s">
        <v>53</v>
      </c>
      <c r="AD29" t="s">
        <v>92</v>
      </c>
      <c r="AE29" t="s">
        <v>100</v>
      </c>
      <c r="AF29" t="s">
        <v>53</v>
      </c>
      <c r="AG29" t="s">
        <v>87</v>
      </c>
      <c r="AH29" t="s">
        <v>96</v>
      </c>
      <c r="AI29" t="s">
        <v>94</v>
      </c>
      <c r="AK29" t="s">
        <v>72</v>
      </c>
      <c r="AN29" t="s">
        <v>72</v>
      </c>
      <c r="AQ29" t="s">
        <v>72</v>
      </c>
      <c r="AT29" t="s">
        <v>72</v>
      </c>
      <c r="AW29" t="s">
        <v>72</v>
      </c>
      <c r="AZ29" t="s">
        <v>72</v>
      </c>
      <c r="BC29" t="s">
        <v>72</v>
      </c>
      <c r="BF29" t="s">
        <v>72</v>
      </c>
      <c r="BI29" t="s">
        <v>72</v>
      </c>
      <c r="BL29" t="s">
        <v>72</v>
      </c>
      <c r="BN29" t="s">
        <v>33</v>
      </c>
    </row>
    <row r="30" spans="14:79" x14ac:dyDescent="0.25">
      <c r="N30" t="s">
        <v>71</v>
      </c>
      <c r="O30" t="s">
        <v>73</v>
      </c>
      <c r="P30" t="s">
        <v>74</v>
      </c>
      <c r="Q30" t="s">
        <v>75</v>
      </c>
      <c r="R30" t="s">
        <v>76</v>
      </c>
      <c r="S30" t="s">
        <v>77</v>
      </c>
      <c r="T30" t="s">
        <v>79</v>
      </c>
      <c r="U30" t="s">
        <v>80</v>
      </c>
      <c r="V30" t="s">
        <v>81</v>
      </c>
      <c r="W30" t="s">
        <v>82</v>
      </c>
      <c r="X30" t="s">
        <v>102</v>
      </c>
      <c r="Y30" t="s">
        <v>83</v>
      </c>
      <c r="Z30" t="s">
        <v>90</v>
      </c>
      <c r="AA30" t="s">
        <v>91</v>
      </c>
      <c r="AB30" t="s">
        <v>84</v>
      </c>
      <c r="AC30" t="s">
        <v>85</v>
      </c>
      <c r="AD30" t="s">
        <v>101</v>
      </c>
      <c r="AE30" t="s">
        <v>86</v>
      </c>
      <c r="AF30" t="s">
        <v>86</v>
      </c>
      <c r="AG30" t="s">
        <v>53</v>
      </c>
      <c r="AH30" t="s">
        <v>96</v>
      </c>
      <c r="AK30" t="s">
        <v>72</v>
      </c>
      <c r="AN30" t="s">
        <v>72</v>
      </c>
      <c r="AQ30" t="s">
        <v>72</v>
      </c>
      <c r="AT30" t="s">
        <v>72</v>
      </c>
      <c r="AW30" t="s">
        <v>72</v>
      </c>
      <c r="AZ30" t="s">
        <v>72</v>
      </c>
      <c r="BC30" t="s">
        <v>72</v>
      </c>
      <c r="BF30" t="s">
        <v>72</v>
      </c>
      <c r="BI30" t="s">
        <v>72</v>
      </c>
      <c r="BL30" t="s">
        <v>72</v>
      </c>
      <c r="BO30" t="s">
        <v>72</v>
      </c>
      <c r="BR30" t="s">
        <v>72</v>
      </c>
      <c r="BU30" t="s">
        <v>72</v>
      </c>
      <c r="BX30" t="s">
        <v>72</v>
      </c>
      <c r="CA30" t="s">
        <v>33</v>
      </c>
    </row>
    <row r="31" spans="14:79" x14ac:dyDescent="0.25">
      <c r="N31" t="s">
        <v>71</v>
      </c>
      <c r="O31" t="s">
        <v>73</v>
      </c>
      <c r="P31" t="s">
        <v>74</v>
      </c>
      <c r="Q31" t="s">
        <v>75</v>
      </c>
      <c r="R31" t="s">
        <v>77</v>
      </c>
      <c r="S31" t="s">
        <v>78</v>
      </c>
      <c r="T31" t="s">
        <v>79</v>
      </c>
      <c r="U31" t="s">
        <v>80</v>
      </c>
      <c r="V31" t="s">
        <v>98</v>
      </c>
      <c r="W31" t="s">
        <v>95</v>
      </c>
      <c r="X31" t="s">
        <v>89</v>
      </c>
      <c r="Y31" t="s">
        <v>104</v>
      </c>
      <c r="Z31" t="s">
        <v>82</v>
      </c>
      <c r="AA31" t="s">
        <v>83</v>
      </c>
      <c r="AB31" t="s">
        <v>90</v>
      </c>
      <c r="AC31" t="s">
        <v>84</v>
      </c>
      <c r="AD31" t="s">
        <v>85</v>
      </c>
      <c r="AE31" t="s">
        <v>101</v>
      </c>
      <c r="AK31" t="s">
        <v>72</v>
      </c>
      <c r="AN31" t="s">
        <v>72</v>
      </c>
      <c r="AQ31" t="s">
        <v>72</v>
      </c>
      <c r="AT31" t="s">
        <v>72</v>
      </c>
      <c r="AW31" t="s">
        <v>72</v>
      </c>
      <c r="AZ31" t="s">
        <v>72</v>
      </c>
      <c r="BC31" t="s">
        <v>72</v>
      </c>
      <c r="BF31" t="s">
        <v>72</v>
      </c>
      <c r="BI31" t="s">
        <v>72</v>
      </c>
      <c r="BL31" t="s">
        <v>72</v>
      </c>
      <c r="BO31" t="s">
        <v>72</v>
      </c>
      <c r="BR31" t="s">
        <v>72</v>
      </c>
      <c r="BU31" t="s">
        <v>72</v>
      </c>
      <c r="BW31" t="s">
        <v>33</v>
      </c>
    </row>
    <row r="32" spans="14:79" x14ac:dyDescent="0.25">
      <c r="N32" t="s">
        <v>71</v>
      </c>
      <c r="O32" t="s">
        <v>73</v>
      </c>
      <c r="P32" t="s">
        <v>74</v>
      </c>
      <c r="Q32" t="s">
        <v>75</v>
      </c>
      <c r="R32" t="s">
        <v>76</v>
      </c>
      <c r="S32" t="s">
        <v>77</v>
      </c>
      <c r="T32" t="s">
        <v>79</v>
      </c>
      <c r="U32" t="s">
        <v>98</v>
      </c>
      <c r="V32" t="s">
        <v>82</v>
      </c>
      <c r="W32" t="s">
        <v>83</v>
      </c>
      <c r="X32" t="s">
        <v>90</v>
      </c>
      <c r="Y32" t="s">
        <v>84</v>
      </c>
      <c r="Z32" t="s">
        <v>85</v>
      </c>
      <c r="AA32" t="s">
        <v>86</v>
      </c>
      <c r="AB32" t="s">
        <v>53</v>
      </c>
      <c r="AC32" t="s">
        <v>92</v>
      </c>
      <c r="AD32" t="s">
        <v>96</v>
      </c>
      <c r="AE32" t="s">
        <v>88</v>
      </c>
      <c r="AF32" t="s">
        <v>92</v>
      </c>
      <c r="AG32" t="s">
        <v>100</v>
      </c>
      <c r="AH32" t="s">
        <v>88</v>
      </c>
      <c r="AK32" t="s">
        <v>72</v>
      </c>
      <c r="AN32" t="s">
        <v>72</v>
      </c>
      <c r="AQ32" t="s">
        <v>72</v>
      </c>
      <c r="AT32" t="s">
        <v>72</v>
      </c>
      <c r="AW32" t="s">
        <v>72</v>
      </c>
      <c r="AZ32" t="s">
        <v>72</v>
      </c>
      <c r="BC32" t="s">
        <v>72</v>
      </c>
      <c r="BF32" t="s">
        <v>72</v>
      </c>
      <c r="BI32" t="s">
        <v>72</v>
      </c>
      <c r="BL32" t="s">
        <v>72</v>
      </c>
      <c r="BN32" t="s">
        <v>33</v>
      </c>
    </row>
    <row r="33" spans="14:88" x14ac:dyDescent="0.25">
      <c r="N33" t="s">
        <v>71</v>
      </c>
      <c r="O33" t="s">
        <v>73</v>
      </c>
      <c r="P33" t="s">
        <v>74</v>
      </c>
      <c r="Q33" t="s">
        <v>75</v>
      </c>
      <c r="R33" t="s">
        <v>76</v>
      </c>
      <c r="S33" t="s">
        <v>77</v>
      </c>
      <c r="T33" t="s">
        <v>79</v>
      </c>
      <c r="U33" t="s">
        <v>89</v>
      </c>
      <c r="V33" t="s">
        <v>104</v>
      </c>
      <c r="W33" t="s">
        <v>81</v>
      </c>
      <c r="X33" t="s">
        <v>82</v>
      </c>
      <c r="Y33" t="s">
        <v>83</v>
      </c>
      <c r="Z33" t="s">
        <v>90</v>
      </c>
      <c r="AA33" t="s">
        <v>84</v>
      </c>
      <c r="AB33" t="s">
        <v>85</v>
      </c>
      <c r="AC33" t="s">
        <v>103</v>
      </c>
      <c r="AD33" t="s">
        <v>86</v>
      </c>
      <c r="AE33" t="s">
        <v>53</v>
      </c>
      <c r="AK33" t="s">
        <v>72</v>
      </c>
      <c r="AN33" t="s">
        <v>72</v>
      </c>
      <c r="AQ33" t="s">
        <v>72</v>
      </c>
      <c r="AT33" t="s">
        <v>72</v>
      </c>
      <c r="AW33" t="s">
        <v>72</v>
      </c>
      <c r="AZ33" t="s">
        <v>72</v>
      </c>
      <c r="BC33" t="s">
        <v>72</v>
      </c>
      <c r="BF33" t="s">
        <v>72</v>
      </c>
      <c r="BI33" t="s">
        <v>72</v>
      </c>
      <c r="BL33" t="s">
        <v>72</v>
      </c>
      <c r="BO33" t="s">
        <v>72</v>
      </c>
      <c r="BR33" t="s">
        <v>72</v>
      </c>
      <c r="BU33" t="s">
        <v>72</v>
      </c>
      <c r="BW33" t="s">
        <v>33</v>
      </c>
    </row>
    <row r="34" spans="14:88" x14ac:dyDescent="0.25">
      <c r="N34" t="s">
        <v>71</v>
      </c>
      <c r="O34" t="s">
        <v>73</v>
      </c>
      <c r="P34" t="s">
        <v>74</v>
      </c>
      <c r="Q34" t="s">
        <v>75</v>
      </c>
      <c r="R34" t="s">
        <v>76</v>
      </c>
      <c r="S34" t="s">
        <v>77</v>
      </c>
      <c r="T34" t="s">
        <v>79</v>
      </c>
      <c r="U34" t="s">
        <v>82</v>
      </c>
      <c r="V34" t="s">
        <v>83</v>
      </c>
      <c r="W34" t="s">
        <v>90</v>
      </c>
      <c r="X34" t="s">
        <v>84</v>
      </c>
      <c r="Y34" t="s">
        <v>85</v>
      </c>
      <c r="Z34" t="s">
        <v>86</v>
      </c>
      <c r="AA34" t="s">
        <v>53</v>
      </c>
      <c r="AB34" t="s">
        <v>96</v>
      </c>
      <c r="AC34" t="s">
        <v>97</v>
      </c>
      <c r="AD34" t="s">
        <v>88</v>
      </c>
      <c r="AK34" t="s">
        <v>72</v>
      </c>
      <c r="AN34" t="s">
        <v>72</v>
      </c>
      <c r="AQ34" t="s">
        <v>72</v>
      </c>
      <c r="AT34" t="s">
        <v>72</v>
      </c>
      <c r="AW34" t="s">
        <v>72</v>
      </c>
      <c r="AZ34" t="s">
        <v>72</v>
      </c>
      <c r="BC34" t="s">
        <v>72</v>
      </c>
      <c r="BF34" t="s">
        <v>72</v>
      </c>
      <c r="BI34" t="s">
        <v>72</v>
      </c>
      <c r="BK34" t="s">
        <v>33</v>
      </c>
    </row>
    <row r="35" spans="14:88" x14ac:dyDescent="0.25">
      <c r="N35" t="s">
        <v>71</v>
      </c>
      <c r="O35" t="s">
        <v>73</v>
      </c>
      <c r="P35" t="s">
        <v>74</v>
      </c>
      <c r="Q35" t="s">
        <v>75</v>
      </c>
      <c r="R35" t="s">
        <v>77</v>
      </c>
      <c r="S35" t="s">
        <v>79</v>
      </c>
      <c r="T35" t="s">
        <v>80</v>
      </c>
      <c r="U35" t="s">
        <v>82</v>
      </c>
      <c r="V35" t="s">
        <v>83</v>
      </c>
      <c r="W35" t="s">
        <v>90</v>
      </c>
      <c r="X35" t="s">
        <v>91</v>
      </c>
      <c r="Y35" t="s">
        <v>84</v>
      </c>
      <c r="Z35" t="s">
        <v>85</v>
      </c>
      <c r="AA35" t="s">
        <v>86</v>
      </c>
      <c r="AB35" t="s">
        <v>53</v>
      </c>
      <c r="AC35" t="s">
        <v>93</v>
      </c>
      <c r="AD35" t="s">
        <v>97</v>
      </c>
      <c r="AE35" t="s">
        <v>88</v>
      </c>
      <c r="AF35" t="s">
        <v>96</v>
      </c>
      <c r="AG35" t="s">
        <v>94</v>
      </c>
      <c r="AK35" t="s">
        <v>72</v>
      </c>
      <c r="AN35" t="s">
        <v>72</v>
      </c>
      <c r="AQ35" t="s">
        <v>72</v>
      </c>
      <c r="AT35" t="s">
        <v>72</v>
      </c>
      <c r="AW35" t="s">
        <v>72</v>
      </c>
      <c r="AZ35" t="s">
        <v>72</v>
      </c>
      <c r="BC35" t="s">
        <v>72</v>
      </c>
      <c r="BF35" t="s">
        <v>72</v>
      </c>
      <c r="BI35" t="s">
        <v>72</v>
      </c>
      <c r="BL35" t="s">
        <v>72</v>
      </c>
      <c r="BN35" t="s">
        <v>33</v>
      </c>
    </row>
    <row r="36" spans="14:88" x14ac:dyDescent="0.25">
      <c r="N36" t="s">
        <v>71</v>
      </c>
      <c r="O36" t="s">
        <v>73</v>
      </c>
      <c r="P36" t="s">
        <v>74</v>
      </c>
      <c r="Q36" t="s">
        <v>75</v>
      </c>
      <c r="R36" t="s">
        <v>77</v>
      </c>
      <c r="S36" t="s">
        <v>79</v>
      </c>
      <c r="T36" t="s">
        <v>89</v>
      </c>
      <c r="U36" t="s">
        <v>99</v>
      </c>
      <c r="V36" t="s">
        <v>81</v>
      </c>
      <c r="W36" t="s">
        <v>82</v>
      </c>
      <c r="X36" t="s">
        <v>102</v>
      </c>
      <c r="Y36" t="s">
        <v>83</v>
      </c>
      <c r="Z36" t="s">
        <v>84</v>
      </c>
      <c r="AA36" t="s">
        <v>85</v>
      </c>
      <c r="AB36" t="s">
        <v>101</v>
      </c>
      <c r="AC36" t="s">
        <v>86</v>
      </c>
      <c r="AD36" t="s">
        <v>53</v>
      </c>
      <c r="AE36" t="s">
        <v>87</v>
      </c>
      <c r="AF36" t="s">
        <v>94</v>
      </c>
      <c r="AG36" t="s">
        <v>100</v>
      </c>
      <c r="AK36" t="s">
        <v>72</v>
      </c>
      <c r="AN36" t="s">
        <v>72</v>
      </c>
      <c r="AQ36" t="s">
        <v>72</v>
      </c>
      <c r="AT36" t="s">
        <v>72</v>
      </c>
      <c r="AW36" t="s">
        <v>72</v>
      </c>
      <c r="AZ36" t="s">
        <v>72</v>
      </c>
      <c r="BC36" t="s">
        <v>72</v>
      </c>
      <c r="BF36" t="s">
        <v>72</v>
      </c>
      <c r="BI36" t="s">
        <v>72</v>
      </c>
      <c r="BL36" t="s">
        <v>72</v>
      </c>
      <c r="BO36" t="s">
        <v>72</v>
      </c>
      <c r="BR36" t="s">
        <v>72</v>
      </c>
      <c r="BT36" t="s">
        <v>33</v>
      </c>
    </row>
    <row r="37" spans="14:88" x14ac:dyDescent="0.25">
      <c r="N37" t="s">
        <v>71</v>
      </c>
      <c r="O37" t="s">
        <v>73</v>
      </c>
      <c r="P37" t="s">
        <v>74</v>
      </c>
      <c r="Q37" t="s">
        <v>75</v>
      </c>
      <c r="R37" t="s">
        <v>76</v>
      </c>
      <c r="S37" t="s">
        <v>77</v>
      </c>
      <c r="T37" t="s">
        <v>79</v>
      </c>
      <c r="U37" t="s">
        <v>81</v>
      </c>
      <c r="V37" t="s">
        <v>82</v>
      </c>
      <c r="W37" t="s">
        <v>83</v>
      </c>
      <c r="X37" t="s">
        <v>90</v>
      </c>
      <c r="Y37" t="s">
        <v>84</v>
      </c>
      <c r="Z37" t="s">
        <v>85</v>
      </c>
      <c r="AA37" t="s">
        <v>86</v>
      </c>
      <c r="AB37" t="s">
        <v>53</v>
      </c>
      <c r="AC37" t="s">
        <v>92</v>
      </c>
      <c r="AD37" t="s">
        <v>93</v>
      </c>
      <c r="AE37" t="s">
        <v>96</v>
      </c>
      <c r="AF37" t="s">
        <v>96</v>
      </c>
      <c r="AK37" t="s">
        <v>72</v>
      </c>
      <c r="AN37" t="s">
        <v>72</v>
      </c>
      <c r="AQ37" t="s">
        <v>72</v>
      </c>
      <c r="AT37" t="s">
        <v>72</v>
      </c>
      <c r="AW37" t="s">
        <v>72</v>
      </c>
      <c r="AZ37" t="s">
        <v>72</v>
      </c>
      <c r="BC37" t="s">
        <v>72</v>
      </c>
      <c r="BF37" t="s">
        <v>72</v>
      </c>
      <c r="BI37" t="s">
        <v>72</v>
      </c>
      <c r="BL37" t="s">
        <v>72</v>
      </c>
      <c r="BO37" t="s">
        <v>72</v>
      </c>
      <c r="BR37" t="s">
        <v>72</v>
      </c>
      <c r="BT37" t="s">
        <v>33</v>
      </c>
    </row>
    <row r="38" spans="14:88" x14ac:dyDescent="0.25">
      <c r="N38" t="s">
        <v>71</v>
      </c>
      <c r="O38" t="s">
        <v>73</v>
      </c>
      <c r="P38" t="s">
        <v>74</v>
      </c>
      <c r="Q38" t="s">
        <v>75</v>
      </c>
      <c r="R38" t="s">
        <v>76</v>
      </c>
      <c r="S38" t="s">
        <v>77</v>
      </c>
      <c r="T38" t="s">
        <v>78</v>
      </c>
      <c r="U38" t="s">
        <v>79</v>
      </c>
      <c r="V38" t="s">
        <v>80</v>
      </c>
      <c r="W38" t="s">
        <v>99</v>
      </c>
      <c r="X38" t="s">
        <v>82</v>
      </c>
      <c r="Y38" t="s">
        <v>102</v>
      </c>
      <c r="Z38" t="s">
        <v>83</v>
      </c>
      <c r="AA38" t="s">
        <v>90</v>
      </c>
      <c r="AB38" t="s">
        <v>84</v>
      </c>
      <c r="AC38" t="s">
        <v>85</v>
      </c>
      <c r="AD38" t="s">
        <v>86</v>
      </c>
      <c r="AE38" t="s">
        <v>53</v>
      </c>
      <c r="AF38" t="s">
        <v>53</v>
      </c>
      <c r="AG38" t="s">
        <v>96</v>
      </c>
      <c r="AH38" t="s">
        <v>97</v>
      </c>
      <c r="AI38" t="s">
        <v>88</v>
      </c>
      <c r="AK38" t="s">
        <v>72</v>
      </c>
      <c r="AN38" t="s">
        <v>72</v>
      </c>
      <c r="AQ38" t="s">
        <v>72</v>
      </c>
      <c r="AT38" t="s">
        <v>72</v>
      </c>
      <c r="AW38" t="s">
        <v>72</v>
      </c>
      <c r="AZ38" t="s">
        <v>72</v>
      </c>
      <c r="BC38" t="s">
        <v>72</v>
      </c>
      <c r="BF38" t="s">
        <v>72</v>
      </c>
      <c r="BI38" t="s">
        <v>72</v>
      </c>
      <c r="BL38" t="s">
        <v>72</v>
      </c>
      <c r="BO38" t="s">
        <v>72</v>
      </c>
      <c r="BQ38" t="s">
        <v>33</v>
      </c>
    </row>
    <row r="39" spans="14:88" x14ac:dyDescent="0.25">
      <c r="N39" t="s">
        <v>71</v>
      </c>
      <c r="O39" t="s">
        <v>73</v>
      </c>
      <c r="P39" t="s">
        <v>74</v>
      </c>
      <c r="Q39" t="s">
        <v>75</v>
      </c>
      <c r="R39" t="s">
        <v>76</v>
      </c>
      <c r="S39" t="s">
        <v>77</v>
      </c>
      <c r="T39" t="s">
        <v>79</v>
      </c>
      <c r="U39" t="s">
        <v>80</v>
      </c>
      <c r="V39" t="s">
        <v>98</v>
      </c>
      <c r="W39" t="s">
        <v>95</v>
      </c>
      <c r="X39" t="s">
        <v>81</v>
      </c>
      <c r="Y39" t="s">
        <v>82</v>
      </c>
      <c r="Z39" t="s">
        <v>83</v>
      </c>
      <c r="AA39" t="s">
        <v>90</v>
      </c>
      <c r="AB39" t="s">
        <v>91</v>
      </c>
      <c r="AC39" t="s">
        <v>84</v>
      </c>
      <c r="AD39" t="s">
        <v>85</v>
      </c>
      <c r="AE39" t="s">
        <v>86</v>
      </c>
      <c r="AF39" t="s">
        <v>86</v>
      </c>
      <c r="AG39" t="s">
        <v>53</v>
      </c>
      <c r="AH39" t="s">
        <v>96</v>
      </c>
      <c r="AK39" t="s">
        <v>72</v>
      </c>
      <c r="AN39" t="s">
        <v>72</v>
      </c>
      <c r="AQ39" t="s">
        <v>72</v>
      </c>
      <c r="AT39" t="s">
        <v>72</v>
      </c>
      <c r="AW39" t="s">
        <v>72</v>
      </c>
      <c r="AZ39" t="s">
        <v>72</v>
      </c>
      <c r="BC39" t="s">
        <v>72</v>
      </c>
      <c r="BF39" t="s">
        <v>72</v>
      </c>
      <c r="BI39" t="s">
        <v>72</v>
      </c>
      <c r="BL39" t="s">
        <v>72</v>
      </c>
      <c r="BO39" t="s">
        <v>72</v>
      </c>
      <c r="BR39" t="s">
        <v>72</v>
      </c>
      <c r="BU39" t="s">
        <v>72</v>
      </c>
      <c r="BX39" t="s">
        <v>72</v>
      </c>
    </row>
    <row r="40" spans="14:88" x14ac:dyDescent="0.25">
      <c r="N40" t="s">
        <v>71</v>
      </c>
      <c r="O40" t="s">
        <v>73</v>
      </c>
      <c r="P40" t="s">
        <v>74</v>
      </c>
      <c r="Q40" t="s">
        <v>75</v>
      </c>
      <c r="R40" t="s">
        <v>76</v>
      </c>
      <c r="S40" t="s">
        <v>77</v>
      </c>
      <c r="T40" t="s">
        <v>78</v>
      </c>
      <c r="U40" t="s">
        <v>79</v>
      </c>
      <c r="V40" t="s">
        <v>80</v>
      </c>
      <c r="W40" t="s">
        <v>95</v>
      </c>
      <c r="X40" t="s">
        <v>104</v>
      </c>
      <c r="Y40" t="s">
        <v>81</v>
      </c>
      <c r="Z40" t="s">
        <v>82</v>
      </c>
      <c r="AA40" t="s">
        <v>83</v>
      </c>
      <c r="AB40" t="s">
        <v>90</v>
      </c>
      <c r="AC40" t="s">
        <v>84</v>
      </c>
      <c r="AD40" t="s">
        <v>85</v>
      </c>
      <c r="AE40" t="s">
        <v>101</v>
      </c>
      <c r="AF40" t="s">
        <v>92</v>
      </c>
      <c r="AG40" t="s">
        <v>96</v>
      </c>
      <c r="AK40" t="s">
        <v>72</v>
      </c>
      <c r="AN40" t="s">
        <v>72</v>
      </c>
      <c r="AQ40" t="s">
        <v>72</v>
      </c>
      <c r="AT40" t="s">
        <v>72</v>
      </c>
      <c r="AW40" t="s">
        <v>72</v>
      </c>
      <c r="AZ40" t="s">
        <v>72</v>
      </c>
      <c r="BC40" t="s">
        <v>72</v>
      </c>
      <c r="BF40" t="s">
        <v>72</v>
      </c>
      <c r="BI40" t="s">
        <v>72</v>
      </c>
      <c r="BL40" t="s">
        <v>72</v>
      </c>
      <c r="BO40" t="s">
        <v>72</v>
      </c>
      <c r="BR40" t="s">
        <v>72</v>
      </c>
      <c r="BU40" t="s">
        <v>72</v>
      </c>
      <c r="BW40" t="s">
        <v>33</v>
      </c>
    </row>
    <row r="41" spans="14:88" x14ac:dyDescent="0.25">
      <c r="N41" t="s">
        <v>71</v>
      </c>
      <c r="O41" t="s">
        <v>73</v>
      </c>
      <c r="P41" t="s">
        <v>74</v>
      </c>
      <c r="Q41" t="s">
        <v>75</v>
      </c>
      <c r="R41" t="s">
        <v>76</v>
      </c>
      <c r="S41" t="s">
        <v>77</v>
      </c>
      <c r="T41" t="s">
        <v>79</v>
      </c>
      <c r="U41" t="s">
        <v>104</v>
      </c>
      <c r="V41" t="s">
        <v>99</v>
      </c>
      <c r="W41" t="s">
        <v>81</v>
      </c>
      <c r="X41" t="s">
        <v>82</v>
      </c>
      <c r="Y41" t="s">
        <v>102</v>
      </c>
      <c r="Z41" t="s">
        <v>83</v>
      </c>
      <c r="AA41" t="s">
        <v>91</v>
      </c>
      <c r="AB41" t="s">
        <v>84</v>
      </c>
      <c r="AC41" t="s">
        <v>85</v>
      </c>
      <c r="AD41" t="s">
        <v>86</v>
      </c>
      <c r="AE41" t="s">
        <v>53</v>
      </c>
      <c r="AF41" t="s">
        <v>96</v>
      </c>
      <c r="AG41" t="s">
        <v>88</v>
      </c>
      <c r="AK41" t="s">
        <v>72</v>
      </c>
      <c r="AN41" t="s">
        <v>72</v>
      </c>
      <c r="AQ41" t="s">
        <v>72</v>
      </c>
      <c r="AT41" t="s">
        <v>72</v>
      </c>
      <c r="AW41" t="s">
        <v>72</v>
      </c>
      <c r="AZ41" t="s">
        <v>72</v>
      </c>
      <c r="BC41" t="s">
        <v>72</v>
      </c>
      <c r="BF41" t="s">
        <v>72</v>
      </c>
      <c r="BI41" t="s">
        <v>72</v>
      </c>
      <c r="BL41" t="s">
        <v>72</v>
      </c>
      <c r="BO41" t="s">
        <v>72</v>
      </c>
      <c r="BR41" t="s">
        <v>72</v>
      </c>
      <c r="BT41" t="s">
        <v>33</v>
      </c>
    </row>
    <row r="42" spans="14:88" x14ac:dyDescent="0.25">
      <c r="N42" t="s">
        <v>71</v>
      </c>
      <c r="O42" t="s">
        <v>73</v>
      </c>
      <c r="P42" t="s">
        <v>74</v>
      </c>
      <c r="Q42" t="s">
        <v>75</v>
      </c>
      <c r="R42" t="s">
        <v>76</v>
      </c>
      <c r="S42" t="s">
        <v>77</v>
      </c>
      <c r="T42" t="s">
        <v>79</v>
      </c>
      <c r="U42" t="s">
        <v>80</v>
      </c>
      <c r="V42" t="s">
        <v>95</v>
      </c>
      <c r="W42" t="s">
        <v>104</v>
      </c>
      <c r="X42" t="s">
        <v>99</v>
      </c>
      <c r="Y42" t="s">
        <v>82</v>
      </c>
      <c r="Z42" t="s">
        <v>102</v>
      </c>
      <c r="AA42" t="s">
        <v>83</v>
      </c>
      <c r="AB42" t="s">
        <v>91</v>
      </c>
      <c r="AC42" t="s">
        <v>84</v>
      </c>
      <c r="AD42" t="s">
        <v>85</v>
      </c>
      <c r="AE42" t="s">
        <v>53</v>
      </c>
      <c r="AF42" t="s">
        <v>100</v>
      </c>
      <c r="AG42" t="s">
        <v>97</v>
      </c>
      <c r="AK42" t="s">
        <v>72</v>
      </c>
      <c r="AN42" t="s">
        <v>72</v>
      </c>
      <c r="AQ42" t="s">
        <v>72</v>
      </c>
      <c r="AT42" t="s">
        <v>72</v>
      </c>
      <c r="AW42" t="s">
        <v>72</v>
      </c>
      <c r="AZ42" t="s">
        <v>72</v>
      </c>
      <c r="BC42" t="s">
        <v>72</v>
      </c>
      <c r="BF42" t="s">
        <v>72</v>
      </c>
      <c r="BI42" t="s">
        <v>72</v>
      </c>
      <c r="BL42" t="s">
        <v>72</v>
      </c>
      <c r="BO42" t="s">
        <v>72</v>
      </c>
      <c r="BR42" t="s">
        <v>72</v>
      </c>
      <c r="BT42" t="s">
        <v>33</v>
      </c>
    </row>
    <row r="43" spans="14:88" x14ac:dyDescent="0.25">
      <c r="N43" t="s">
        <v>71</v>
      </c>
      <c r="O43" t="s">
        <v>73</v>
      </c>
      <c r="P43" t="s">
        <v>74</v>
      </c>
      <c r="Q43" t="s">
        <v>75</v>
      </c>
      <c r="R43" t="s">
        <v>76</v>
      </c>
      <c r="S43" t="s">
        <v>77</v>
      </c>
      <c r="T43" t="s">
        <v>78</v>
      </c>
      <c r="U43" t="s">
        <v>79</v>
      </c>
      <c r="V43" t="s">
        <v>80</v>
      </c>
      <c r="W43" t="s">
        <v>89</v>
      </c>
      <c r="X43" t="s">
        <v>81</v>
      </c>
      <c r="Y43" t="s">
        <v>82</v>
      </c>
      <c r="Z43" t="s">
        <v>83</v>
      </c>
      <c r="AA43" t="s">
        <v>84</v>
      </c>
      <c r="AB43" t="s">
        <v>85</v>
      </c>
      <c r="AC43" t="s">
        <v>86</v>
      </c>
      <c r="AD43" t="s">
        <v>53</v>
      </c>
      <c r="AE43" t="s">
        <v>94</v>
      </c>
      <c r="AF43" t="s">
        <v>84</v>
      </c>
      <c r="AG43" t="s">
        <v>85</v>
      </c>
      <c r="AH43" t="s">
        <v>103</v>
      </c>
      <c r="AI43" t="s">
        <v>86</v>
      </c>
      <c r="AK43" t="s">
        <v>72</v>
      </c>
      <c r="AN43" t="s">
        <v>72</v>
      </c>
      <c r="AQ43" t="s">
        <v>72</v>
      </c>
      <c r="AT43" t="s">
        <v>72</v>
      </c>
      <c r="AW43" t="s">
        <v>72</v>
      </c>
      <c r="AZ43" t="s">
        <v>72</v>
      </c>
      <c r="BC43" t="s">
        <v>72</v>
      </c>
      <c r="BF43" t="s">
        <v>72</v>
      </c>
      <c r="BI43" t="s">
        <v>72</v>
      </c>
      <c r="BL43" t="s">
        <v>72</v>
      </c>
      <c r="BO43" t="s">
        <v>72</v>
      </c>
      <c r="BR43" t="s">
        <v>72</v>
      </c>
      <c r="BT43" t="s">
        <v>33</v>
      </c>
    </row>
    <row r="44" spans="14:88" x14ac:dyDescent="0.25">
      <c r="N44" t="s">
        <v>71</v>
      </c>
      <c r="O44" t="s">
        <v>73</v>
      </c>
      <c r="P44" t="s">
        <v>74</v>
      </c>
      <c r="Q44" t="s">
        <v>75</v>
      </c>
      <c r="R44" t="s">
        <v>76</v>
      </c>
      <c r="S44" t="s">
        <v>77</v>
      </c>
      <c r="T44" t="s">
        <v>78</v>
      </c>
      <c r="U44" t="s">
        <v>79</v>
      </c>
      <c r="V44" t="s">
        <v>80</v>
      </c>
      <c r="W44" t="s">
        <v>98</v>
      </c>
      <c r="X44" t="s">
        <v>95</v>
      </c>
      <c r="Y44" t="s">
        <v>99</v>
      </c>
      <c r="Z44" t="s">
        <v>81</v>
      </c>
      <c r="AA44" t="s">
        <v>82</v>
      </c>
      <c r="AB44" t="s">
        <v>102</v>
      </c>
      <c r="AC44" t="s">
        <v>83</v>
      </c>
      <c r="AD44" t="s">
        <v>90</v>
      </c>
      <c r="AE44" t="s">
        <v>91</v>
      </c>
      <c r="AF44" t="s">
        <v>100</v>
      </c>
      <c r="AK44" t="s">
        <v>72</v>
      </c>
      <c r="AN44" t="s">
        <v>72</v>
      </c>
      <c r="AQ44" t="s">
        <v>72</v>
      </c>
      <c r="AT44" t="s">
        <v>72</v>
      </c>
      <c r="AW44" t="s">
        <v>72</v>
      </c>
      <c r="AZ44" t="s">
        <v>72</v>
      </c>
      <c r="BC44" t="s">
        <v>72</v>
      </c>
      <c r="BF44" t="s">
        <v>72</v>
      </c>
      <c r="BI44" t="s">
        <v>72</v>
      </c>
      <c r="BL44" t="s">
        <v>72</v>
      </c>
      <c r="BO44" t="s">
        <v>72</v>
      </c>
      <c r="BR44" t="s">
        <v>72</v>
      </c>
      <c r="BU44" t="s">
        <v>72</v>
      </c>
      <c r="BX44" t="s">
        <v>72</v>
      </c>
      <c r="CB44" t="s">
        <v>72</v>
      </c>
      <c r="CE44" t="s">
        <v>72</v>
      </c>
      <c r="CH44" t="s">
        <v>72</v>
      </c>
      <c r="CJ44" t="s">
        <v>33</v>
      </c>
    </row>
    <row r="45" spans="14:88" x14ac:dyDescent="0.25">
      <c r="N45" t="s">
        <v>71</v>
      </c>
      <c r="O45" t="s">
        <v>73</v>
      </c>
      <c r="P45" t="s">
        <v>74</v>
      </c>
      <c r="Q45" t="s">
        <v>75</v>
      </c>
      <c r="R45" t="s">
        <v>76</v>
      </c>
      <c r="S45" t="s">
        <v>77</v>
      </c>
      <c r="T45" t="s">
        <v>79</v>
      </c>
      <c r="U45" t="s">
        <v>95</v>
      </c>
      <c r="V45" t="s">
        <v>99</v>
      </c>
      <c r="W45" t="s">
        <v>81</v>
      </c>
      <c r="X45" t="s">
        <v>82</v>
      </c>
      <c r="Y45" t="s">
        <v>83</v>
      </c>
      <c r="Z45" t="s">
        <v>84</v>
      </c>
      <c r="AA45" t="s">
        <v>85</v>
      </c>
      <c r="AB45" t="s">
        <v>86</v>
      </c>
      <c r="AC45" t="s">
        <v>53</v>
      </c>
      <c r="AD45" t="s">
        <v>92</v>
      </c>
      <c r="AE45" t="s">
        <v>96</v>
      </c>
      <c r="AF45" t="s">
        <v>86</v>
      </c>
      <c r="AG45" t="s">
        <v>53</v>
      </c>
      <c r="AH45" t="s">
        <v>92</v>
      </c>
      <c r="AI45" t="s">
        <v>96</v>
      </c>
      <c r="AK45" t="s">
        <v>72</v>
      </c>
      <c r="AN45" t="s">
        <v>72</v>
      </c>
      <c r="AQ45" t="s">
        <v>72</v>
      </c>
      <c r="AT45" t="s">
        <v>72</v>
      </c>
      <c r="AW45" t="s">
        <v>72</v>
      </c>
      <c r="AZ45" t="s">
        <v>72</v>
      </c>
      <c r="BC45" t="s">
        <v>72</v>
      </c>
      <c r="BF45" t="s">
        <v>72</v>
      </c>
      <c r="BI45" t="s">
        <v>72</v>
      </c>
      <c r="BL45" t="s">
        <v>72</v>
      </c>
      <c r="BO45" t="s">
        <v>72</v>
      </c>
      <c r="BQ45" t="s">
        <v>33</v>
      </c>
    </row>
    <row r="46" spans="14:88" x14ac:dyDescent="0.25">
      <c r="N46" t="s">
        <v>71</v>
      </c>
      <c r="O46" t="s">
        <v>73</v>
      </c>
      <c r="P46" t="s">
        <v>74</v>
      </c>
      <c r="Q46" t="s">
        <v>75</v>
      </c>
      <c r="R46" t="s">
        <v>76</v>
      </c>
      <c r="S46" t="s">
        <v>77</v>
      </c>
      <c r="T46" t="s">
        <v>78</v>
      </c>
      <c r="U46" t="s">
        <v>79</v>
      </c>
      <c r="V46" t="s">
        <v>80</v>
      </c>
      <c r="W46" t="s">
        <v>98</v>
      </c>
      <c r="X46" t="s">
        <v>89</v>
      </c>
      <c r="Y46" t="s">
        <v>104</v>
      </c>
      <c r="Z46" t="s">
        <v>81</v>
      </c>
      <c r="AA46" t="s">
        <v>82</v>
      </c>
      <c r="AB46" t="s">
        <v>83</v>
      </c>
      <c r="AC46" t="s">
        <v>84</v>
      </c>
      <c r="AD46" t="s">
        <v>85</v>
      </c>
      <c r="AE46" t="s">
        <v>103</v>
      </c>
      <c r="AF46" t="s">
        <v>101</v>
      </c>
      <c r="AG46" t="s">
        <v>86</v>
      </c>
      <c r="AH46" t="s">
        <v>53</v>
      </c>
      <c r="AI46" t="s">
        <v>87</v>
      </c>
      <c r="AK46" t="s">
        <v>72</v>
      </c>
      <c r="AN46" t="s">
        <v>72</v>
      </c>
      <c r="AQ46" t="s">
        <v>72</v>
      </c>
      <c r="AT46" t="s">
        <v>72</v>
      </c>
      <c r="AW46" t="s">
        <v>72</v>
      </c>
      <c r="AZ46" t="s">
        <v>72</v>
      </c>
      <c r="BC46" t="s">
        <v>72</v>
      </c>
      <c r="BF46" t="s">
        <v>72</v>
      </c>
      <c r="BI46" t="s">
        <v>72</v>
      </c>
      <c r="BL46" t="s">
        <v>72</v>
      </c>
      <c r="BO46" t="s">
        <v>72</v>
      </c>
      <c r="BR46" t="s">
        <v>72</v>
      </c>
      <c r="BU46" t="s">
        <v>72</v>
      </c>
      <c r="BX46" t="s">
        <v>72</v>
      </c>
    </row>
    <row r="47" spans="14:88" x14ac:dyDescent="0.25">
      <c r="N47" t="s">
        <v>71</v>
      </c>
      <c r="O47" t="s">
        <v>73</v>
      </c>
      <c r="P47" t="s">
        <v>74</v>
      </c>
      <c r="Q47" t="s">
        <v>75</v>
      </c>
      <c r="R47" t="s">
        <v>76</v>
      </c>
      <c r="S47" t="s">
        <v>77</v>
      </c>
      <c r="T47" t="s">
        <v>79</v>
      </c>
      <c r="U47" t="s">
        <v>98</v>
      </c>
      <c r="V47" t="s">
        <v>95</v>
      </c>
      <c r="W47" t="s">
        <v>104</v>
      </c>
      <c r="X47" t="s">
        <v>81</v>
      </c>
      <c r="Y47" t="s">
        <v>82</v>
      </c>
      <c r="Z47" t="s">
        <v>102</v>
      </c>
      <c r="AA47" t="s">
        <v>83</v>
      </c>
      <c r="AB47" t="s">
        <v>90</v>
      </c>
      <c r="AC47" t="s">
        <v>91</v>
      </c>
      <c r="AD47" t="s">
        <v>84</v>
      </c>
      <c r="AE47" t="s">
        <v>85</v>
      </c>
      <c r="AF47" t="s">
        <v>97</v>
      </c>
      <c r="AG47" t="s">
        <v>88</v>
      </c>
      <c r="AI47" t="s">
        <v>97</v>
      </c>
      <c r="AK47" t="s">
        <v>72</v>
      </c>
      <c r="AN47" t="s">
        <v>72</v>
      </c>
      <c r="AQ47" t="s">
        <v>72</v>
      </c>
      <c r="AT47" t="s">
        <v>72</v>
      </c>
      <c r="AW47" t="s">
        <v>72</v>
      </c>
      <c r="AZ47" t="s">
        <v>72</v>
      </c>
      <c r="BC47" t="s">
        <v>72</v>
      </c>
      <c r="BF47" t="s">
        <v>72</v>
      </c>
      <c r="BI47" t="s">
        <v>72</v>
      </c>
      <c r="BL47" t="s">
        <v>72</v>
      </c>
      <c r="BO47" t="s">
        <v>72</v>
      </c>
      <c r="BR47" t="s">
        <v>72</v>
      </c>
      <c r="BU47" t="s">
        <v>72</v>
      </c>
      <c r="BX47" t="s">
        <v>72</v>
      </c>
      <c r="CC47" t="s">
        <v>88</v>
      </c>
    </row>
    <row r="48" spans="14:88" x14ac:dyDescent="0.25">
      <c r="N48" t="s">
        <v>71</v>
      </c>
      <c r="O48" t="s">
        <v>73</v>
      </c>
      <c r="P48" t="s">
        <v>74</v>
      </c>
      <c r="Q48" t="s">
        <v>75</v>
      </c>
      <c r="R48" t="s">
        <v>76</v>
      </c>
      <c r="S48" t="s">
        <v>77</v>
      </c>
      <c r="T48" t="s">
        <v>79</v>
      </c>
      <c r="U48" t="s">
        <v>80</v>
      </c>
      <c r="V48" t="s">
        <v>81</v>
      </c>
      <c r="W48" t="s">
        <v>82</v>
      </c>
      <c r="X48" t="s">
        <v>83</v>
      </c>
      <c r="Y48" t="s">
        <v>90</v>
      </c>
      <c r="Z48" t="s">
        <v>84</v>
      </c>
      <c r="AA48" t="s">
        <v>85</v>
      </c>
      <c r="AB48" t="s">
        <v>86</v>
      </c>
      <c r="AC48" t="s">
        <v>53</v>
      </c>
      <c r="AD48" t="s">
        <v>92</v>
      </c>
      <c r="AE48" t="s">
        <v>96</v>
      </c>
      <c r="AF48" t="s">
        <v>53</v>
      </c>
      <c r="AG48" t="s">
        <v>96</v>
      </c>
      <c r="AH48" t="s">
        <v>88</v>
      </c>
      <c r="AI48" t="s">
        <v>88</v>
      </c>
      <c r="AK48" t="s">
        <v>72</v>
      </c>
      <c r="AN48" t="s">
        <v>72</v>
      </c>
      <c r="AQ48" t="s">
        <v>72</v>
      </c>
      <c r="AT48" t="s">
        <v>72</v>
      </c>
      <c r="AW48" t="s">
        <v>72</v>
      </c>
      <c r="AZ48" t="s">
        <v>72</v>
      </c>
      <c r="BC48" t="s">
        <v>72</v>
      </c>
      <c r="BF48" t="s">
        <v>72</v>
      </c>
      <c r="BI48" t="s">
        <v>72</v>
      </c>
      <c r="BL48" t="s">
        <v>72</v>
      </c>
      <c r="BO48" t="s">
        <v>72</v>
      </c>
      <c r="BR48" t="s">
        <v>72</v>
      </c>
      <c r="BT48" t="s">
        <v>33</v>
      </c>
    </row>
    <row r="49" spans="13:79" x14ac:dyDescent="0.25">
      <c r="N49" t="s">
        <v>71</v>
      </c>
      <c r="O49" t="s">
        <v>73</v>
      </c>
      <c r="P49" t="s">
        <v>74</v>
      </c>
      <c r="Q49" t="s">
        <v>75</v>
      </c>
      <c r="R49" t="s">
        <v>76</v>
      </c>
      <c r="S49" t="s">
        <v>77</v>
      </c>
      <c r="T49" t="s">
        <v>78</v>
      </c>
      <c r="U49" t="s">
        <v>79</v>
      </c>
      <c r="V49" t="s">
        <v>80</v>
      </c>
      <c r="W49" t="s">
        <v>104</v>
      </c>
      <c r="X49" t="s">
        <v>99</v>
      </c>
      <c r="Y49" t="s">
        <v>82</v>
      </c>
      <c r="Z49" t="s">
        <v>83</v>
      </c>
      <c r="AA49" t="s">
        <v>90</v>
      </c>
      <c r="AB49" t="s">
        <v>84</v>
      </c>
      <c r="AC49" t="s">
        <v>85</v>
      </c>
      <c r="AD49" t="s">
        <v>101</v>
      </c>
      <c r="AE49" t="s">
        <v>86</v>
      </c>
      <c r="AF49" t="s">
        <v>96</v>
      </c>
      <c r="AG49" t="s">
        <v>100</v>
      </c>
      <c r="AI49" t="s">
        <v>53</v>
      </c>
      <c r="AK49" t="s">
        <v>72</v>
      </c>
      <c r="AN49" t="s">
        <v>72</v>
      </c>
      <c r="AQ49" t="s">
        <v>72</v>
      </c>
      <c r="AT49" t="s">
        <v>72</v>
      </c>
      <c r="AW49" t="s">
        <v>72</v>
      </c>
      <c r="AZ49" t="s">
        <v>72</v>
      </c>
      <c r="BC49" t="s">
        <v>72</v>
      </c>
      <c r="BF49" t="s">
        <v>72</v>
      </c>
      <c r="BI49" t="s">
        <v>72</v>
      </c>
      <c r="BL49" t="s">
        <v>72</v>
      </c>
      <c r="BO49" t="s">
        <v>72</v>
      </c>
      <c r="BR49" t="s">
        <v>72</v>
      </c>
      <c r="BU49" t="s">
        <v>72</v>
      </c>
      <c r="BW49" t="s">
        <v>33</v>
      </c>
    </row>
    <row r="50" spans="13:79" x14ac:dyDescent="0.25">
      <c r="N50" t="s">
        <v>71</v>
      </c>
      <c r="O50" t="s">
        <v>73</v>
      </c>
      <c r="P50" t="s">
        <v>74</v>
      </c>
      <c r="Q50" t="s">
        <v>75</v>
      </c>
      <c r="R50" t="s">
        <v>76</v>
      </c>
      <c r="S50" t="s">
        <v>77</v>
      </c>
      <c r="T50" t="s">
        <v>79</v>
      </c>
      <c r="U50" t="s">
        <v>80</v>
      </c>
      <c r="V50" t="s">
        <v>98</v>
      </c>
      <c r="W50" t="s">
        <v>81</v>
      </c>
      <c r="X50" t="s">
        <v>82</v>
      </c>
      <c r="Y50" t="s">
        <v>83</v>
      </c>
      <c r="Z50" t="s">
        <v>90</v>
      </c>
      <c r="AA50" t="s">
        <v>84</v>
      </c>
      <c r="AB50" t="s">
        <v>85</v>
      </c>
      <c r="AC50" t="s">
        <v>86</v>
      </c>
      <c r="AD50" t="s">
        <v>53</v>
      </c>
      <c r="AE50" t="s">
        <v>93</v>
      </c>
      <c r="AI50" t="s">
        <v>93</v>
      </c>
      <c r="AK50" t="s">
        <v>72</v>
      </c>
      <c r="AN50" t="s">
        <v>72</v>
      </c>
      <c r="AQ50" t="s">
        <v>72</v>
      </c>
      <c r="AT50" t="s">
        <v>72</v>
      </c>
      <c r="AW50" t="s">
        <v>72</v>
      </c>
      <c r="AZ50" t="s">
        <v>72</v>
      </c>
      <c r="BC50" t="s">
        <v>72</v>
      </c>
      <c r="BF50" t="s">
        <v>72</v>
      </c>
      <c r="BI50" t="s">
        <v>72</v>
      </c>
      <c r="BL50" t="s">
        <v>72</v>
      </c>
      <c r="BO50" t="s">
        <v>72</v>
      </c>
      <c r="BR50" t="s">
        <v>72</v>
      </c>
      <c r="BT50" t="s">
        <v>33</v>
      </c>
    </row>
    <row r="51" spans="13:79" x14ac:dyDescent="0.25">
      <c r="N51" t="s">
        <v>71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79</v>
      </c>
      <c r="U51" t="s">
        <v>89</v>
      </c>
      <c r="V51" t="s">
        <v>82</v>
      </c>
      <c r="W51" t="s">
        <v>83</v>
      </c>
      <c r="X51" t="s">
        <v>90</v>
      </c>
      <c r="Y51" t="s">
        <v>84</v>
      </c>
      <c r="Z51" t="s">
        <v>85</v>
      </c>
      <c r="AA51" t="s">
        <v>86</v>
      </c>
      <c r="AB51" t="s">
        <v>53</v>
      </c>
      <c r="AC51" t="s">
        <v>96</v>
      </c>
      <c r="AD51" t="s">
        <v>94</v>
      </c>
      <c r="AF51" t="s">
        <v>53</v>
      </c>
      <c r="AG51" t="s">
        <v>92</v>
      </c>
      <c r="AH51" t="s">
        <v>93</v>
      </c>
      <c r="AI51" t="s">
        <v>100</v>
      </c>
      <c r="AK51" t="s">
        <v>72</v>
      </c>
      <c r="AN51" t="s">
        <v>72</v>
      </c>
      <c r="AQ51" t="s">
        <v>72</v>
      </c>
      <c r="AT51" t="s">
        <v>72</v>
      </c>
      <c r="AW51" t="s">
        <v>72</v>
      </c>
      <c r="AZ51" t="s">
        <v>72</v>
      </c>
      <c r="BC51" t="s">
        <v>72</v>
      </c>
      <c r="BF51" t="s">
        <v>72</v>
      </c>
      <c r="BI51" t="s">
        <v>72</v>
      </c>
      <c r="BK51" t="s">
        <v>33</v>
      </c>
    </row>
    <row r="52" spans="13:79" x14ac:dyDescent="0.25">
      <c r="N52" t="s">
        <v>71</v>
      </c>
      <c r="O52" t="s">
        <v>73</v>
      </c>
      <c r="P52" t="s">
        <v>74</v>
      </c>
      <c r="Q52" t="s">
        <v>75</v>
      </c>
      <c r="R52" t="s">
        <v>76</v>
      </c>
      <c r="S52" t="s">
        <v>77</v>
      </c>
      <c r="T52" t="s">
        <v>79</v>
      </c>
      <c r="U52" t="s">
        <v>80</v>
      </c>
      <c r="V52" t="s">
        <v>98</v>
      </c>
      <c r="W52" t="s">
        <v>95</v>
      </c>
      <c r="X52" t="s">
        <v>81</v>
      </c>
      <c r="Y52" t="s">
        <v>82</v>
      </c>
      <c r="Z52" t="s">
        <v>83</v>
      </c>
      <c r="AA52" t="s">
        <v>90</v>
      </c>
      <c r="AB52" t="s">
        <v>91</v>
      </c>
      <c r="AC52" t="s">
        <v>84</v>
      </c>
      <c r="AD52" t="s">
        <v>85</v>
      </c>
      <c r="AE52" t="s">
        <v>86</v>
      </c>
      <c r="AF52" t="s">
        <v>86</v>
      </c>
      <c r="AG52" t="s">
        <v>53</v>
      </c>
      <c r="AH52" t="s">
        <v>97</v>
      </c>
      <c r="AI52" t="s">
        <v>96</v>
      </c>
      <c r="AK52" t="s">
        <v>72</v>
      </c>
      <c r="AN52" t="s">
        <v>72</v>
      </c>
      <c r="AQ52" t="s">
        <v>72</v>
      </c>
      <c r="AT52" t="s">
        <v>72</v>
      </c>
      <c r="AW52" t="s">
        <v>72</v>
      </c>
      <c r="AZ52" t="s">
        <v>72</v>
      </c>
      <c r="BC52" t="s">
        <v>72</v>
      </c>
      <c r="BF52" t="s">
        <v>72</v>
      </c>
      <c r="BI52" t="s">
        <v>72</v>
      </c>
      <c r="BL52" t="s">
        <v>72</v>
      </c>
      <c r="BO52" t="s">
        <v>72</v>
      </c>
      <c r="BR52" t="s">
        <v>72</v>
      </c>
      <c r="BU52" t="s">
        <v>72</v>
      </c>
      <c r="BX52" t="s">
        <v>72</v>
      </c>
      <c r="CA52" t="s">
        <v>55</v>
      </c>
    </row>
    <row r="53" spans="13:79" x14ac:dyDescent="0.25">
      <c r="N53" t="s">
        <v>71</v>
      </c>
      <c r="O53" t="s">
        <v>73</v>
      </c>
      <c r="P53" t="s">
        <v>74</v>
      </c>
      <c r="Q53" t="s">
        <v>75</v>
      </c>
      <c r="R53" t="s">
        <v>76</v>
      </c>
      <c r="S53" t="s">
        <v>77</v>
      </c>
      <c r="T53" t="s">
        <v>78</v>
      </c>
      <c r="U53" t="s">
        <v>79</v>
      </c>
      <c r="V53" t="s">
        <v>80</v>
      </c>
      <c r="W53" t="s">
        <v>98</v>
      </c>
      <c r="X53" t="s">
        <v>95</v>
      </c>
      <c r="Y53" t="s">
        <v>89</v>
      </c>
      <c r="Z53" t="s">
        <v>81</v>
      </c>
      <c r="AA53" t="s">
        <v>82</v>
      </c>
      <c r="AB53" t="s">
        <v>83</v>
      </c>
      <c r="AC53" t="s">
        <v>90</v>
      </c>
      <c r="AD53" t="s">
        <v>84</v>
      </c>
      <c r="AE53" t="s">
        <v>85</v>
      </c>
      <c r="AF53" t="s">
        <v>96</v>
      </c>
      <c r="AG53" t="s">
        <v>94</v>
      </c>
      <c r="AH53" t="s">
        <v>88</v>
      </c>
      <c r="AI53" t="s">
        <v>96</v>
      </c>
      <c r="AK53" t="s">
        <v>72</v>
      </c>
      <c r="AN53" t="s">
        <v>72</v>
      </c>
      <c r="AQ53" t="s">
        <v>72</v>
      </c>
      <c r="AT53" t="s">
        <v>72</v>
      </c>
      <c r="AW53" t="s">
        <v>72</v>
      </c>
      <c r="AZ53" t="s">
        <v>72</v>
      </c>
      <c r="BC53" t="s">
        <v>72</v>
      </c>
      <c r="BF53" t="s">
        <v>72</v>
      </c>
      <c r="BI53" t="s">
        <v>72</v>
      </c>
      <c r="BL53" t="s">
        <v>72</v>
      </c>
      <c r="BO53" t="s">
        <v>72</v>
      </c>
      <c r="BR53" t="s">
        <v>72</v>
      </c>
      <c r="BU53" t="s">
        <v>72</v>
      </c>
      <c r="BX53" t="s">
        <v>72</v>
      </c>
      <c r="CA53" t="s">
        <v>33</v>
      </c>
    </row>
    <row r="54" spans="13:79" x14ac:dyDescent="0.25">
      <c r="N54" t="s">
        <v>71</v>
      </c>
      <c r="O54" t="s">
        <v>73</v>
      </c>
      <c r="P54" t="s">
        <v>74</v>
      </c>
      <c r="Q54" t="s">
        <v>75</v>
      </c>
      <c r="R54" t="s">
        <v>76</v>
      </c>
      <c r="S54" t="s">
        <v>77</v>
      </c>
      <c r="T54" t="s">
        <v>78</v>
      </c>
      <c r="U54" t="s">
        <v>79</v>
      </c>
      <c r="V54" t="s">
        <v>80</v>
      </c>
      <c r="W54" t="s">
        <v>95</v>
      </c>
      <c r="X54" t="s">
        <v>82</v>
      </c>
      <c r="Y54" t="s">
        <v>102</v>
      </c>
      <c r="Z54" t="s">
        <v>83</v>
      </c>
      <c r="AA54" t="s">
        <v>90</v>
      </c>
      <c r="AB54" t="s">
        <v>84</v>
      </c>
      <c r="AC54" t="s">
        <v>85</v>
      </c>
      <c r="AD54" t="s">
        <v>86</v>
      </c>
      <c r="AE54" t="s">
        <v>53</v>
      </c>
      <c r="AF54" t="s">
        <v>86</v>
      </c>
      <c r="AG54" t="s">
        <v>53</v>
      </c>
      <c r="AH54" t="s">
        <v>92</v>
      </c>
      <c r="AI54" t="s">
        <v>88</v>
      </c>
      <c r="AK54" t="s">
        <v>72</v>
      </c>
      <c r="AN54" t="s">
        <v>72</v>
      </c>
      <c r="AQ54" t="s">
        <v>72</v>
      </c>
      <c r="AT54" t="s">
        <v>72</v>
      </c>
      <c r="AW54" t="s">
        <v>72</v>
      </c>
      <c r="AZ54" t="s">
        <v>72</v>
      </c>
      <c r="BC54" t="s">
        <v>72</v>
      </c>
      <c r="BF54" t="s">
        <v>72</v>
      </c>
      <c r="BI54" t="s">
        <v>72</v>
      </c>
      <c r="BL54" t="s">
        <v>72</v>
      </c>
      <c r="BO54" t="s">
        <v>72</v>
      </c>
      <c r="BR54" t="s">
        <v>72</v>
      </c>
      <c r="BU54" t="s">
        <v>72</v>
      </c>
      <c r="BW54" t="s">
        <v>33</v>
      </c>
    </row>
    <row r="55" spans="13:79" x14ac:dyDescent="0.25">
      <c r="N55" t="s">
        <v>71</v>
      </c>
      <c r="O55" t="s">
        <v>73</v>
      </c>
      <c r="P55" t="s">
        <v>74</v>
      </c>
      <c r="Q55" t="s">
        <v>75</v>
      </c>
      <c r="R55" t="s">
        <v>76</v>
      </c>
      <c r="S55" t="s">
        <v>77</v>
      </c>
      <c r="T55" t="s">
        <v>79</v>
      </c>
      <c r="U55" t="s">
        <v>80</v>
      </c>
      <c r="V55" t="s">
        <v>95</v>
      </c>
      <c r="W55" t="s">
        <v>99</v>
      </c>
      <c r="X55" t="s">
        <v>81</v>
      </c>
      <c r="Y55" t="s">
        <v>82</v>
      </c>
      <c r="Z55" t="s">
        <v>102</v>
      </c>
      <c r="AA55" t="s">
        <v>83</v>
      </c>
      <c r="AB55" t="s">
        <v>90</v>
      </c>
      <c r="AC55" t="s">
        <v>91</v>
      </c>
      <c r="AD55" t="s">
        <v>84</v>
      </c>
      <c r="AE55" t="s">
        <v>85</v>
      </c>
      <c r="AH55" t="s">
        <v>72</v>
      </c>
      <c r="AK55" t="s">
        <v>72</v>
      </c>
      <c r="AN55" t="s">
        <v>72</v>
      </c>
      <c r="AQ55" t="s">
        <v>72</v>
      </c>
      <c r="AT55" t="s">
        <v>72</v>
      </c>
      <c r="AW55" t="s">
        <v>72</v>
      </c>
      <c r="AZ55" t="s">
        <v>72</v>
      </c>
      <c r="BC55" t="s">
        <v>72</v>
      </c>
      <c r="BF55" t="s">
        <v>72</v>
      </c>
      <c r="BI55" t="s">
        <v>72</v>
      </c>
      <c r="BL55" t="s">
        <v>72</v>
      </c>
      <c r="BO55" t="s">
        <v>72</v>
      </c>
      <c r="BR55" t="s">
        <v>72</v>
      </c>
      <c r="BU55" t="s">
        <v>72</v>
      </c>
      <c r="BW55" t="s">
        <v>33</v>
      </c>
    </row>
    <row r="56" spans="13:79" x14ac:dyDescent="0.25">
      <c r="N56" t="s">
        <v>71</v>
      </c>
      <c r="O56" t="s">
        <v>73</v>
      </c>
      <c r="P56" t="s">
        <v>74</v>
      </c>
      <c r="Q56" t="s">
        <v>75</v>
      </c>
      <c r="R56" t="s">
        <v>76</v>
      </c>
      <c r="S56" t="s">
        <v>77</v>
      </c>
      <c r="T56" t="s">
        <v>79</v>
      </c>
      <c r="U56" t="s">
        <v>82</v>
      </c>
      <c r="V56" t="s">
        <v>102</v>
      </c>
      <c r="W56" t="s">
        <v>83</v>
      </c>
      <c r="X56" t="s">
        <v>90</v>
      </c>
      <c r="Y56" t="s">
        <v>91</v>
      </c>
      <c r="Z56" t="s">
        <v>84</v>
      </c>
      <c r="AA56" t="s">
        <v>85</v>
      </c>
      <c r="AB56" t="s">
        <v>86</v>
      </c>
      <c r="AC56" t="s">
        <v>53</v>
      </c>
      <c r="AD56" t="s">
        <v>93</v>
      </c>
      <c r="AE56" t="s">
        <v>72</v>
      </c>
      <c r="AH56" t="s">
        <v>72</v>
      </c>
      <c r="AK56" t="s">
        <v>72</v>
      </c>
      <c r="AN56" t="s">
        <v>72</v>
      </c>
      <c r="AQ56" t="s">
        <v>72</v>
      </c>
      <c r="AT56" t="s">
        <v>72</v>
      </c>
      <c r="AW56" t="s">
        <v>72</v>
      </c>
      <c r="AZ56" t="s">
        <v>72</v>
      </c>
      <c r="BC56" t="s">
        <v>72</v>
      </c>
      <c r="BF56" t="s">
        <v>72</v>
      </c>
      <c r="BI56" t="s">
        <v>72</v>
      </c>
      <c r="BK56" t="s">
        <v>33</v>
      </c>
    </row>
    <row r="59" spans="13:79" x14ac:dyDescent="0.25">
      <c r="M59" t="s">
        <v>105</v>
      </c>
    </row>
    <row r="60" spans="13:79" x14ac:dyDescent="0.25">
      <c r="N60" t="s">
        <v>71</v>
      </c>
      <c r="O60" t="s">
        <v>73</v>
      </c>
      <c r="P60" t="s">
        <v>74</v>
      </c>
      <c r="Q60" t="s">
        <v>75</v>
      </c>
      <c r="R60" t="s">
        <v>76</v>
      </c>
      <c r="S60" t="s">
        <v>77</v>
      </c>
      <c r="T60" t="s">
        <v>78</v>
      </c>
      <c r="U60" t="s">
        <v>79</v>
      </c>
      <c r="V60" t="s">
        <v>80</v>
      </c>
      <c r="W60" t="s">
        <v>81</v>
      </c>
      <c r="X60" t="s">
        <v>82</v>
      </c>
      <c r="Y60" t="s">
        <v>83</v>
      </c>
      <c r="Z60" t="s">
        <v>84</v>
      </c>
      <c r="AA60" t="s">
        <v>85</v>
      </c>
      <c r="AB60" t="s">
        <v>86</v>
      </c>
      <c r="AC60" t="s">
        <v>53</v>
      </c>
      <c r="AD60" t="s">
        <v>87</v>
      </c>
      <c r="AE60" t="s">
        <v>88</v>
      </c>
      <c r="AF60" t="s">
        <v>87</v>
      </c>
      <c r="AG60" t="s">
        <v>93</v>
      </c>
      <c r="AH60" t="s">
        <v>94</v>
      </c>
      <c r="AI60" t="s">
        <v>88</v>
      </c>
      <c r="AK60" t="s">
        <v>72</v>
      </c>
    </row>
    <row r="61" spans="13:79" x14ac:dyDescent="0.25">
      <c r="Q61" t="s">
        <v>76</v>
      </c>
      <c r="R61" t="s">
        <v>77</v>
      </c>
      <c r="S61" t="s">
        <v>78</v>
      </c>
      <c r="T61" t="s">
        <v>79</v>
      </c>
      <c r="U61" t="s">
        <v>89</v>
      </c>
      <c r="V61" t="s">
        <v>81</v>
      </c>
      <c r="W61" t="s">
        <v>82</v>
      </c>
      <c r="X61" t="s">
        <v>83</v>
      </c>
      <c r="Y61" t="s">
        <v>90</v>
      </c>
      <c r="Z61" t="s">
        <v>91</v>
      </c>
      <c r="AA61" t="s">
        <v>84</v>
      </c>
      <c r="AB61" t="s">
        <v>85</v>
      </c>
      <c r="AC61" t="s">
        <v>86</v>
      </c>
      <c r="AD61" t="s">
        <v>53</v>
      </c>
      <c r="AE61" t="s">
        <v>92</v>
      </c>
      <c r="AF61" t="s">
        <v>93</v>
      </c>
      <c r="AG61" t="s">
        <v>100</v>
      </c>
      <c r="AH61" t="s">
        <v>97</v>
      </c>
      <c r="AI61" t="s">
        <v>97</v>
      </c>
      <c r="AK61" t="s">
        <v>72</v>
      </c>
    </row>
    <row r="62" spans="13:79" x14ac:dyDescent="0.25">
      <c r="S62" t="s">
        <v>79</v>
      </c>
      <c r="T62" t="s">
        <v>80</v>
      </c>
      <c r="U62" t="s">
        <v>95</v>
      </c>
      <c r="V62" t="s">
        <v>82</v>
      </c>
      <c r="W62" t="s">
        <v>83</v>
      </c>
      <c r="X62" t="s">
        <v>90</v>
      </c>
      <c r="Y62" t="s">
        <v>84</v>
      </c>
      <c r="Z62" t="s">
        <v>85</v>
      </c>
      <c r="AA62" t="s">
        <v>86</v>
      </c>
      <c r="AB62" t="s">
        <v>53</v>
      </c>
      <c r="AC62" t="s">
        <v>96</v>
      </c>
      <c r="AD62" t="s">
        <v>97</v>
      </c>
      <c r="AF62" t="s">
        <v>94</v>
      </c>
      <c r="AG62" t="s">
        <v>88</v>
      </c>
      <c r="AH62" t="s">
        <v>93</v>
      </c>
      <c r="AI62" t="s">
        <v>96</v>
      </c>
      <c r="AK62" t="s">
        <v>72</v>
      </c>
    </row>
    <row r="63" spans="13:79" x14ac:dyDescent="0.25">
      <c r="T63" t="s">
        <v>95</v>
      </c>
      <c r="U63" t="s">
        <v>98</v>
      </c>
      <c r="V63" t="s">
        <v>99</v>
      </c>
      <c r="W63" t="s">
        <v>99</v>
      </c>
      <c r="X63" t="s">
        <v>81</v>
      </c>
      <c r="Y63" t="s">
        <v>82</v>
      </c>
      <c r="Z63" t="s">
        <v>90</v>
      </c>
      <c r="AA63" t="s">
        <v>90</v>
      </c>
      <c r="AB63" t="s">
        <v>84</v>
      </c>
      <c r="AC63" t="s">
        <v>85</v>
      </c>
      <c r="AD63" t="s">
        <v>86</v>
      </c>
      <c r="AE63" t="s">
        <v>96</v>
      </c>
      <c r="AF63" t="s">
        <v>96</v>
      </c>
      <c r="AG63" t="s">
        <v>96</v>
      </c>
      <c r="AH63" t="s">
        <v>96</v>
      </c>
      <c r="AI63" t="s">
        <v>100</v>
      </c>
      <c r="AK63" t="s">
        <v>72</v>
      </c>
    </row>
    <row r="64" spans="13:79" x14ac:dyDescent="0.25">
      <c r="T64" t="s">
        <v>81</v>
      </c>
      <c r="U64" t="s">
        <v>80</v>
      </c>
      <c r="V64" t="s">
        <v>95</v>
      </c>
      <c r="W64" t="s">
        <v>84</v>
      </c>
      <c r="X64" t="s">
        <v>102</v>
      </c>
      <c r="Y64" t="s">
        <v>101</v>
      </c>
      <c r="Z64" t="s">
        <v>83</v>
      </c>
      <c r="AA64" t="s">
        <v>103</v>
      </c>
      <c r="AB64" t="s">
        <v>101</v>
      </c>
      <c r="AC64" t="s">
        <v>103</v>
      </c>
      <c r="AD64" t="s">
        <v>96</v>
      </c>
      <c r="AE64" t="s">
        <v>53</v>
      </c>
      <c r="AF64" t="s">
        <v>92</v>
      </c>
      <c r="AG64" t="s">
        <v>97</v>
      </c>
      <c r="AH64" t="s">
        <v>88</v>
      </c>
      <c r="AI64" t="s">
        <v>94</v>
      </c>
      <c r="AK64" t="s">
        <v>72</v>
      </c>
    </row>
    <row r="65" spans="14:37" x14ac:dyDescent="0.25">
      <c r="T65" t="s">
        <v>89</v>
      </c>
      <c r="U65" t="s">
        <v>81</v>
      </c>
      <c r="V65" t="s">
        <v>98</v>
      </c>
      <c r="W65" t="s">
        <v>102</v>
      </c>
      <c r="X65" t="s">
        <v>85</v>
      </c>
      <c r="Y65" t="s">
        <v>91</v>
      </c>
      <c r="Z65" t="s">
        <v>103</v>
      </c>
      <c r="AA65" t="s">
        <v>91</v>
      </c>
      <c r="AB65" t="s">
        <v>91</v>
      </c>
      <c r="AC65" t="s">
        <v>94</v>
      </c>
      <c r="AD65" t="s">
        <v>92</v>
      </c>
      <c r="AE65" t="s">
        <v>100</v>
      </c>
      <c r="AF65" t="s">
        <v>53</v>
      </c>
      <c r="AG65" t="s">
        <v>87</v>
      </c>
      <c r="AH65" t="s">
        <v>103</v>
      </c>
      <c r="AI65" t="s">
        <v>86</v>
      </c>
      <c r="AK65" t="s">
        <v>72</v>
      </c>
    </row>
    <row r="66" spans="14:37" x14ac:dyDescent="0.25">
      <c r="U66" t="s">
        <v>82</v>
      </c>
      <c r="V66" t="s">
        <v>83</v>
      </c>
      <c r="W66" t="s">
        <v>104</v>
      </c>
      <c r="X66" t="s">
        <v>84</v>
      </c>
      <c r="Y66" t="s">
        <v>102</v>
      </c>
      <c r="Z66" t="s">
        <v>101</v>
      </c>
      <c r="AA66" t="s">
        <v>83</v>
      </c>
      <c r="AB66" t="s">
        <v>92</v>
      </c>
      <c r="AC66" t="s">
        <v>101</v>
      </c>
      <c r="AD66" t="s">
        <v>100</v>
      </c>
      <c r="AE66" t="s">
        <v>93</v>
      </c>
      <c r="AF66" t="s">
        <v>86</v>
      </c>
      <c r="AG66" t="s">
        <v>53</v>
      </c>
      <c r="AH66" t="s">
        <v>92</v>
      </c>
      <c r="AI66" t="s">
        <v>87</v>
      </c>
      <c r="AK66" t="s">
        <v>72</v>
      </c>
    </row>
    <row r="67" spans="14:37" x14ac:dyDescent="0.25">
      <c r="U67" t="s">
        <v>99</v>
      </c>
      <c r="V67" t="s">
        <v>104</v>
      </c>
      <c r="W67" t="s">
        <v>90</v>
      </c>
      <c r="X67" t="s">
        <v>89</v>
      </c>
      <c r="Y67" t="s">
        <v>85</v>
      </c>
      <c r="Z67" t="s">
        <v>102</v>
      </c>
      <c r="AA67" t="s">
        <v>53</v>
      </c>
      <c r="AB67" t="s">
        <v>90</v>
      </c>
      <c r="AC67" t="s">
        <v>93</v>
      </c>
      <c r="AD67" t="s">
        <v>85</v>
      </c>
      <c r="AE67" t="s">
        <v>87</v>
      </c>
      <c r="AF67" t="s">
        <v>100</v>
      </c>
      <c r="AG67" t="s">
        <v>94</v>
      </c>
      <c r="AH67" t="s">
        <v>53</v>
      </c>
      <c r="AI67" t="s">
        <v>53</v>
      </c>
      <c r="AK67" t="s">
        <v>72</v>
      </c>
    </row>
    <row r="68" spans="14:37" x14ac:dyDescent="0.25">
      <c r="U68" t="s">
        <v>104</v>
      </c>
      <c r="V68" t="s">
        <v>102</v>
      </c>
      <c r="W68" t="s">
        <v>89</v>
      </c>
      <c r="X68" t="s">
        <v>91</v>
      </c>
      <c r="Y68" t="s">
        <v>104</v>
      </c>
      <c r="Z68" t="s">
        <v>86</v>
      </c>
      <c r="AA68" t="s">
        <v>82</v>
      </c>
      <c r="AB68" t="s">
        <v>96</v>
      </c>
      <c r="AC68" t="s">
        <v>84</v>
      </c>
      <c r="AD68" t="s">
        <v>93</v>
      </c>
      <c r="AE68" t="s">
        <v>86</v>
      </c>
      <c r="AF68" t="s">
        <v>84</v>
      </c>
      <c r="AG68" t="s">
        <v>85</v>
      </c>
      <c r="AI68" t="s">
        <v>93</v>
      </c>
      <c r="AK68" t="s">
        <v>72</v>
      </c>
    </row>
    <row r="69" spans="14:37" x14ac:dyDescent="0.25">
      <c r="W69" t="s">
        <v>95</v>
      </c>
      <c r="X69" t="s">
        <v>104</v>
      </c>
      <c r="Y69" t="s">
        <v>81</v>
      </c>
      <c r="Z69" t="s">
        <v>82</v>
      </c>
      <c r="AB69" t="s">
        <v>102</v>
      </c>
      <c r="AC69" t="s">
        <v>87</v>
      </c>
      <c r="AD69" t="s">
        <v>101</v>
      </c>
      <c r="AE69" t="s">
        <v>101</v>
      </c>
      <c r="AF69" t="s">
        <v>101</v>
      </c>
      <c r="AG69" t="s">
        <v>86</v>
      </c>
      <c r="AH69" t="s">
        <v>72</v>
      </c>
      <c r="AK69" t="s">
        <v>72</v>
      </c>
    </row>
    <row r="70" spans="14:37" x14ac:dyDescent="0.25">
      <c r="W70" t="s">
        <v>98</v>
      </c>
      <c r="X70" t="s">
        <v>99</v>
      </c>
      <c r="Y70" t="s">
        <v>99</v>
      </c>
      <c r="Z70" t="s">
        <v>81</v>
      </c>
      <c r="AB70" t="s">
        <v>83</v>
      </c>
      <c r="AC70" t="s">
        <v>92</v>
      </c>
      <c r="AD70" t="s">
        <v>88</v>
      </c>
      <c r="AE70" t="s">
        <v>94</v>
      </c>
      <c r="AF70" t="s">
        <v>97</v>
      </c>
      <c r="AG70" t="s">
        <v>92</v>
      </c>
      <c r="AK70" t="s">
        <v>72</v>
      </c>
    </row>
    <row r="71" spans="14:37" x14ac:dyDescent="0.25">
      <c r="X71" t="s">
        <v>95</v>
      </c>
      <c r="Y71" t="s">
        <v>89</v>
      </c>
      <c r="AC71" t="s">
        <v>97</v>
      </c>
      <c r="AD71" t="s">
        <v>90</v>
      </c>
      <c r="AE71" t="s">
        <v>91</v>
      </c>
      <c r="AK71" t="s">
        <v>72</v>
      </c>
    </row>
    <row r="72" spans="14:37" x14ac:dyDescent="0.25">
      <c r="AC72" t="s">
        <v>83</v>
      </c>
      <c r="AD72" t="s">
        <v>84</v>
      </c>
      <c r="AE72" t="s">
        <v>103</v>
      </c>
      <c r="AK72" t="s">
        <v>72</v>
      </c>
    </row>
    <row r="73" spans="14:37" x14ac:dyDescent="0.25">
      <c r="AC73" t="s">
        <v>91</v>
      </c>
      <c r="AD73" t="s">
        <v>94</v>
      </c>
      <c r="AE73" t="s">
        <v>85</v>
      </c>
      <c r="AK73" t="s">
        <v>72</v>
      </c>
    </row>
    <row r="74" spans="14:37" x14ac:dyDescent="0.25">
      <c r="AC74" t="s">
        <v>90</v>
      </c>
      <c r="AK74" t="s">
        <v>72</v>
      </c>
    </row>
    <row r="75" spans="14:37" x14ac:dyDescent="0.25">
      <c r="AK75" t="s">
        <v>72</v>
      </c>
    </row>
    <row r="76" spans="14:37" x14ac:dyDescent="0.25">
      <c r="AK76" t="s">
        <v>72</v>
      </c>
    </row>
    <row r="77" spans="14:37" x14ac:dyDescent="0.25">
      <c r="N77" t="s">
        <v>71</v>
      </c>
      <c r="O77">
        <f>COUNTIF($N$2:$AJ$56,N77)</f>
        <v>55</v>
      </c>
      <c r="AK77" t="s">
        <v>72</v>
      </c>
    </row>
    <row r="78" spans="14:37" x14ac:dyDescent="0.25">
      <c r="N78" t="s">
        <v>73</v>
      </c>
      <c r="O78">
        <f>COUNTIF($N$2:$AJ$56,N78)</f>
        <v>55</v>
      </c>
      <c r="AK78" t="s">
        <v>72</v>
      </c>
    </row>
    <row r="79" spans="14:37" x14ac:dyDescent="0.25">
      <c r="N79" t="s">
        <v>74</v>
      </c>
      <c r="O79">
        <f>COUNTIF($N$2:$AJ$56,N79)</f>
        <v>55</v>
      </c>
      <c r="AK79" t="s">
        <v>72</v>
      </c>
    </row>
    <row r="80" spans="14:37" x14ac:dyDescent="0.25">
      <c r="N80" t="s">
        <v>77</v>
      </c>
      <c r="O80">
        <f>COUNTIF($N$2:$AJ$56,N80)</f>
        <v>55</v>
      </c>
      <c r="AK80" t="s">
        <v>72</v>
      </c>
    </row>
    <row r="81" spans="14:37" x14ac:dyDescent="0.25">
      <c r="N81" t="s">
        <v>82</v>
      </c>
      <c r="O81">
        <f>COUNTIF($N$2:$AJ$56,N81)</f>
        <v>55</v>
      </c>
      <c r="AK81" t="s">
        <v>72</v>
      </c>
    </row>
    <row r="82" spans="14:37" x14ac:dyDescent="0.25">
      <c r="N82" t="s">
        <v>83</v>
      </c>
      <c r="O82">
        <f>COUNTIF($N$2:$AJ$56,N82)</f>
        <v>55</v>
      </c>
      <c r="AK82" t="s">
        <v>72</v>
      </c>
    </row>
    <row r="83" spans="14:37" x14ac:dyDescent="0.25">
      <c r="N83" t="s">
        <v>84</v>
      </c>
      <c r="O83">
        <f>COUNTIF($N$2:$AJ$56,N83)</f>
        <v>55</v>
      </c>
      <c r="AK83" t="s">
        <v>72</v>
      </c>
    </row>
    <row r="84" spans="14:37" x14ac:dyDescent="0.25">
      <c r="N84" t="s">
        <v>85</v>
      </c>
      <c r="O84">
        <f>COUNTIF($N$2:$AJ$56,N84)</f>
        <v>55</v>
      </c>
      <c r="AK84" t="s">
        <v>72</v>
      </c>
    </row>
    <row r="85" spans="14:37" x14ac:dyDescent="0.25">
      <c r="N85" t="s">
        <v>53</v>
      </c>
      <c r="O85">
        <f>COUNTIF($N$2:$AJ$56,N85)</f>
        <v>55</v>
      </c>
      <c r="AK85" t="s">
        <v>72</v>
      </c>
    </row>
    <row r="86" spans="14:37" x14ac:dyDescent="0.25">
      <c r="N86" t="s">
        <v>75</v>
      </c>
      <c r="O86">
        <f>COUNTIF($N$2:$AJ$56,N86)</f>
        <v>54</v>
      </c>
      <c r="AK86" t="s">
        <v>72</v>
      </c>
    </row>
    <row r="87" spans="14:37" x14ac:dyDescent="0.25">
      <c r="N87" t="s">
        <v>86</v>
      </c>
      <c r="O87">
        <f>COUNTIF($N$2:$AJ$56,N87)</f>
        <v>53</v>
      </c>
      <c r="AK87" t="s">
        <v>72</v>
      </c>
    </row>
    <row r="88" spans="14:37" x14ac:dyDescent="0.25">
      <c r="N88" t="s">
        <v>79</v>
      </c>
      <c r="O88">
        <f>COUNTIF($N$2:$AJ$56,N88)</f>
        <v>51</v>
      </c>
      <c r="AK88" t="s">
        <v>72</v>
      </c>
    </row>
    <row r="89" spans="14:37" x14ac:dyDescent="0.25">
      <c r="N89" t="s">
        <v>76</v>
      </c>
      <c r="O89">
        <f>COUNTIF($N$2:$AJ$56,N89)</f>
        <v>47</v>
      </c>
      <c r="AK89" t="s">
        <v>72</v>
      </c>
    </row>
    <row r="90" spans="14:37" x14ac:dyDescent="0.25">
      <c r="N90" t="s">
        <v>90</v>
      </c>
      <c r="O90">
        <f>COUNTIF($N$2:$AJ$56,N90)</f>
        <v>42</v>
      </c>
      <c r="AK90" t="s">
        <v>72</v>
      </c>
    </row>
    <row r="91" spans="14:37" x14ac:dyDescent="0.25">
      <c r="N91" t="s">
        <v>81</v>
      </c>
      <c r="O91">
        <f>COUNTIF($N$2:$AJ$56,N91)</f>
        <v>32</v>
      </c>
      <c r="AK91" t="s">
        <v>72</v>
      </c>
    </row>
    <row r="92" spans="14:37" x14ac:dyDescent="0.25">
      <c r="N92" t="s">
        <v>96</v>
      </c>
      <c r="O92">
        <f>COUNTIF($N$2:$AJ$56,N92)</f>
        <v>32</v>
      </c>
      <c r="AK92" t="s">
        <v>72</v>
      </c>
    </row>
    <row r="93" spans="14:37" x14ac:dyDescent="0.25">
      <c r="N93" t="s">
        <v>80</v>
      </c>
      <c r="O93">
        <f>COUNTIF($N$2:$AJ$56,N93)</f>
        <v>31</v>
      </c>
      <c r="AK93" t="s">
        <v>72</v>
      </c>
    </row>
    <row r="94" spans="14:37" x14ac:dyDescent="0.25">
      <c r="N94" t="s">
        <v>92</v>
      </c>
      <c r="O94">
        <f>COUNTIF($N$2:$AJ$56,N94)</f>
        <v>22</v>
      </c>
      <c r="AK94" t="s">
        <v>72</v>
      </c>
    </row>
    <row r="95" spans="14:37" x14ac:dyDescent="0.25">
      <c r="N95" t="s">
        <v>78</v>
      </c>
      <c r="O95">
        <f>COUNTIF($N$2:$AJ$56,N95)</f>
        <v>20</v>
      </c>
      <c r="AK95" t="s">
        <v>72</v>
      </c>
    </row>
    <row r="96" spans="14:37" x14ac:dyDescent="0.25">
      <c r="N96" t="s">
        <v>95</v>
      </c>
      <c r="O96">
        <f>COUNTIF($N$2:$AJ$56,N96)</f>
        <v>18</v>
      </c>
      <c r="AK96" t="s">
        <v>72</v>
      </c>
    </row>
    <row r="97" spans="14:37" x14ac:dyDescent="0.25">
      <c r="N97" t="s">
        <v>99</v>
      </c>
      <c r="O97">
        <f>COUNTIF($N$2:$AJ$56,N97)</f>
        <v>18</v>
      </c>
      <c r="AK97" t="s">
        <v>72</v>
      </c>
    </row>
    <row r="98" spans="14:37" x14ac:dyDescent="0.25">
      <c r="N98" t="s">
        <v>102</v>
      </c>
      <c r="O98">
        <f>COUNTIF($N$2:$AJ$56,N98)</f>
        <v>17</v>
      </c>
      <c r="AK98" t="s">
        <v>72</v>
      </c>
    </row>
    <row r="99" spans="14:37" x14ac:dyDescent="0.25">
      <c r="N99" t="s">
        <v>88</v>
      </c>
      <c r="O99">
        <f>COUNTIF($N$2:$AJ$56,N99)</f>
        <v>17</v>
      </c>
      <c r="AK99" t="s">
        <v>72</v>
      </c>
    </row>
    <row r="100" spans="14:37" x14ac:dyDescent="0.25">
      <c r="N100" t="s">
        <v>91</v>
      </c>
      <c r="O100">
        <f>COUNTIF($N$2:$AJ$56,N100)</f>
        <v>16</v>
      </c>
      <c r="AK100" t="s">
        <v>72</v>
      </c>
    </row>
    <row r="101" spans="14:37" x14ac:dyDescent="0.25">
      <c r="N101" t="s">
        <v>93</v>
      </c>
      <c r="O101">
        <f>COUNTIF($N$2:$AJ$56,N101)</f>
        <v>16</v>
      </c>
      <c r="AK101" t="s">
        <v>72</v>
      </c>
    </row>
    <row r="102" spans="14:37" x14ac:dyDescent="0.25">
      <c r="N102" t="s">
        <v>98</v>
      </c>
      <c r="O102">
        <f>COUNTIF($N$2:$AJ$56,N102)</f>
        <v>15</v>
      </c>
      <c r="AK102" t="s">
        <v>72</v>
      </c>
    </row>
    <row r="103" spans="14:37" x14ac:dyDescent="0.25">
      <c r="N103" t="s">
        <v>104</v>
      </c>
      <c r="O103">
        <f>COUNTIF($N$2:$AJ$56,N103)</f>
        <v>14</v>
      </c>
      <c r="AK103" t="s">
        <v>72</v>
      </c>
    </row>
    <row r="104" spans="14:37" x14ac:dyDescent="0.25">
      <c r="N104" t="s">
        <v>97</v>
      </c>
      <c r="O104">
        <f>COUNTIF($N$2:$AJ$56,N104)</f>
        <v>14</v>
      </c>
      <c r="AK104" t="s">
        <v>72</v>
      </c>
    </row>
    <row r="105" spans="14:37" x14ac:dyDescent="0.25">
      <c r="N105" t="s">
        <v>100</v>
      </c>
      <c r="O105">
        <f>COUNTIF($N$2:$AJ$56,N105)</f>
        <v>13</v>
      </c>
      <c r="AK105" t="s">
        <v>72</v>
      </c>
    </row>
    <row r="106" spans="14:37" x14ac:dyDescent="0.25">
      <c r="N106" t="s">
        <v>101</v>
      </c>
      <c r="O106">
        <f>COUNTIF($N$2:$AJ$56,N106)</f>
        <v>12</v>
      </c>
      <c r="AK106" t="s">
        <v>72</v>
      </c>
    </row>
    <row r="107" spans="14:37" x14ac:dyDescent="0.25">
      <c r="N107" t="s">
        <v>94</v>
      </c>
      <c r="O107">
        <f>COUNTIF($N$2:$AJ$56,N107)</f>
        <v>12</v>
      </c>
      <c r="AK107" t="s">
        <v>72</v>
      </c>
    </row>
    <row r="108" spans="14:37" x14ac:dyDescent="0.25">
      <c r="N108" t="s">
        <v>89</v>
      </c>
      <c r="O108">
        <f>COUNTIF($N$2:$AJ$56,N108)</f>
        <v>11</v>
      </c>
      <c r="AK108" t="s">
        <v>72</v>
      </c>
    </row>
    <row r="109" spans="14:37" x14ac:dyDescent="0.25">
      <c r="N109" t="s">
        <v>87</v>
      </c>
      <c r="O109">
        <f>COUNTIF($N$2:$AJ$56,N109)</f>
        <v>11</v>
      </c>
      <c r="AK109" t="s">
        <v>72</v>
      </c>
    </row>
    <row r="110" spans="14:37" x14ac:dyDescent="0.25">
      <c r="N110" t="s">
        <v>103</v>
      </c>
      <c r="O110">
        <f>COUNTIF($N$2:$AJ$56,N110)</f>
        <v>8</v>
      </c>
      <c r="AK110" t="s">
        <v>72</v>
      </c>
    </row>
    <row r="111" spans="14:37" x14ac:dyDescent="0.25">
      <c r="AK111" t="s">
        <v>72</v>
      </c>
    </row>
    <row r="112" spans="14:37" x14ac:dyDescent="0.25">
      <c r="AK112" t="s">
        <v>72</v>
      </c>
    </row>
    <row r="113" spans="31:37" x14ac:dyDescent="0.25">
      <c r="AK113" t="s">
        <v>72</v>
      </c>
    </row>
    <row r="114" spans="31:37" x14ac:dyDescent="0.25">
      <c r="AE114" t="s">
        <v>72</v>
      </c>
      <c r="AK114" t="s">
        <v>72</v>
      </c>
    </row>
    <row r="209" spans="14:14" x14ac:dyDescent="0.25">
      <c r="N209" t="s">
        <v>96</v>
      </c>
    </row>
    <row r="210" spans="14:14" x14ac:dyDescent="0.25">
      <c r="N210" t="s">
        <v>53</v>
      </c>
    </row>
    <row r="211" spans="14:14" x14ac:dyDescent="0.25">
      <c r="N211" t="s">
        <v>100</v>
      </c>
    </row>
    <row r="212" spans="14:14" x14ac:dyDescent="0.25">
      <c r="N212" t="s">
        <v>93</v>
      </c>
    </row>
    <row r="213" spans="14:14" x14ac:dyDescent="0.25">
      <c r="N213" t="s">
        <v>87</v>
      </c>
    </row>
    <row r="214" spans="14:14" x14ac:dyDescent="0.25">
      <c r="N214" t="s">
        <v>86</v>
      </c>
    </row>
    <row r="215" spans="14:14" x14ac:dyDescent="0.25">
      <c r="N215" t="s">
        <v>101</v>
      </c>
    </row>
    <row r="216" spans="14:14" x14ac:dyDescent="0.25">
      <c r="N216" t="s">
        <v>94</v>
      </c>
    </row>
    <row r="217" spans="14:14" x14ac:dyDescent="0.25">
      <c r="N217" t="s">
        <v>91</v>
      </c>
    </row>
    <row r="218" spans="14:14" x14ac:dyDescent="0.25">
      <c r="N218" t="s">
        <v>103</v>
      </c>
    </row>
    <row r="219" spans="14:14" x14ac:dyDescent="0.25">
      <c r="N219" t="s">
        <v>85</v>
      </c>
    </row>
    <row r="220" spans="14:14" x14ac:dyDescent="0.25">
      <c r="N220" t="s">
        <v>87</v>
      </c>
    </row>
    <row r="221" spans="14:14" x14ac:dyDescent="0.25">
      <c r="N221" t="s">
        <v>93</v>
      </c>
    </row>
    <row r="222" spans="14:14" x14ac:dyDescent="0.25">
      <c r="N222" t="s">
        <v>94</v>
      </c>
    </row>
    <row r="223" spans="14:14" x14ac:dyDescent="0.25">
      <c r="N223" t="s">
        <v>96</v>
      </c>
    </row>
    <row r="224" spans="14:14" x14ac:dyDescent="0.25">
      <c r="N224" t="s">
        <v>92</v>
      </c>
    </row>
    <row r="225" spans="14:15" x14ac:dyDescent="0.25">
      <c r="N225" t="s">
        <v>53</v>
      </c>
    </row>
    <row r="226" spans="14:15" x14ac:dyDescent="0.25">
      <c r="N226" t="s">
        <v>86</v>
      </c>
    </row>
    <row r="227" spans="14:15" x14ac:dyDescent="0.25">
      <c r="N227" t="s">
        <v>100</v>
      </c>
    </row>
    <row r="228" spans="14:15" x14ac:dyDescent="0.25">
      <c r="N228" t="s">
        <v>84</v>
      </c>
    </row>
    <row r="229" spans="14:15" x14ac:dyDescent="0.25">
      <c r="N229" t="s">
        <v>101</v>
      </c>
    </row>
    <row r="230" spans="14:15" x14ac:dyDescent="0.25">
      <c r="N230" t="s">
        <v>97</v>
      </c>
    </row>
    <row r="231" spans="14:15" x14ac:dyDescent="0.25">
      <c r="N231" t="s">
        <v>93</v>
      </c>
    </row>
    <row r="232" spans="14:15" x14ac:dyDescent="0.25">
      <c r="N232" t="s">
        <v>100</v>
      </c>
    </row>
    <row r="233" spans="14:15" x14ac:dyDescent="0.25">
      <c r="N233" t="s">
        <v>88</v>
      </c>
    </row>
    <row r="234" spans="14:15" x14ac:dyDescent="0.25">
      <c r="N234" t="s">
        <v>96</v>
      </c>
    </row>
    <row r="235" spans="14:15" x14ac:dyDescent="0.25">
      <c r="N235" t="s">
        <v>97</v>
      </c>
    </row>
    <row r="236" spans="14:15" x14ac:dyDescent="0.25">
      <c r="N236" t="s">
        <v>87</v>
      </c>
    </row>
    <row r="237" spans="14:15" x14ac:dyDescent="0.25">
      <c r="N237" t="s">
        <v>53</v>
      </c>
    </row>
    <row r="238" spans="14:15" x14ac:dyDescent="0.25">
      <c r="N238" t="s">
        <v>94</v>
      </c>
    </row>
    <row r="239" spans="14:15" x14ac:dyDescent="0.25">
      <c r="N239" t="s">
        <v>85</v>
      </c>
    </row>
    <row r="240" spans="14:15" x14ac:dyDescent="0.25">
      <c r="N240" t="s">
        <v>86</v>
      </c>
      <c r="O240" t="s">
        <v>72</v>
      </c>
    </row>
    <row r="241" spans="14:14" x14ac:dyDescent="0.25">
      <c r="N241" t="s">
        <v>92</v>
      </c>
    </row>
    <row r="242" spans="14:14" x14ac:dyDescent="0.25">
      <c r="N242" t="s">
        <v>94</v>
      </c>
    </row>
    <row r="243" spans="14:14" x14ac:dyDescent="0.25">
      <c r="N243" t="s">
        <v>97</v>
      </c>
    </row>
    <row r="244" spans="14:14" x14ac:dyDescent="0.25">
      <c r="N244" t="s">
        <v>93</v>
      </c>
    </row>
    <row r="245" spans="14:14" x14ac:dyDescent="0.25">
      <c r="N245" t="s">
        <v>96</v>
      </c>
    </row>
    <row r="246" spans="14:14" x14ac:dyDescent="0.25">
      <c r="N246" t="s">
        <v>88</v>
      </c>
    </row>
    <row r="247" spans="14:14" x14ac:dyDescent="0.25">
      <c r="N247" t="s">
        <v>103</v>
      </c>
    </row>
    <row r="248" spans="14:14" x14ac:dyDescent="0.25">
      <c r="N248" t="s">
        <v>92</v>
      </c>
    </row>
    <row r="249" spans="14:14" x14ac:dyDescent="0.25">
      <c r="N249" t="s">
        <v>53</v>
      </c>
    </row>
    <row r="250" spans="14:14" x14ac:dyDescent="0.25">
      <c r="N250" t="s">
        <v>88</v>
      </c>
    </row>
    <row r="251" spans="14:14" x14ac:dyDescent="0.25">
      <c r="N251" t="s">
        <v>97</v>
      </c>
    </row>
    <row r="252" spans="14:14" x14ac:dyDescent="0.25">
      <c r="N252" t="s">
        <v>96</v>
      </c>
    </row>
    <row r="253" spans="14:14" x14ac:dyDescent="0.25">
      <c r="N253" t="s">
        <v>100</v>
      </c>
    </row>
    <row r="254" spans="14:14" x14ac:dyDescent="0.25">
      <c r="N254" t="s">
        <v>94</v>
      </c>
    </row>
    <row r="255" spans="14:14" x14ac:dyDescent="0.25">
      <c r="N255" t="s">
        <v>86</v>
      </c>
    </row>
    <row r="256" spans="14:14" x14ac:dyDescent="0.25">
      <c r="N256" t="s">
        <v>87</v>
      </c>
    </row>
    <row r="257" spans="14:14" x14ac:dyDescent="0.25">
      <c r="N257" t="s">
        <v>53</v>
      </c>
    </row>
    <row r="258" spans="14:14" x14ac:dyDescent="0.25">
      <c r="N258" t="s">
        <v>93</v>
      </c>
    </row>
  </sheetData>
  <sortState ref="N77:O110">
    <sortCondition descending="1" ref="O77:O110"/>
  </sortState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1" workbookViewId="0">
      <selection activeCell="B22" sqref="B22:C33"/>
    </sheetView>
  </sheetViews>
  <sheetFormatPr defaultRowHeight="15" x14ac:dyDescent="0.25"/>
  <cols>
    <col min="1" max="1" width="13.140625" customWidth="1"/>
    <col min="2" max="2" width="15" customWidth="1"/>
    <col min="3" max="3" width="22.85546875" bestFit="1" customWidth="1"/>
    <col min="4" max="4" width="20.28515625" customWidth="1"/>
    <col min="5" max="5" width="15" customWidth="1"/>
    <col min="6" max="6" width="22.85546875" customWidth="1"/>
    <col min="7" max="7" width="20.28515625" customWidth="1"/>
  </cols>
  <sheetData>
    <row r="1" spans="1:7" x14ac:dyDescent="0.25">
      <c r="A1" t="s">
        <v>57</v>
      </c>
    </row>
    <row r="3" spans="1:7" x14ac:dyDescent="0.25">
      <c r="B3" s="1" t="s">
        <v>60</v>
      </c>
    </row>
    <row r="4" spans="1:7" x14ac:dyDescent="0.25">
      <c r="A4" s="1" t="s">
        <v>0</v>
      </c>
      <c r="B4" t="s">
        <v>61</v>
      </c>
      <c r="C4" t="s">
        <v>62</v>
      </c>
      <c r="D4" t="s">
        <v>63</v>
      </c>
      <c r="E4" t="s">
        <v>64</v>
      </c>
      <c r="F4" t="s">
        <v>66</v>
      </c>
      <c r="G4" t="s">
        <v>65</v>
      </c>
    </row>
    <row r="5" spans="1:7" x14ac:dyDescent="0.25">
      <c r="A5">
        <v>15000</v>
      </c>
      <c r="B5" s="3">
        <v>0.74826666666666675</v>
      </c>
      <c r="C5" s="3">
        <v>0.67146666666666655</v>
      </c>
      <c r="D5" s="3">
        <v>0.70986666666666676</v>
      </c>
      <c r="E5" s="3">
        <v>0.78032164799999593</v>
      </c>
      <c r="F5" s="3">
        <v>0.7802827342222225</v>
      </c>
      <c r="G5" s="3">
        <v>20.2</v>
      </c>
    </row>
    <row r="6" spans="1:7" x14ac:dyDescent="0.25">
      <c r="A6">
        <v>16000</v>
      </c>
      <c r="B6" s="3">
        <v>0.74634999999999996</v>
      </c>
      <c r="C6" s="3">
        <v>0.68117499999999997</v>
      </c>
      <c r="D6" s="3">
        <v>0.71376249999999997</v>
      </c>
      <c r="E6" s="3">
        <v>0.78093151718750076</v>
      </c>
      <c r="F6" s="3">
        <v>0.78091512187500012</v>
      </c>
      <c r="G6" s="3">
        <v>19.2</v>
      </c>
    </row>
    <row r="7" spans="1:7" x14ac:dyDescent="0.25">
      <c r="A7">
        <v>17000</v>
      </c>
      <c r="B7" s="3">
        <v>0.74701176470588249</v>
      </c>
      <c r="C7" s="3">
        <v>0.67456470588235307</v>
      </c>
      <c r="D7" s="3">
        <v>0.71078823529411728</v>
      </c>
      <c r="E7" s="3">
        <v>0.78161453979238615</v>
      </c>
      <c r="F7" s="3">
        <v>0.78156494671280263</v>
      </c>
      <c r="G7" s="3">
        <v>20</v>
      </c>
    </row>
    <row r="8" spans="1:7" x14ac:dyDescent="0.25">
      <c r="A8">
        <v>18000</v>
      </c>
      <c r="B8" s="3">
        <v>0.75040000000000018</v>
      </c>
      <c r="C8" s="3">
        <v>0.67259999999999986</v>
      </c>
      <c r="D8" s="3">
        <v>0.7114999999999998</v>
      </c>
      <c r="E8" s="3">
        <v>0.78185237530864149</v>
      </c>
      <c r="F8" s="3">
        <v>0.78183206913580239</v>
      </c>
      <c r="G8" s="3">
        <v>20.8</v>
      </c>
    </row>
    <row r="9" spans="1:7" x14ac:dyDescent="0.25">
      <c r="A9">
        <v>19000</v>
      </c>
      <c r="B9" s="3">
        <v>0.74587368421052624</v>
      </c>
      <c r="C9" s="3">
        <v>0.67738947368421054</v>
      </c>
      <c r="D9" s="3">
        <v>0.71163157894736861</v>
      </c>
      <c r="E9" s="3">
        <v>0.77999878005540135</v>
      </c>
      <c r="F9" s="3">
        <v>0.7799573606648198</v>
      </c>
      <c r="G9" s="3">
        <v>22</v>
      </c>
    </row>
    <row r="10" spans="1:7" x14ac:dyDescent="0.25">
      <c r="A10">
        <v>20000</v>
      </c>
      <c r="B10" s="3">
        <v>0.74740000000000006</v>
      </c>
      <c r="C10" s="3">
        <v>0.67120000000000002</v>
      </c>
      <c r="D10" s="3">
        <v>0.70930000000000004</v>
      </c>
      <c r="E10" s="3">
        <v>0.77841374999999957</v>
      </c>
      <c r="F10" s="3">
        <v>0.77834124400000004</v>
      </c>
      <c r="G10" s="3">
        <v>20.8</v>
      </c>
    </row>
    <row r="11" spans="1:7" x14ac:dyDescent="0.25">
      <c r="A11">
        <v>21000</v>
      </c>
      <c r="B11" s="3">
        <v>0.74786666666666657</v>
      </c>
      <c r="C11" s="3">
        <v>0.67255238095238101</v>
      </c>
      <c r="D11" s="3">
        <v>0.71020952380952362</v>
      </c>
      <c r="E11" s="3">
        <v>0.77946236190475915</v>
      </c>
      <c r="F11" s="3">
        <v>0.77939107845804989</v>
      </c>
      <c r="G11" s="3">
        <v>19.8</v>
      </c>
    </row>
    <row r="12" spans="1:7" x14ac:dyDescent="0.25">
      <c r="A12">
        <v>22000</v>
      </c>
      <c r="B12" s="3">
        <v>0.74830909090909092</v>
      </c>
      <c r="C12" s="3">
        <v>0.6721636363636363</v>
      </c>
      <c r="D12" s="3">
        <v>0.71023636363636378</v>
      </c>
      <c r="E12" s="3">
        <v>0.78019879421487481</v>
      </c>
      <c r="F12" s="3">
        <v>0.78016419008264448</v>
      </c>
      <c r="G12" s="3">
        <v>21.4</v>
      </c>
    </row>
    <row r="13" spans="1:7" x14ac:dyDescent="0.25">
      <c r="A13">
        <v>23000</v>
      </c>
      <c r="B13" s="3">
        <v>0.74923478260869558</v>
      </c>
      <c r="C13" s="3">
        <v>0.66843478260869582</v>
      </c>
      <c r="D13" s="3">
        <v>0.70883478260869581</v>
      </c>
      <c r="E13" s="3">
        <v>0.77802843100189256</v>
      </c>
      <c r="F13" s="3">
        <v>0.77801426540642737</v>
      </c>
      <c r="G13" s="3">
        <v>22.6</v>
      </c>
    </row>
    <row r="14" spans="1:7" x14ac:dyDescent="0.25">
      <c r="A14">
        <v>24000</v>
      </c>
      <c r="B14" s="3">
        <v>0.74793333333333301</v>
      </c>
      <c r="C14" s="3">
        <v>0.67408333333333337</v>
      </c>
      <c r="D14" s="3">
        <v>0.71100833333333346</v>
      </c>
      <c r="E14" s="3">
        <v>0.77985120347222092</v>
      </c>
      <c r="F14" s="3">
        <v>0.77983381805555585</v>
      </c>
      <c r="G14" s="3">
        <v>21.4</v>
      </c>
    </row>
    <row r="15" spans="1:7" x14ac:dyDescent="0.25">
      <c r="A15">
        <v>25000</v>
      </c>
      <c r="B15" s="3">
        <v>0.75099199999999988</v>
      </c>
      <c r="C15" s="3">
        <v>0.6752800000000001</v>
      </c>
      <c r="D15" s="3">
        <v>0.7131360000000001</v>
      </c>
      <c r="E15" s="3">
        <v>0.78229948351999856</v>
      </c>
      <c r="F15" s="3">
        <v>0.78228275584000007</v>
      </c>
      <c r="G15" s="3">
        <v>21.8</v>
      </c>
    </row>
    <row r="16" spans="1:7" x14ac:dyDescent="0.25">
      <c r="A16" t="s">
        <v>59</v>
      </c>
      <c r="B16" s="3">
        <v>0.74814890810007839</v>
      </c>
      <c r="C16" s="3">
        <v>0.67371908904466138</v>
      </c>
      <c r="D16" s="3">
        <v>0.71093399857236994</v>
      </c>
      <c r="E16" s="3">
        <v>0.78027026222342466</v>
      </c>
      <c r="F16" s="3">
        <v>0.78023450767757485</v>
      </c>
      <c r="G16" s="3">
        <v>20.90909090909091</v>
      </c>
    </row>
    <row r="20" spans="1:4" x14ac:dyDescent="0.25">
      <c r="A20" s="4" t="s">
        <v>67</v>
      </c>
    </row>
    <row r="22" spans="1:4" x14ac:dyDescent="0.25">
      <c r="A22" s="1" t="s">
        <v>58</v>
      </c>
      <c r="B22" t="s">
        <v>64</v>
      </c>
      <c r="C22" t="s">
        <v>66</v>
      </c>
      <c r="D22" t="s">
        <v>65</v>
      </c>
    </row>
    <row r="23" spans="1:4" x14ac:dyDescent="0.25">
      <c r="A23" s="2">
        <v>15000</v>
      </c>
      <c r="B23" s="3">
        <v>0.77982972516354865</v>
      </c>
      <c r="C23" s="3">
        <v>0.77978926711119712</v>
      </c>
      <c r="D23" s="3">
        <v>20.2</v>
      </c>
    </row>
    <row r="24" spans="1:4" x14ac:dyDescent="0.25">
      <c r="A24" s="2">
        <v>16000</v>
      </c>
      <c r="B24" s="3">
        <v>0.77968590638994639</v>
      </c>
      <c r="C24" s="3">
        <v>0.77966554403217547</v>
      </c>
      <c r="D24" s="3">
        <v>19.2</v>
      </c>
    </row>
    <row r="25" spans="1:4" x14ac:dyDescent="0.25">
      <c r="A25" s="2">
        <v>17000</v>
      </c>
      <c r="B25" s="3">
        <v>0.7796804131467242</v>
      </c>
      <c r="C25" s="3">
        <v>0.77963277353407578</v>
      </c>
      <c r="D25" s="3">
        <v>20</v>
      </c>
    </row>
    <row r="26" spans="1:4" x14ac:dyDescent="0.25">
      <c r="A26" s="2">
        <v>18000</v>
      </c>
      <c r="B26" s="3">
        <v>0.77990915951511752</v>
      </c>
      <c r="C26" s="3">
        <v>0.77988819185397973</v>
      </c>
      <c r="D26" s="3">
        <v>20.8</v>
      </c>
    </row>
    <row r="27" spans="1:4" x14ac:dyDescent="0.25">
      <c r="A27" s="2">
        <v>19000</v>
      </c>
      <c r="B27" s="3">
        <v>0.77902197127058526</v>
      </c>
      <c r="C27" s="3">
        <v>0.77897884669906858</v>
      </c>
      <c r="D27" s="3">
        <v>22</v>
      </c>
    </row>
    <row r="28" spans="1:4" x14ac:dyDescent="0.25">
      <c r="A28" s="2">
        <v>20000</v>
      </c>
      <c r="B28" s="3">
        <v>0.78026026018928829</v>
      </c>
      <c r="C28" s="3">
        <v>0.7801907485911157</v>
      </c>
      <c r="D28" s="3">
        <v>20.8</v>
      </c>
    </row>
    <row r="29" spans="1:4" x14ac:dyDescent="0.25">
      <c r="A29" s="2">
        <v>21000</v>
      </c>
      <c r="B29" s="3">
        <v>0.78008138651412151</v>
      </c>
      <c r="C29" s="3">
        <v>0.78000955057532262</v>
      </c>
      <c r="D29" s="3">
        <v>19.8</v>
      </c>
    </row>
    <row r="30" spans="1:4" x14ac:dyDescent="0.25">
      <c r="A30" s="2">
        <v>22000</v>
      </c>
      <c r="B30" s="3">
        <v>0.78247509437592</v>
      </c>
      <c r="C30" s="3">
        <v>0.78244236789855359</v>
      </c>
      <c r="D30" s="3">
        <v>21.4</v>
      </c>
    </row>
    <row r="31" spans="1:4" x14ac:dyDescent="0.25">
      <c r="A31" s="2">
        <v>23000</v>
      </c>
      <c r="B31" s="3">
        <v>0.77967646812534641</v>
      </c>
      <c r="C31" s="3">
        <v>0.77965829018818023</v>
      </c>
      <c r="D31" s="3">
        <v>22.6</v>
      </c>
    </row>
    <row r="32" spans="1:4" x14ac:dyDescent="0.25">
      <c r="A32" s="2">
        <v>24000</v>
      </c>
      <c r="B32" s="3">
        <v>0.77994668398159861</v>
      </c>
      <c r="C32" s="3">
        <v>0.77992540732806903</v>
      </c>
      <c r="D32" s="3">
        <v>21.4</v>
      </c>
    </row>
    <row r="33" spans="1:4" x14ac:dyDescent="0.25">
      <c r="A33" s="2">
        <v>25000</v>
      </c>
      <c r="B33" s="3">
        <v>0.78051132892212993</v>
      </c>
      <c r="C33" s="3">
        <v>0.78049684334941294</v>
      </c>
      <c r="D33" s="3">
        <v>21.8</v>
      </c>
    </row>
    <row r="34" spans="1:4" x14ac:dyDescent="0.25">
      <c r="A34" s="2" t="s">
        <v>59</v>
      </c>
      <c r="B34" s="3">
        <v>0.78009803614493867</v>
      </c>
      <c r="C34" s="3">
        <v>0.78006162101464915</v>
      </c>
      <c r="D34" s="3">
        <v>20.90909090909091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28" workbookViewId="0">
      <selection activeCell="I2" sqref="I2:Z2"/>
    </sheetView>
  </sheetViews>
  <sheetFormatPr defaultRowHeight="15" x14ac:dyDescent="0.25"/>
  <cols>
    <col min="35" max="35" width="25.5703125" customWidth="1"/>
    <col min="36" max="36" width="23.42578125" customWidth="1"/>
    <col min="37" max="37" width="16.85546875" customWidth="1"/>
    <col min="38" max="38" width="16.5703125" customWidth="1"/>
    <col min="39" max="40" width="19.42578125" customWidth="1"/>
    <col min="41" max="41" width="26.28515625" customWidth="1"/>
    <col min="42" max="42" width="26.5703125" customWidth="1"/>
    <col min="43" max="43" width="21.5703125" customWidth="1"/>
    <col min="44" max="44" width="14" customWidth="1"/>
    <col min="50" max="50" width="29.42578125" customWidth="1"/>
    <col min="51" max="51" width="22.710937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</v>
      </c>
    </row>
    <row r="2" spans="1:57" x14ac:dyDescent="0.25">
      <c r="A2">
        <v>15000</v>
      </c>
      <c r="B2">
        <v>1</v>
      </c>
      <c r="C2">
        <v>19</v>
      </c>
      <c r="D2">
        <v>0.740933333333333</v>
      </c>
      <c r="E2">
        <v>0.67573333333333296</v>
      </c>
      <c r="F2">
        <v>0.70833333333333304</v>
      </c>
      <c r="G2">
        <v>0.78023831999999305</v>
      </c>
      <c r="H2">
        <v>0.78023637333333296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H2">
        <f>FIND("""",I2,1)</f>
        <v>3</v>
      </c>
      <c r="AI2" t="str">
        <f>MID(I2,FIND("""",I2,1)+1,FIND("""",I2,FIND("""",I2,1)+1))</f>
        <v>percent_disc_last_12_mth"</v>
      </c>
      <c r="AJ2" t="str">
        <f t="shared" ref="AJ2:AZ2" si="0">MID(J2,FIND("""",J2,1)+1,FIND("""",J2,FIND("""",J2,1)+1))</f>
        <v>percent_disc_last_6_mth"</v>
      </c>
      <c r="AK2" t="str">
        <f t="shared" si="0"/>
        <v>per_elec_comm"</v>
      </c>
      <c r="AL2" t="str">
        <f t="shared" si="0"/>
        <v>gp_hit_ind_tot"</v>
      </c>
      <c r="AM2" t="str">
        <f t="shared" si="0"/>
        <v>num_units_12mth"</v>
      </c>
      <c r="AN2" t="str">
        <f t="shared" si="0"/>
        <v>num_em_campaign"</v>
      </c>
      <c r="AO2" t="str">
        <f t="shared" si="0"/>
        <v>disc_ats"</v>
      </c>
      <c r="AP2" t="str">
        <f t="shared" si="0"/>
        <v>avg_order_amt_last_6_mth"</v>
      </c>
      <c r="AQ2" t="str">
        <f t="shared" si="0"/>
        <v>Time_Since_last_disc_purchase"</v>
      </c>
      <c r="AR2" t="str">
        <f t="shared" si="0"/>
        <v>pct_off_hit_ind_tot"</v>
      </c>
      <c r="AS2" t="str">
        <f t="shared" si="0"/>
        <v>ratio_rev_wo_rewd_12mth"</v>
      </c>
      <c r="AT2" t="str">
        <f t="shared" si="0"/>
        <v>card_status"</v>
      </c>
      <c r="AU2" t="str">
        <f t="shared" si="0"/>
        <v>ratio_order_units_6_12_mth"</v>
      </c>
      <c r="AV2" t="str">
        <f t="shared" si="0"/>
        <v>num_disc_comm_responded"</v>
      </c>
      <c r="AW2" t="str">
        <f t="shared" si="0"/>
        <v>num_dist_catg_purchased"</v>
      </c>
      <c r="AX2" t="str">
        <f t="shared" si="0"/>
        <v>num_order_num_last_6_mth"</v>
      </c>
      <c r="AY2" t="str">
        <f t="shared" si="0"/>
        <v>gp_go_net_sales_ratio"</v>
      </c>
      <c r="AZ2" t="str">
        <f t="shared" si="0"/>
        <v>markdown_hit_ind_tot")</v>
      </c>
    </row>
    <row r="3" spans="1:57" x14ac:dyDescent="0.25">
      <c r="A3">
        <v>15000</v>
      </c>
      <c r="B3">
        <v>2</v>
      </c>
      <c r="C3">
        <v>23</v>
      </c>
      <c r="D3">
        <v>0.755066666666667</v>
      </c>
      <c r="E3">
        <v>0.67173333333333296</v>
      </c>
      <c r="F3">
        <v>0.71340000000000003</v>
      </c>
      <c r="G3">
        <v>0.78316383111111398</v>
      </c>
      <c r="H3">
        <v>0.78310019555555599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15</v>
      </c>
      <c r="P3" t="s">
        <v>26</v>
      </c>
      <c r="Q3" t="s">
        <v>17</v>
      </c>
      <c r="R3" t="s">
        <v>18</v>
      </c>
      <c r="S3" t="s">
        <v>19</v>
      </c>
      <c r="T3" t="s">
        <v>27</v>
      </c>
      <c r="U3" t="s">
        <v>28</v>
      </c>
      <c r="V3" t="s">
        <v>20</v>
      </c>
      <c r="W3" t="s">
        <v>21</v>
      </c>
      <c r="X3" t="s">
        <v>22</v>
      </c>
      <c r="Y3" t="s">
        <v>23</v>
      </c>
      <c r="Z3" t="s">
        <v>29</v>
      </c>
      <c r="AA3" t="s">
        <v>24</v>
      </c>
      <c r="AB3" t="s">
        <v>30</v>
      </c>
      <c r="AC3" t="s">
        <v>31</v>
      </c>
      <c r="AD3" t="s">
        <v>32</v>
      </c>
      <c r="AE3" t="s">
        <v>33</v>
      </c>
      <c r="AI3" t="str">
        <f t="shared" ref="AI3:AI56" si="1">MID(I3,FIND("""",I3,1)+1,FIND("""",I3,FIND("""",I3,1)+1))</f>
        <v>percent_disc_last_12_mth"</v>
      </c>
      <c r="AJ3" t="str">
        <f t="shared" ref="AJ3:AN56" si="2">MID(J3,3,LEN(J4)-3)</f>
        <v>percent_disc_last_6_mth</v>
      </c>
      <c r="AK3" t="str">
        <f t="shared" ref="AK2:AZ17" si="3">MID(K3,3,LEN(K4)-3)</f>
        <v>per_elec_comm</v>
      </c>
      <c r="AL3" t="str">
        <f t="shared" si="3"/>
        <v>gp_hit_ind_tot</v>
      </c>
      <c r="AM3" t="str">
        <f t="shared" si="3"/>
        <v>num_units_12mth</v>
      </c>
      <c r="AN3" t="str">
        <f t="shared" si="3"/>
        <v>num_em_campaign</v>
      </c>
      <c r="AO3" t="str">
        <f t="shared" ref="AO3:AQ56" si="4">MID(O3,3,LEN(O4)-3)</f>
        <v>avg_order_amt_last_6_mth</v>
      </c>
      <c r="AP3" t="str">
        <f t="shared" si="3"/>
        <v>on_sales_rev_ratio_12</v>
      </c>
      <c r="AQ3" t="str">
        <f t="shared" si="3"/>
        <v>pct_off_hit_ind_tot"</v>
      </c>
      <c r="AR3" t="s">
        <v>18</v>
      </c>
      <c r="AS3" t="s">
        <v>19</v>
      </c>
      <c r="AT3" t="s">
        <v>27</v>
      </c>
      <c r="AU3" t="s">
        <v>28</v>
      </c>
      <c r="AV3" t="s">
        <v>20</v>
      </c>
      <c r="AW3" t="s">
        <v>21</v>
      </c>
      <c r="AX3" t="s">
        <v>22</v>
      </c>
      <c r="AY3" t="s">
        <v>23</v>
      </c>
      <c r="AZ3" t="s">
        <v>29</v>
      </c>
      <c r="BA3" t="s">
        <v>24</v>
      </c>
      <c r="BB3" t="s">
        <v>30</v>
      </c>
      <c r="BC3" t="s">
        <v>31</v>
      </c>
      <c r="BD3" t="s">
        <v>32</v>
      </c>
      <c r="BE3" t="s">
        <v>33</v>
      </c>
    </row>
    <row r="4" spans="1:57" x14ac:dyDescent="0.25">
      <c r="A4">
        <v>15000</v>
      </c>
      <c r="B4">
        <v>3</v>
      </c>
      <c r="C4">
        <v>18</v>
      </c>
      <c r="D4">
        <v>0.75226666666666697</v>
      </c>
      <c r="E4">
        <v>0.66426666666666701</v>
      </c>
      <c r="F4">
        <v>0.70826666666666704</v>
      </c>
      <c r="G4">
        <v>0.77978300444444104</v>
      </c>
      <c r="H4">
        <v>0.77970129777777797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15</v>
      </c>
      <c r="P4" t="s">
        <v>34</v>
      </c>
      <c r="Q4" t="s">
        <v>18</v>
      </c>
      <c r="R4" t="s">
        <v>19</v>
      </c>
      <c r="S4" t="s">
        <v>27</v>
      </c>
      <c r="T4" t="s">
        <v>20</v>
      </c>
      <c r="U4" t="s">
        <v>21</v>
      </c>
      <c r="V4" t="s">
        <v>22</v>
      </c>
      <c r="W4" t="s">
        <v>23</v>
      </c>
      <c r="X4" t="s">
        <v>35</v>
      </c>
      <c r="Y4" t="s">
        <v>36</v>
      </c>
      <c r="AI4" t="str">
        <f t="shared" si="1"/>
        <v>percent_disc_last_12_mth"</v>
      </c>
      <c r="AJ4" t="str">
        <f t="shared" si="2"/>
        <v>percent_disc_last_6_mth</v>
      </c>
      <c r="AK4" t="str">
        <f t="shared" si="3"/>
        <v>per_elec_comm</v>
      </c>
      <c r="AL4" t="str">
        <f t="shared" si="3"/>
        <v>gp_hit_ind_tot</v>
      </c>
      <c r="AM4" t="str">
        <f t="shared" si="3"/>
        <v>num_units_12mth</v>
      </c>
      <c r="AN4" t="str">
        <f t="shared" si="3"/>
        <v>num_em_campaign</v>
      </c>
      <c r="AO4" t="str">
        <f t="shared" si="4"/>
        <v>avg_order_amt_last_6_mth</v>
      </c>
      <c r="AP4" t="str">
        <f t="shared" si="3"/>
        <v>gp_on_net_sa</v>
      </c>
      <c r="AQ4" t="str">
        <f t="shared" si="3"/>
        <v>ratio_rev_wo_rewd_12</v>
      </c>
      <c r="AR4" t="s">
        <v>19</v>
      </c>
      <c r="AS4" t="s">
        <v>27</v>
      </c>
      <c r="AT4" t="s">
        <v>20</v>
      </c>
      <c r="AU4" t="s">
        <v>21</v>
      </c>
      <c r="AV4" t="s">
        <v>22</v>
      </c>
      <c r="AW4" t="s">
        <v>23</v>
      </c>
      <c r="AX4" t="s">
        <v>35</v>
      </c>
      <c r="AY4" t="s">
        <v>36</v>
      </c>
    </row>
    <row r="5" spans="1:57" x14ac:dyDescent="0.25">
      <c r="A5">
        <v>15000</v>
      </c>
      <c r="B5">
        <v>4</v>
      </c>
      <c r="C5">
        <v>19</v>
      </c>
      <c r="D5">
        <v>0.74239999999999995</v>
      </c>
      <c r="E5">
        <v>0.66573333333333296</v>
      </c>
      <c r="F5">
        <v>0.70406666666666695</v>
      </c>
      <c r="G5">
        <v>0.77478410666665698</v>
      </c>
      <c r="H5">
        <v>0.774783555555556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15</v>
      </c>
      <c r="P5" t="s">
        <v>37</v>
      </c>
      <c r="Q5" t="s">
        <v>38</v>
      </c>
      <c r="R5" t="s">
        <v>17</v>
      </c>
      <c r="S5" t="s">
        <v>18</v>
      </c>
      <c r="T5" t="s">
        <v>19</v>
      </c>
      <c r="U5" t="s">
        <v>27</v>
      </c>
      <c r="V5" t="s">
        <v>20</v>
      </c>
      <c r="W5" t="s">
        <v>21</v>
      </c>
      <c r="X5" t="s">
        <v>22</v>
      </c>
      <c r="Y5" t="s">
        <v>23</v>
      </c>
      <c r="Z5" t="s">
        <v>39</v>
      </c>
      <c r="AI5" t="str">
        <f t="shared" si="1"/>
        <v>percent_disc_last_12_mth"</v>
      </c>
      <c r="AJ5" t="str">
        <f t="shared" si="2"/>
        <v>percent_disc_last_6_mth</v>
      </c>
      <c r="AK5" t="str">
        <f t="shared" si="3"/>
        <v>per_elec_comm</v>
      </c>
      <c r="AL5" t="str">
        <f t="shared" si="3"/>
        <v>gp_hit_ind_tot</v>
      </c>
      <c r="AM5" t="str">
        <f t="shared" si="3"/>
        <v>num_units_12mth</v>
      </c>
      <c r="AN5" t="str">
        <f t="shared" si="3"/>
        <v>num_em_campaign</v>
      </c>
      <c r="AO5" t="str">
        <f t="shared" si="4"/>
        <v>avg_orde</v>
      </c>
      <c r="AP5" t="str">
        <f t="shared" si="3"/>
        <v>non_disc_ats"</v>
      </c>
      <c r="AQ5" t="str">
        <f t="shared" si="3"/>
        <v>ratio_order_6_12_mth"</v>
      </c>
      <c r="AR5" t="s">
        <v>17</v>
      </c>
      <c r="AS5" t="s">
        <v>18</v>
      </c>
      <c r="AT5" t="s">
        <v>19</v>
      </c>
      <c r="AU5" t="s">
        <v>27</v>
      </c>
      <c r="AV5" t="s">
        <v>20</v>
      </c>
      <c r="AW5" t="s">
        <v>21</v>
      </c>
      <c r="AX5" t="s">
        <v>22</v>
      </c>
      <c r="AY5" t="s">
        <v>23</v>
      </c>
      <c r="AZ5" t="s">
        <v>39</v>
      </c>
    </row>
    <row r="6" spans="1:57" x14ac:dyDescent="0.25">
      <c r="A6">
        <v>15000</v>
      </c>
      <c r="B6">
        <v>5</v>
      </c>
      <c r="C6">
        <v>22</v>
      </c>
      <c r="D6">
        <v>0.75066666666666704</v>
      </c>
      <c r="E6">
        <v>0.67986666666666695</v>
      </c>
      <c r="F6">
        <v>0.71526666666666705</v>
      </c>
      <c r="G6">
        <v>0.78363897777777403</v>
      </c>
      <c r="H6">
        <v>0.78359224888888901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34</v>
      </c>
      <c r="R6" t="s">
        <v>38</v>
      </c>
      <c r="S6" t="s">
        <v>17</v>
      </c>
      <c r="T6" t="s">
        <v>18</v>
      </c>
      <c r="U6" t="s">
        <v>19</v>
      </c>
      <c r="V6" t="s">
        <v>27</v>
      </c>
      <c r="W6" t="s">
        <v>20</v>
      </c>
      <c r="X6" t="s">
        <v>21</v>
      </c>
      <c r="Y6" t="s">
        <v>22</v>
      </c>
      <c r="Z6" t="s">
        <v>23</v>
      </c>
      <c r="AA6" t="s">
        <v>30</v>
      </c>
      <c r="AB6" t="s">
        <v>40</v>
      </c>
      <c r="AC6" t="s">
        <v>36</v>
      </c>
      <c r="AI6" t="str">
        <f t="shared" si="1"/>
        <v>percent_disc_last_12_mth"</v>
      </c>
      <c r="AJ6" t="str">
        <f t="shared" si="2"/>
        <v>percent_disc_last_6_mth</v>
      </c>
      <c r="AK6" t="str">
        <f t="shared" si="3"/>
        <v>per_elec_comm</v>
      </c>
      <c r="AL6" t="str">
        <f t="shared" si="3"/>
        <v>gp_hit_ind_tot</v>
      </c>
      <c r="AM6" t="str">
        <f t="shared" si="3"/>
        <v>num_units_12mth</v>
      </c>
      <c r="AN6" t="str">
        <f t="shared" si="3"/>
        <v>num_em_campaign</v>
      </c>
      <c r="AO6" t="str">
        <f t="shared" si="4"/>
        <v>disc_ats"</v>
      </c>
      <c r="AP6" t="str">
        <f t="shared" si="3"/>
        <v>avg_order_amt_last_6_mth"</v>
      </c>
      <c r="AQ6" t="str">
        <f t="shared" si="3"/>
        <v>gp_on_net_sales_rat</v>
      </c>
      <c r="AR6" t="s">
        <v>38</v>
      </c>
      <c r="AS6" t="s">
        <v>17</v>
      </c>
      <c r="AT6" t="s">
        <v>18</v>
      </c>
      <c r="AU6" t="s">
        <v>19</v>
      </c>
      <c r="AV6" t="s">
        <v>27</v>
      </c>
      <c r="AW6" t="s">
        <v>20</v>
      </c>
      <c r="AX6" t="s">
        <v>21</v>
      </c>
      <c r="AY6" t="s">
        <v>22</v>
      </c>
      <c r="AZ6" t="s">
        <v>23</v>
      </c>
      <c r="BA6" t="s">
        <v>30</v>
      </c>
      <c r="BB6" t="s">
        <v>40</v>
      </c>
      <c r="BC6" t="s">
        <v>36</v>
      </c>
    </row>
    <row r="7" spans="1:57" x14ac:dyDescent="0.25">
      <c r="A7">
        <v>16000</v>
      </c>
      <c r="B7">
        <v>1</v>
      </c>
      <c r="C7">
        <v>21</v>
      </c>
      <c r="D7">
        <v>0.74824999999999997</v>
      </c>
      <c r="E7">
        <v>0.67762500000000003</v>
      </c>
      <c r="F7">
        <v>0.7129375</v>
      </c>
      <c r="G7">
        <v>0.7826429453125</v>
      </c>
      <c r="H7">
        <v>0.78264053124999999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27</v>
      </c>
      <c r="U7" t="s">
        <v>20</v>
      </c>
      <c r="V7" t="s">
        <v>21</v>
      </c>
      <c r="W7" t="s">
        <v>41</v>
      </c>
      <c r="X7" t="s">
        <v>22</v>
      </c>
      <c r="Y7" t="s">
        <v>23</v>
      </c>
      <c r="Z7" t="s">
        <v>29</v>
      </c>
      <c r="AA7" t="s">
        <v>30</v>
      </c>
      <c r="AB7" t="s">
        <v>25</v>
      </c>
      <c r="AI7" t="str">
        <f t="shared" si="1"/>
        <v>percent_disc_last_12_mth"</v>
      </c>
      <c r="AJ7" t="str">
        <f t="shared" si="2"/>
        <v>percent_disc_last_6_mth</v>
      </c>
      <c r="AK7" t="str">
        <f t="shared" si="3"/>
        <v>per_elec_comm</v>
      </c>
      <c r="AL7" t="str">
        <f t="shared" si="3"/>
        <v>gp_hit_ind_tot</v>
      </c>
      <c r="AM7" t="str">
        <f t="shared" si="3"/>
        <v>num_units_12mth</v>
      </c>
      <c r="AN7" t="str">
        <f t="shared" si="3"/>
        <v>num_em_c</v>
      </c>
      <c r="AO7" t="str">
        <f t="shared" si="4"/>
        <v>avg_order_amt_last_6_mth"</v>
      </c>
      <c r="AP7" t="str">
        <f t="shared" si="3"/>
        <v>Time_Since_l</v>
      </c>
      <c r="AQ7" t="str">
        <f t="shared" si="3"/>
        <v>pct_off_hit_ind_tot</v>
      </c>
      <c r="AR7" t="s">
        <v>18</v>
      </c>
      <c r="AS7" t="s">
        <v>19</v>
      </c>
      <c r="AT7" t="s">
        <v>27</v>
      </c>
      <c r="AU7" t="s">
        <v>20</v>
      </c>
      <c r="AV7" t="s">
        <v>21</v>
      </c>
      <c r="AW7" t="s">
        <v>41</v>
      </c>
      <c r="AX7" t="s">
        <v>22</v>
      </c>
      <c r="AY7" t="s">
        <v>23</v>
      </c>
      <c r="AZ7" t="s">
        <v>29</v>
      </c>
      <c r="BA7" t="s">
        <v>30</v>
      </c>
      <c r="BB7" t="s">
        <v>25</v>
      </c>
    </row>
    <row r="8" spans="1:57" x14ac:dyDescent="0.25">
      <c r="A8">
        <v>16000</v>
      </c>
      <c r="B8">
        <v>2</v>
      </c>
      <c r="C8">
        <v>19</v>
      </c>
      <c r="D8">
        <v>0.74487499999999995</v>
      </c>
      <c r="E8">
        <v>0.68012499999999998</v>
      </c>
      <c r="F8">
        <v>0.71250000000000002</v>
      </c>
      <c r="G8">
        <v>0.77975034374999996</v>
      </c>
      <c r="H8">
        <v>0.77975031250000004</v>
      </c>
      <c r="I8" t="s">
        <v>8</v>
      </c>
      <c r="J8" t="s">
        <v>9</v>
      </c>
      <c r="K8" t="s">
        <v>10</v>
      </c>
      <c r="L8" t="s">
        <v>11</v>
      </c>
      <c r="M8" t="s">
        <v>13</v>
      </c>
      <c r="N8" t="s">
        <v>14</v>
      </c>
      <c r="O8" t="s">
        <v>16</v>
      </c>
      <c r="P8" t="s">
        <v>37</v>
      </c>
      <c r="Q8" t="s">
        <v>17</v>
      </c>
      <c r="R8" t="s">
        <v>18</v>
      </c>
      <c r="S8" t="s">
        <v>42</v>
      </c>
      <c r="T8" t="s">
        <v>19</v>
      </c>
      <c r="U8" t="s">
        <v>27</v>
      </c>
      <c r="V8" t="s">
        <v>20</v>
      </c>
      <c r="W8" t="s">
        <v>21</v>
      </c>
      <c r="X8" t="s">
        <v>22</v>
      </c>
      <c r="Y8" t="s">
        <v>23</v>
      </c>
      <c r="Z8" t="s">
        <v>43</v>
      </c>
      <c r="AI8" t="str">
        <f t="shared" si="1"/>
        <v>percent_disc_last_12_mth"</v>
      </c>
      <c r="AJ8" t="str">
        <f t="shared" si="2"/>
        <v>percent_disc_last_6_mth</v>
      </c>
      <c r="AK8" t="str">
        <f t="shared" si="3"/>
        <v>per_elec_comm</v>
      </c>
      <c r="AL8" t="str">
        <f t="shared" si="3"/>
        <v>gp_hit_ind_tot"</v>
      </c>
      <c r="AM8" t="str">
        <f t="shared" si="3"/>
        <v>num_em_campaign</v>
      </c>
      <c r="AN8" t="str">
        <f t="shared" si="3"/>
        <v>disc_ats</v>
      </c>
      <c r="AO8" t="str">
        <f t="shared" si="4"/>
        <v>Time_Since_last_disc_purchase</v>
      </c>
      <c r="AP8" t="str">
        <f t="shared" si="3"/>
        <v>non_disc_ats"</v>
      </c>
      <c r="AQ8" t="str">
        <f t="shared" si="3"/>
        <v>pct_off_hit_ind_tot"</v>
      </c>
      <c r="AR8" t="s">
        <v>18</v>
      </c>
      <c r="AS8" t="s">
        <v>42</v>
      </c>
      <c r="AT8" t="s">
        <v>19</v>
      </c>
      <c r="AU8" t="s">
        <v>27</v>
      </c>
      <c r="AV8" t="s">
        <v>20</v>
      </c>
      <c r="AW8" t="s">
        <v>21</v>
      </c>
      <c r="AX8" t="s">
        <v>22</v>
      </c>
      <c r="AY8" t="s">
        <v>23</v>
      </c>
      <c r="AZ8" t="s">
        <v>43</v>
      </c>
    </row>
    <row r="9" spans="1:57" x14ac:dyDescent="0.25">
      <c r="A9">
        <v>16000</v>
      </c>
      <c r="B9">
        <v>3</v>
      </c>
      <c r="C9">
        <v>18</v>
      </c>
      <c r="D9">
        <v>0.74199999999999999</v>
      </c>
      <c r="E9">
        <v>0.69212499999999999</v>
      </c>
      <c r="F9">
        <v>0.71706250000000005</v>
      </c>
      <c r="G9">
        <v>0.78229210156250195</v>
      </c>
      <c r="H9">
        <v>0.78228907812500004</v>
      </c>
      <c r="I9" t="s">
        <v>8</v>
      </c>
      <c r="J9" t="s">
        <v>9</v>
      </c>
      <c r="K9" t="s">
        <v>10</v>
      </c>
      <c r="L9" t="s">
        <v>12</v>
      </c>
      <c r="M9" t="s">
        <v>13</v>
      </c>
      <c r="N9" t="s">
        <v>14</v>
      </c>
      <c r="O9" t="s">
        <v>16</v>
      </c>
      <c r="P9" t="s">
        <v>17</v>
      </c>
      <c r="Q9" t="s">
        <v>18</v>
      </c>
      <c r="R9" t="s">
        <v>19</v>
      </c>
      <c r="S9" t="s">
        <v>27</v>
      </c>
      <c r="T9" t="s">
        <v>20</v>
      </c>
      <c r="U9" t="s">
        <v>21</v>
      </c>
      <c r="V9" t="s">
        <v>44</v>
      </c>
      <c r="W9" t="s">
        <v>22</v>
      </c>
      <c r="X9" t="s">
        <v>23</v>
      </c>
      <c r="Y9" t="s">
        <v>39</v>
      </c>
      <c r="AI9" t="str">
        <f t="shared" si="1"/>
        <v>percent_disc_last_12_mth"</v>
      </c>
      <c r="AJ9" t="str">
        <f t="shared" si="2"/>
        <v>percent_disc_last_6_mth</v>
      </c>
      <c r="AK9" t="str">
        <f t="shared" si="3"/>
        <v>per_elec_comm</v>
      </c>
      <c r="AL9" t="str">
        <f t="shared" si="3"/>
        <v>num_units_12mt</v>
      </c>
      <c r="AM9" t="str">
        <f t="shared" si="3"/>
        <v>num_em_campaign</v>
      </c>
      <c r="AN9" t="str">
        <f t="shared" si="3"/>
        <v>disc_ats"</v>
      </c>
      <c r="AO9" t="str">
        <f t="shared" si="4"/>
        <v>Time_Sin</v>
      </c>
      <c r="AP9" t="str">
        <f t="shared" si="3"/>
        <v>pct_off_hit_ind_tot"</v>
      </c>
      <c r="AQ9" t="str">
        <f t="shared" si="3"/>
        <v>ratio_rev_wo_rewd_12</v>
      </c>
      <c r="AR9" t="s">
        <v>19</v>
      </c>
      <c r="AS9" t="s">
        <v>27</v>
      </c>
      <c r="AT9" t="s">
        <v>20</v>
      </c>
      <c r="AU9" t="s">
        <v>21</v>
      </c>
      <c r="AV9" t="s">
        <v>44</v>
      </c>
      <c r="AW9" t="s">
        <v>22</v>
      </c>
      <c r="AX9" t="s">
        <v>23</v>
      </c>
      <c r="AY9" t="s">
        <v>39</v>
      </c>
    </row>
    <row r="10" spans="1:57" x14ac:dyDescent="0.25">
      <c r="A10">
        <v>16000</v>
      </c>
      <c r="B10">
        <v>4</v>
      </c>
      <c r="C10">
        <v>19</v>
      </c>
      <c r="D10">
        <v>0.74412500000000004</v>
      </c>
      <c r="E10">
        <v>0.67612499999999998</v>
      </c>
      <c r="F10">
        <v>0.71012500000000001</v>
      </c>
      <c r="G10">
        <v>0.77559795312499802</v>
      </c>
      <c r="H10">
        <v>0.77552367187500004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38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45</v>
      </c>
      <c r="Z10" t="s">
        <v>25</v>
      </c>
      <c r="AI10" t="str">
        <f t="shared" si="1"/>
        <v>percent_disc_last_12_mth"</v>
      </c>
      <c r="AJ10" t="str">
        <f t="shared" si="2"/>
        <v>percent_disc_last_6_mth</v>
      </c>
      <c r="AK10" t="str">
        <f t="shared" si="3"/>
        <v>per_elec_comm</v>
      </c>
      <c r="AL10" t="str">
        <f t="shared" si="3"/>
        <v>gp_hit_ind_tot</v>
      </c>
      <c r="AM10" t="str">
        <f t="shared" si="3"/>
        <v>num_units_12mth</v>
      </c>
      <c r="AN10" t="str">
        <f t="shared" si="3"/>
        <v>num_em_campaign</v>
      </c>
      <c r="AO10" t="str">
        <f t="shared" si="4"/>
        <v>disc_ats</v>
      </c>
      <c r="AP10" t="str">
        <f t="shared" si="3"/>
        <v>avg_order_amt_last_6_mth"</v>
      </c>
      <c r="AQ10" t="str">
        <f t="shared" si="3"/>
        <v>ratio_order_6_12_mt</v>
      </c>
      <c r="AR10" t="s">
        <v>17</v>
      </c>
      <c r="AS10" t="s">
        <v>18</v>
      </c>
      <c r="AT10" t="s">
        <v>19</v>
      </c>
      <c r="AU10" t="s">
        <v>20</v>
      </c>
      <c r="AV10" t="s">
        <v>21</v>
      </c>
      <c r="AW10" t="s">
        <v>22</v>
      </c>
      <c r="AX10" t="s">
        <v>23</v>
      </c>
      <c r="AY10" t="s">
        <v>45</v>
      </c>
      <c r="AZ10" t="s">
        <v>25</v>
      </c>
    </row>
    <row r="11" spans="1:57" x14ac:dyDescent="0.25">
      <c r="A11">
        <v>16000</v>
      </c>
      <c r="B11">
        <v>5</v>
      </c>
      <c r="C11">
        <v>19</v>
      </c>
      <c r="D11">
        <v>0.75249999999999995</v>
      </c>
      <c r="E11">
        <v>0.67987500000000001</v>
      </c>
      <c r="F11">
        <v>0.71618749999999998</v>
      </c>
      <c r="G11">
        <v>0.78437424218750396</v>
      </c>
      <c r="H11">
        <v>0.78437201562500003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16</v>
      </c>
      <c r="Q11" t="s">
        <v>17</v>
      </c>
      <c r="R11" t="s">
        <v>18</v>
      </c>
      <c r="S11" t="s">
        <v>19</v>
      </c>
      <c r="T11" t="s">
        <v>27</v>
      </c>
      <c r="U11" t="s">
        <v>20</v>
      </c>
      <c r="V11" t="s">
        <v>21</v>
      </c>
      <c r="W11" t="s">
        <v>22</v>
      </c>
      <c r="X11" t="s">
        <v>23</v>
      </c>
      <c r="Y11" t="s">
        <v>29</v>
      </c>
      <c r="Z11" t="s">
        <v>46</v>
      </c>
      <c r="AI11" t="str">
        <f t="shared" si="1"/>
        <v>percent_disc_last_12_mth"</v>
      </c>
      <c r="AJ11" t="str">
        <f t="shared" si="2"/>
        <v>percent_disc_last_6_mth</v>
      </c>
      <c r="AK11" t="str">
        <f t="shared" si="3"/>
        <v>per_elec_comm</v>
      </c>
      <c r="AL11" t="str">
        <f t="shared" si="3"/>
        <v>gp_hit_ind_tot</v>
      </c>
      <c r="AM11" t="str">
        <f t="shared" si="3"/>
        <v>num_units_12mth</v>
      </c>
      <c r="AN11" t="str">
        <f t="shared" si="3"/>
        <v>num_em_campaign</v>
      </c>
      <c r="AO11" t="str">
        <f t="shared" si="4"/>
        <v>disc_ats"</v>
      </c>
      <c r="AP11" t="str">
        <f t="shared" si="3"/>
        <v>Time_Since_last_disc_purchase</v>
      </c>
      <c r="AQ11" t="str">
        <f t="shared" si="3"/>
        <v>pct_off_hit_ind_tot"</v>
      </c>
      <c r="AR11" t="s">
        <v>18</v>
      </c>
      <c r="AS11" t="s">
        <v>19</v>
      </c>
      <c r="AT11" t="s">
        <v>27</v>
      </c>
      <c r="AU11" t="s">
        <v>20</v>
      </c>
      <c r="AV11" t="s">
        <v>21</v>
      </c>
      <c r="AW11" t="s">
        <v>22</v>
      </c>
      <c r="AX11" t="s">
        <v>23</v>
      </c>
      <c r="AY11" t="s">
        <v>29</v>
      </c>
      <c r="AZ11" t="s">
        <v>46</v>
      </c>
    </row>
    <row r="12" spans="1:57" x14ac:dyDescent="0.25">
      <c r="A12">
        <v>17000</v>
      </c>
      <c r="B12">
        <v>1</v>
      </c>
      <c r="C12">
        <v>19</v>
      </c>
      <c r="D12">
        <v>0.74399999999999999</v>
      </c>
      <c r="E12">
        <v>0.67294117647058804</v>
      </c>
      <c r="F12">
        <v>0.70847058823529396</v>
      </c>
      <c r="G12">
        <v>0.77946438062283596</v>
      </c>
      <c r="H12">
        <v>0.77946065051903102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15</v>
      </c>
      <c r="P12" t="s">
        <v>16</v>
      </c>
      <c r="Q12" t="s">
        <v>38</v>
      </c>
      <c r="R12" t="s">
        <v>18</v>
      </c>
      <c r="S12" t="s">
        <v>42</v>
      </c>
      <c r="T12" t="s">
        <v>19</v>
      </c>
      <c r="U12" t="s">
        <v>27</v>
      </c>
      <c r="V12" t="s">
        <v>20</v>
      </c>
      <c r="W12" t="s">
        <v>21</v>
      </c>
      <c r="X12" t="s">
        <v>44</v>
      </c>
      <c r="Y12" t="s">
        <v>22</v>
      </c>
      <c r="Z12" t="s">
        <v>47</v>
      </c>
      <c r="AI12" t="str">
        <f t="shared" si="1"/>
        <v>percent_disc_last_12_mth"</v>
      </c>
      <c r="AJ12" t="str">
        <f t="shared" si="2"/>
        <v>percent_disc_last_6_mth</v>
      </c>
      <c r="AK12" t="str">
        <f t="shared" si="3"/>
        <v>per_elec_comm</v>
      </c>
      <c r="AL12" t="str">
        <f t="shared" si="3"/>
        <v>gp_hit_ind_tot</v>
      </c>
      <c r="AM12" t="str">
        <f t="shared" si="3"/>
        <v>num_units_12mth</v>
      </c>
      <c r="AN12" t="str">
        <f t="shared" si="3"/>
        <v>num_em_campaign</v>
      </c>
      <c r="AO12" t="str">
        <f t="shared" si="4"/>
        <v>avg_orde</v>
      </c>
      <c r="AP12" t="str">
        <f t="shared" si="3"/>
        <v>Time_Since_last_disc_pur</v>
      </c>
      <c r="AQ12" t="str">
        <f t="shared" si="3"/>
        <v>ratio_order_6_12_mth"</v>
      </c>
      <c r="AR12" t="s">
        <v>18</v>
      </c>
      <c r="AS12" t="s">
        <v>42</v>
      </c>
      <c r="AT12" t="s">
        <v>19</v>
      </c>
      <c r="AU12" t="s">
        <v>27</v>
      </c>
      <c r="AV12" t="s">
        <v>20</v>
      </c>
      <c r="AW12" t="s">
        <v>21</v>
      </c>
      <c r="AX12" t="s">
        <v>44</v>
      </c>
      <c r="AY12" t="s">
        <v>22</v>
      </c>
      <c r="AZ12" t="s">
        <v>47</v>
      </c>
    </row>
    <row r="13" spans="1:57" x14ac:dyDescent="0.25">
      <c r="A13">
        <v>17000</v>
      </c>
      <c r="B13">
        <v>2</v>
      </c>
      <c r="C13">
        <v>21</v>
      </c>
      <c r="D13">
        <v>0.74211764705882399</v>
      </c>
      <c r="E13">
        <v>0.67423529411764704</v>
      </c>
      <c r="F13">
        <v>0.70817647058823496</v>
      </c>
      <c r="G13">
        <v>0.77816869204151595</v>
      </c>
      <c r="H13">
        <v>0.77808298961937705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34</v>
      </c>
      <c r="R13" t="s">
        <v>18</v>
      </c>
      <c r="S13" t="s">
        <v>19</v>
      </c>
      <c r="T13" t="s">
        <v>27</v>
      </c>
      <c r="U13" t="s">
        <v>28</v>
      </c>
      <c r="V13" t="s">
        <v>20</v>
      </c>
      <c r="W13" t="s">
        <v>21</v>
      </c>
      <c r="X13" t="s">
        <v>22</v>
      </c>
      <c r="Y13" t="s">
        <v>23</v>
      </c>
      <c r="Z13" t="s">
        <v>30</v>
      </c>
      <c r="AA13" t="s">
        <v>31</v>
      </c>
      <c r="AB13" t="s">
        <v>25</v>
      </c>
      <c r="AI13" t="str">
        <f t="shared" si="1"/>
        <v>percent_disc_last_12_mth"</v>
      </c>
      <c r="AJ13" t="str">
        <f t="shared" si="2"/>
        <v>percent_disc_last_6_mth</v>
      </c>
      <c r="AK13" t="str">
        <f t="shared" si="3"/>
        <v>per_elec_comm</v>
      </c>
      <c r="AL13" t="str">
        <f t="shared" si="3"/>
        <v>gp_hit_ind_tot</v>
      </c>
      <c r="AM13" t="str">
        <f t="shared" si="3"/>
        <v>num_units_12mth</v>
      </c>
      <c r="AN13" t="str">
        <f t="shared" si="3"/>
        <v>num_em_campaign</v>
      </c>
      <c r="AO13" t="str">
        <f t="shared" si="4"/>
        <v>disc_ats"</v>
      </c>
      <c r="AP13" t="str">
        <f t="shared" si="3"/>
        <v>avg_order_amt_last_6_mth"</v>
      </c>
      <c r="AQ13" t="str">
        <f t="shared" si="3"/>
        <v>gp_on_net_sa</v>
      </c>
      <c r="AR13" t="s">
        <v>18</v>
      </c>
      <c r="AS13" t="s">
        <v>19</v>
      </c>
      <c r="AT13" t="s">
        <v>27</v>
      </c>
      <c r="AU13" t="s">
        <v>28</v>
      </c>
      <c r="AV13" t="s">
        <v>20</v>
      </c>
      <c r="AW13" t="s">
        <v>21</v>
      </c>
      <c r="AX13" t="s">
        <v>22</v>
      </c>
      <c r="AY13" t="s">
        <v>23</v>
      </c>
      <c r="AZ13" t="s">
        <v>30</v>
      </c>
      <c r="BA13" t="s">
        <v>31</v>
      </c>
      <c r="BB13" t="s">
        <v>25</v>
      </c>
    </row>
    <row r="14" spans="1:57" x14ac:dyDescent="0.25">
      <c r="A14">
        <v>17000</v>
      </c>
      <c r="B14">
        <v>3</v>
      </c>
      <c r="C14">
        <v>23</v>
      </c>
      <c r="D14">
        <v>0.748705882352941</v>
      </c>
      <c r="E14">
        <v>0.67258823529411804</v>
      </c>
      <c r="F14">
        <v>0.71064705882352897</v>
      </c>
      <c r="G14">
        <v>0.78245434602076103</v>
      </c>
      <c r="H14">
        <v>0.78245352249134903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15</v>
      </c>
      <c r="P14" t="s">
        <v>16</v>
      </c>
      <c r="Q14" t="s">
        <v>37</v>
      </c>
      <c r="R14" t="s">
        <v>38</v>
      </c>
      <c r="S14" t="s">
        <v>17</v>
      </c>
      <c r="T14" t="s">
        <v>18</v>
      </c>
      <c r="U14" t="s">
        <v>19</v>
      </c>
      <c r="V14" t="s">
        <v>27</v>
      </c>
      <c r="W14" t="s">
        <v>20</v>
      </c>
      <c r="X14" t="s">
        <v>21</v>
      </c>
      <c r="Y14" t="s">
        <v>22</v>
      </c>
      <c r="Z14" t="s">
        <v>23</v>
      </c>
      <c r="AA14" t="s">
        <v>30</v>
      </c>
      <c r="AB14" t="s">
        <v>35</v>
      </c>
      <c r="AC14" t="s">
        <v>45</v>
      </c>
      <c r="AD14" t="s">
        <v>32</v>
      </c>
      <c r="AE14" t="s">
        <v>33</v>
      </c>
      <c r="AI14" t="str">
        <f t="shared" si="1"/>
        <v>percent_disc_last_12_mth"</v>
      </c>
      <c r="AJ14" t="str">
        <f t="shared" si="2"/>
        <v>percent_disc_last_6_mth</v>
      </c>
      <c r="AK14" t="str">
        <f t="shared" si="3"/>
        <v>per_elec_comm</v>
      </c>
      <c r="AL14" t="str">
        <f t="shared" si="3"/>
        <v>gp_hit_ind_tot</v>
      </c>
      <c r="AM14" t="str">
        <f t="shared" si="3"/>
        <v>num_units_12mth</v>
      </c>
      <c r="AN14" t="str">
        <f t="shared" si="3"/>
        <v>num_em_campaign</v>
      </c>
      <c r="AO14" t="str">
        <f t="shared" si="4"/>
        <v>avg_order_amt_last_6_mth</v>
      </c>
      <c r="AP14" t="str">
        <f t="shared" si="3"/>
        <v>Time_Since_last_disc_pu</v>
      </c>
      <c r="AQ14" t="str">
        <f t="shared" si="3"/>
        <v>non_disc_at</v>
      </c>
      <c r="AR14" t="s">
        <v>38</v>
      </c>
      <c r="AS14" t="s">
        <v>17</v>
      </c>
      <c r="AT14" t="s">
        <v>18</v>
      </c>
      <c r="AU14" t="s">
        <v>19</v>
      </c>
      <c r="AV14" t="s">
        <v>27</v>
      </c>
      <c r="AW14" t="s">
        <v>20</v>
      </c>
      <c r="AX14" t="s">
        <v>21</v>
      </c>
      <c r="AY14" t="s">
        <v>22</v>
      </c>
      <c r="AZ14" t="s">
        <v>23</v>
      </c>
      <c r="BA14" t="s">
        <v>30</v>
      </c>
      <c r="BB14" t="s">
        <v>35</v>
      </c>
      <c r="BC14" t="s">
        <v>45</v>
      </c>
      <c r="BD14" t="s">
        <v>32</v>
      </c>
      <c r="BE14" t="s">
        <v>33</v>
      </c>
    </row>
    <row r="15" spans="1:57" x14ac:dyDescent="0.25">
      <c r="A15">
        <v>17000</v>
      </c>
      <c r="B15">
        <v>4</v>
      </c>
      <c r="C15">
        <v>17</v>
      </c>
      <c r="D15">
        <v>0.751529411764706</v>
      </c>
      <c r="E15">
        <v>0.67235294117647104</v>
      </c>
      <c r="F15">
        <v>0.71194117647058797</v>
      </c>
      <c r="G15">
        <v>0.78148188235294003</v>
      </c>
      <c r="H15">
        <v>0.78137623529411804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15</v>
      </c>
      <c r="P15" t="s">
        <v>18</v>
      </c>
      <c r="Q15" t="s">
        <v>19</v>
      </c>
      <c r="R15" t="s">
        <v>20</v>
      </c>
      <c r="S15" t="s">
        <v>21</v>
      </c>
      <c r="T15" t="s">
        <v>41</v>
      </c>
      <c r="U15" t="s">
        <v>44</v>
      </c>
      <c r="V15" t="s">
        <v>22</v>
      </c>
      <c r="W15" t="s">
        <v>23</v>
      </c>
      <c r="X15" t="s">
        <v>48</v>
      </c>
      <c r="AI15" t="str">
        <f t="shared" si="1"/>
        <v>percent_disc_last_12_mth"</v>
      </c>
      <c r="AJ15" t="str">
        <f t="shared" si="2"/>
        <v>percent_disc_last_6_mth</v>
      </c>
      <c r="AK15" t="str">
        <f t="shared" si="3"/>
        <v>per_elec_comm</v>
      </c>
      <c r="AL15" t="str">
        <f t="shared" si="3"/>
        <v>gp_hit_ind_tot</v>
      </c>
      <c r="AM15" t="str">
        <f t="shared" si="3"/>
        <v>num_units_12mth</v>
      </c>
      <c r="AN15" t="str">
        <f t="shared" si="3"/>
        <v>num_em_campaign</v>
      </c>
      <c r="AO15" t="str">
        <f t="shared" si="4"/>
        <v>avg_order_amt_last_6_mth</v>
      </c>
      <c r="AP15" t="str">
        <f t="shared" si="3"/>
        <v>ratio_rev_wo_rewd_12</v>
      </c>
      <c r="AQ15" t="str">
        <f t="shared" si="3"/>
        <v>card_status"</v>
      </c>
      <c r="AR15" t="s">
        <v>20</v>
      </c>
      <c r="AS15" t="s">
        <v>21</v>
      </c>
      <c r="AT15" t="s">
        <v>41</v>
      </c>
      <c r="AU15" t="s">
        <v>44</v>
      </c>
      <c r="AV15" t="s">
        <v>22</v>
      </c>
      <c r="AW15" t="s">
        <v>23</v>
      </c>
      <c r="AX15" t="s">
        <v>48</v>
      </c>
    </row>
    <row r="16" spans="1:57" x14ac:dyDescent="0.25">
      <c r="A16">
        <v>17000</v>
      </c>
      <c r="B16">
        <v>5</v>
      </c>
      <c r="C16">
        <v>20</v>
      </c>
      <c r="D16">
        <v>0.748705882352941</v>
      </c>
      <c r="E16">
        <v>0.68070588235294105</v>
      </c>
      <c r="F16">
        <v>0.71470588235294097</v>
      </c>
      <c r="G16">
        <v>0.78650339792387802</v>
      </c>
      <c r="H16">
        <v>0.78645133564013803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15</v>
      </c>
      <c r="P16" t="s">
        <v>38</v>
      </c>
      <c r="Q16" t="s">
        <v>18</v>
      </c>
      <c r="R16" t="s">
        <v>19</v>
      </c>
      <c r="S16" t="s">
        <v>27</v>
      </c>
      <c r="T16" t="s">
        <v>28</v>
      </c>
      <c r="U16" t="s">
        <v>20</v>
      </c>
      <c r="V16" t="s">
        <v>21</v>
      </c>
      <c r="W16" t="s">
        <v>41</v>
      </c>
      <c r="X16" t="s">
        <v>44</v>
      </c>
      <c r="Y16" t="s">
        <v>22</v>
      </c>
      <c r="Z16" t="s">
        <v>23</v>
      </c>
      <c r="AA16" t="s">
        <v>39</v>
      </c>
      <c r="AI16" t="str">
        <f t="shared" si="1"/>
        <v>percent_disc_last_12_mth"</v>
      </c>
      <c r="AJ16" t="str">
        <f t="shared" si="2"/>
        <v>percent_disc_last_6_mth</v>
      </c>
      <c r="AK16" t="str">
        <f t="shared" si="3"/>
        <v>per_elec_comm</v>
      </c>
      <c r="AL16" t="str">
        <f t="shared" si="3"/>
        <v>gp_hit_ind_tot</v>
      </c>
      <c r="AM16" t="str">
        <f t="shared" si="3"/>
        <v>num_units_12mth</v>
      </c>
      <c r="AN16" t="str">
        <f t="shared" si="3"/>
        <v>num_em_campaign"</v>
      </c>
      <c r="AO16" t="str">
        <f t="shared" si="4"/>
        <v>avg_order_amt_last_6_mth"</v>
      </c>
      <c r="AP16" t="str">
        <f t="shared" si="3"/>
        <v>ratio_order_6_12_mth"</v>
      </c>
      <c r="AQ16" t="str">
        <f t="shared" si="3"/>
        <v>ratio_rev_wo_rewd_12mth</v>
      </c>
      <c r="AR16" t="s">
        <v>19</v>
      </c>
      <c r="AS16" t="s">
        <v>27</v>
      </c>
      <c r="AT16" t="s">
        <v>28</v>
      </c>
      <c r="AU16" t="s">
        <v>20</v>
      </c>
      <c r="AV16" t="s">
        <v>21</v>
      </c>
      <c r="AW16" t="s">
        <v>41</v>
      </c>
      <c r="AX16" t="s">
        <v>44</v>
      </c>
      <c r="AY16" t="s">
        <v>22</v>
      </c>
      <c r="AZ16" t="s">
        <v>23</v>
      </c>
      <c r="BA16" t="s">
        <v>39</v>
      </c>
    </row>
    <row r="17" spans="1:57" x14ac:dyDescent="0.25">
      <c r="A17">
        <v>18000</v>
      </c>
      <c r="B17">
        <v>1</v>
      </c>
      <c r="C17">
        <v>21</v>
      </c>
      <c r="D17">
        <v>0.75188888888888905</v>
      </c>
      <c r="E17">
        <v>0.67300000000000004</v>
      </c>
      <c r="F17">
        <v>0.71244444444444399</v>
      </c>
      <c r="G17">
        <v>0.77964887037036801</v>
      </c>
      <c r="H17">
        <v>0.77964397530864205</v>
      </c>
      <c r="I17" t="s">
        <v>8</v>
      </c>
      <c r="J17" t="s">
        <v>9</v>
      </c>
      <c r="K17" t="s">
        <v>10</v>
      </c>
      <c r="L17" t="s">
        <v>11</v>
      </c>
      <c r="M17" t="s">
        <v>13</v>
      </c>
      <c r="N17" t="s">
        <v>15</v>
      </c>
      <c r="O17" t="s">
        <v>16</v>
      </c>
      <c r="P17" t="s">
        <v>26</v>
      </c>
      <c r="Q17" t="s">
        <v>18</v>
      </c>
      <c r="R17" t="s">
        <v>42</v>
      </c>
      <c r="S17" t="s">
        <v>19</v>
      </c>
      <c r="T17" t="s">
        <v>27</v>
      </c>
      <c r="U17" t="s">
        <v>20</v>
      </c>
      <c r="V17" t="s">
        <v>21</v>
      </c>
      <c r="W17" t="s">
        <v>41</v>
      </c>
      <c r="X17" t="s">
        <v>22</v>
      </c>
      <c r="Y17" t="s">
        <v>23</v>
      </c>
      <c r="Z17" t="s">
        <v>29</v>
      </c>
      <c r="AA17" t="s">
        <v>30</v>
      </c>
      <c r="AB17" t="s">
        <v>36</v>
      </c>
      <c r="AI17" t="str">
        <f t="shared" si="1"/>
        <v>percent_disc_last_12_mth"</v>
      </c>
      <c r="AJ17" t="str">
        <f t="shared" si="2"/>
        <v>percent_disc_last_6_mth</v>
      </c>
      <c r="AK17" t="str">
        <f t="shared" si="3"/>
        <v>per_elec_comm</v>
      </c>
      <c r="AL17" t="str">
        <f t="shared" si="3"/>
        <v>gp_hit_ind_tot</v>
      </c>
      <c r="AM17" t="str">
        <f t="shared" si="3"/>
        <v>num_em_campaign</v>
      </c>
      <c r="AN17" t="str">
        <f t="shared" si="3"/>
        <v>avg_order_amt_l</v>
      </c>
      <c r="AO17" t="str">
        <f t="shared" si="4"/>
        <v>Time_Since_last_disc_pur</v>
      </c>
      <c r="AP17" t="str">
        <f t="shared" si="3"/>
        <v>on_sales_rev_ratio_12mth"</v>
      </c>
      <c r="AQ17" t="str">
        <f t="shared" si="3"/>
        <v>ratio_rev_wo_rewd_12m</v>
      </c>
      <c r="AR17" t="s">
        <v>42</v>
      </c>
      <c r="AS17" t="s">
        <v>19</v>
      </c>
      <c r="AT17" t="s">
        <v>27</v>
      </c>
      <c r="AU17" t="s">
        <v>20</v>
      </c>
      <c r="AV17" t="s">
        <v>21</v>
      </c>
      <c r="AW17" t="s">
        <v>41</v>
      </c>
      <c r="AX17" t="s">
        <v>22</v>
      </c>
      <c r="AY17" t="s">
        <v>23</v>
      </c>
      <c r="AZ17" t="s">
        <v>29</v>
      </c>
      <c r="BA17" t="s">
        <v>30</v>
      </c>
      <c r="BB17" t="s">
        <v>36</v>
      </c>
    </row>
    <row r="18" spans="1:57" x14ac:dyDescent="0.25">
      <c r="A18">
        <v>18000</v>
      </c>
      <c r="B18">
        <v>2</v>
      </c>
      <c r="C18">
        <v>21</v>
      </c>
      <c r="D18">
        <v>0.74866666666666704</v>
      </c>
      <c r="E18">
        <v>0.67200000000000004</v>
      </c>
      <c r="F18">
        <v>0.71033333333333304</v>
      </c>
      <c r="G18">
        <v>0.78272335802468995</v>
      </c>
      <c r="H18">
        <v>0.78272149382716005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15</v>
      </c>
      <c r="P18" t="s">
        <v>16</v>
      </c>
      <c r="Q18" t="s">
        <v>34</v>
      </c>
      <c r="R18" t="s">
        <v>49</v>
      </c>
      <c r="S18" t="s">
        <v>18</v>
      </c>
      <c r="T18" t="s">
        <v>42</v>
      </c>
      <c r="U18" t="s">
        <v>19</v>
      </c>
      <c r="V18" t="s">
        <v>27</v>
      </c>
      <c r="W18" t="s">
        <v>20</v>
      </c>
      <c r="X18" t="s">
        <v>21</v>
      </c>
      <c r="Y18" t="s">
        <v>23</v>
      </c>
      <c r="Z18" t="s">
        <v>35</v>
      </c>
      <c r="AA18" t="s">
        <v>31</v>
      </c>
      <c r="AB18" t="s">
        <v>46</v>
      </c>
      <c r="AI18" t="str">
        <f t="shared" si="1"/>
        <v>percent_disc_last_12_mth"</v>
      </c>
      <c r="AJ18" t="str">
        <f t="shared" si="2"/>
        <v>percent_disc_last_6_mth</v>
      </c>
      <c r="AK18" t="str">
        <f t="shared" si="2"/>
        <v>per_elec_comm</v>
      </c>
      <c r="AL18" t="str">
        <f t="shared" si="2"/>
        <v>gp_hit_ind_tot</v>
      </c>
      <c r="AM18" t="str">
        <f t="shared" si="2"/>
        <v>num_units_12mth</v>
      </c>
      <c r="AN18" t="str">
        <f t="shared" si="2"/>
        <v>num_em_campaign</v>
      </c>
      <c r="AO18" t="str">
        <f t="shared" si="4"/>
        <v>avg_order_amt_last_6_mth</v>
      </c>
      <c r="AP18" t="str">
        <f t="shared" si="4"/>
        <v>Time_Since_last_disc_purchase</v>
      </c>
      <c r="AQ18" t="str">
        <f t="shared" si="4"/>
        <v>gp_on_net_sale</v>
      </c>
      <c r="AR18" t="s">
        <v>49</v>
      </c>
      <c r="AS18" t="s">
        <v>18</v>
      </c>
      <c r="AT18" t="s">
        <v>42</v>
      </c>
      <c r="AU18" t="s">
        <v>19</v>
      </c>
      <c r="AV18" t="s">
        <v>27</v>
      </c>
      <c r="AW18" t="s">
        <v>20</v>
      </c>
      <c r="AX18" t="s">
        <v>21</v>
      </c>
      <c r="AY18" t="s">
        <v>23</v>
      </c>
      <c r="AZ18" t="s">
        <v>35</v>
      </c>
      <c r="BA18" t="s">
        <v>31</v>
      </c>
      <c r="BB18" t="s">
        <v>46</v>
      </c>
    </row>
    <row r="19" spans="1:57" x14ac:dyDescent="0.25">
      <c r="A19">
        <v>18000</v>
      </c>
      <c r="B19">
        <v>3</v>
      </c>
      <c r="C19">
        <v>20</v>
      </c>
      <c r="D19">
        <v>0.74755555555555597</v>
      </c>
      <c r="E19">
        <v>0.670333333333333</v>
      </c>
      <c r="F19">
        <v>0.70894444444444404</v>
      </c>
      <c r="G19">
        <v>0.77945670370370301</v>
      </c>
      <c r="H19">
        <v>0.77945462962962997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15</v>
      </c>
      <c r="P19" t="s">
        <v>16</v>
      </c>
      <c r="Q19" t="s">
        <v>49</v>
      </c>
      <c r="R19" t="s">
        <v>38</v>
      </c>
      <c r="S19" t="s">
        <v>18</v>
      </c>
      <c r="T19" t="s">
        <v>19</v>
      </c>
      <c r="U19" t="s">
        <v>27</v>
      </c>
      <c r="V19" t="s">
        <v>20</v>
      </c>
      <c r="W19" t="s">
        <v>21</v>
      </c>
      <c r="X19" t="s">
        <v>22</v>
      </c>
      <c r="Y19" t="s">
        <v>23</v>
      </c>
      <c r="Z19" t="s">
        <v>29</v>
      </c>
      <c r="AA19" t="s">
        <v>39</v>
      </c>
      <c r="AI19" t="str">
        <f t="shared" si="1"/>
        <v>percent_disc_last_12_mth"</v>
      </c>
      <c r="AJ19" t="str">
        <f t="shared" si="2"/>
        <v>percent_disc_last_6_mth</v>
      </c>
      <c r="AK19" t="str">
        <f t="shared" si="2"/>
        <v>per_elec_comm</v>
      </c>
      <c r="AL19" t="str">
        <f t="shared" si="2"/>
        <v>gp_hit_ind_tot</v>
      </c>
      <c r="AM19" t="str">
        <f t="shared" si="2"/>
        <v>num_units_12mth</v>
      </c>
      <c r="AN19" t="str">
        <f t="shared" si="2"/>
        <v>num_em_campaign</v>
      </c>
      <c r="AO19" t="str">
        <f t="shared" si="4"/>
        <v>avg_order_amt_last_6_mth</v>
      </c>
      <c r="AP19" t="str">
        <f t="shared" si="4"/>
        <v>Time_Since_last_disc_purchase</v>
      </c>
      <c r="AQ19" t="str">
        <f t="shared" si="4"/>
        <v>mobile_ind_t</v>
      </c>
      <c r="AR19" t="s">
        <v>38</v>
      </c>
      <c r="AS19" t="s">
        <v>18</v>
      </c>
      <c r="AT19" t="s">
        <v>19</v>
      </c>
      <c r="AU19" t="s">
        <v>27</v>
      </c>
      <c r="AV19" t="s">
        <v>20</v>
      </c>
      <c r="AW19" t="s">
        <v>21</v>
      </c>
      <c r="AX19" t="s">
        <v>22</v>
      </c>
      <c r="AY19" t="s">
        <v>23</v>
      </c>
      <c r="AZ19" t="s">
        <v>29</v>
      </c>
      <c r="BA19" t="s">
        <v>39</v>
      </c>
    </row>
    <row r="20" spans="1:57" x14ac:dyDescent="0.25">
      <c r="A20">
        <v>18000</v>
      </c>
      <c r="B20">
        <v>4</v>
      </c>
      <c r="C20">
        <v>22</v>
      </c>
      <c r="D20">
        <v>0.75155555555555598</v>
      </c>
      <c r="E20">
        <v>0.66944444444444395</v>
      </c>
      <c r="F20">
        <v>0.71050000000000002</v>
      </c>
      <c r="G20">
        <v>0.78254766666666997</v>
      </c>
      <c r="H20">
        <v>0.78254733333333304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15</v>
      </c>
      <c r="P20" t="s">
        <v>16</v>
      </c>
      <c r="Q20" t="s">
        <v>37</v>
      </c>
      <c r="R20" t="s">
        <v>18</v>
      </c>
      <c r="S20" t="s">
        <v>19</v>
      </c>
      <c r="T20" t="s">
        <v>27</v>
      </c>
      <c r="U20" t="s">
        <v>20</v>
      </c>
      <c r="V20" t="s">
        <v>21</v>
      </c>
      <c r="W20" t="s">
        <v>22</v>
      </c>
      <c r="X20" t="s">
        <v>23</v>
      </c>
      <c r="Y20" t="s">
        <v>29</v>
      </c>
      <c r="Z20" t="s">
        <v>24</v>
      </c>
      <c r="AA20" t="s">
        <v>30</v>
      </c>
      <c r="AB20" t="s">
        <v>40</v>
      </c>
      <c r="AC20" t="s">
        <v>36</v>
      </c>
      <c r="AI20" t="str">
        <f t="shared" si="1"/>
        <v>percent_disc_last_12_mth"</v>
      </c>
      <c r="AJ20" t="str">
        <f t="shared" si="2"/>
        <v>percent_disc_last_6_mth</v>
      </c>
      <c r="AK20" t="str">
        <f t="shared" si="2"/>
        <v>per_elec_comm</v>
      </c>
      <c r="AL20" t="str">
        <f t="shared" si="2"/>
        <v>gp_hit_ind_tot</v>
      </c>
      <c r="AM20" t="str">
        <f t="shared" si="2"/>
        <v>num_units_12mth</v>
      </c>
      <c r="AN20" t="str">
        <f t="shared" si="2"/>
        <v>num_em_campaign</v>
      </c>
      <c r="AO20" t="str">
        <f t="shared" si="4"/>
        <v>avg_orde</v>
      </c>
      <c r="AP20" t="str">
        <f t="shared" si="4"/>
        <v>Time_Since_last_disc_pur</v>
      </c>
      <c r="AQ20" t="str">
        <f t="shared" si="4"/>
        <v>non_disc_ats"</v>
      </c>
      <c r="AR20" t="s">
        <v>18</v>
      </c>
      <c r="AS20" t="s">
        <v>19</v>
      </c>
      <c r="AT20" t="s">
        <v>27</v>
      </c>
      <c r="AU20" t="s">
        <v>20</v>
      </c>
      <c r="AV20" t="s">
        <v>21</v>
      </c>
      <c r="AW20" t="s">
        <v>22</v>
      </c>
      <c r="AX20" t="s">
        <v>23</v>
      </c>
      <c r="AY20" t="s">
        <v>29</v>
      </c>
      <c r="AZ20" t="s">
        <v>24</v>
      </c>
      <c r="BA20" t="s">
        <v>30</v>
      </c>
      <c r="BB20" t="s">
        <v>40</v>
      </c>
      <c r="BC20" t="s">
        <v>36</v>
      </c>
    </row>
    <row r="21" spans="1:57" x14ac:dyDescent="0.25">
      <c r="A21">
        <v>18000</v>
      </c>
      <c r="B21">
        <v>5</v>
      </c>
      <c r="C21">
        <v>20</v>
      </c>
      <c r="D21">
        <v>0.75233333333333297</v>
      </c>
      <c r="E21">
        <v>0.67822222222222195</v>
      </c>
      <c r="F21">
        <v>0.71527777777777801</v>
      </c>
      <c r="G21">
        <v>0.78488527777777695</v>
      </c>
      <c r="H21">
        <v>0.78479291358024705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49</v>
      </c>
      <c r="R21" t="s">
        <v>17</v>
      </c>
      <c r="S21" t="s">
        <v>18</v>
      </c>
      <c r="T21" t="s">
        <v>19</v>
      </c>
      <c r="U21" t="s">
        <v>27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48</v>
      </c>
      <c r="AI21" t="str">
        <f t="shared" si="1"/>
        <v>percent_disc_last_12_mth"</v>
      </c>
      <c r="AJ21" t="str">
        <f t="shared" si="2"/>
        <v>percent_disc_last_6_mth</v>
      </c>
      <c r="AK21" t="str">
        <f t="shared" si="2"/>
        <v>per_elec_comm</v>
      </c>
      <c r="AL21" t="str">
        <f t="shared" si="2"/>
        <v>gp_hit_ind_tot</v>
      </c>
      <c r="AM21" t="str">
        <f t="shared" si="2"/>
        <v>num_units_12mth</v>
      </c>
      <c r="AN21" t="str">
        <f t="shared" si="2"/>
        <v>num_em_campaign</v>
      </c>
      <c r="AO21" t="str">
        <f t="shared" si="4"/>
        <v>disc_ats"</v>
      </c>
      <c r="AP21" t="str">
        <f t="shared" si="4"/>
        <v>avg_order_am</v>
      </c>
      <c r="AQ21" t="str">
        <f t="shared" si="4"/>
        <v>mobile_ind_tot</v>
      </c>
      <c r="AR21" t="s">
        <v>17</v>
      </c>
      <c r="AS21" t="s">
        <v>18</v>
      </c>
      <c r="AT21" t="s">
        <v>19</v>
      </c>
      <c r="AU21" t="s">
        <v>27</v>
      </c>
      <c r="AV21" t="s">
        <v>20</v>
      </c>
      <c r="AW21" t="s">
        <v>21</v>
      </c>
      <c r="AX21" t="s">
        <v>22</v>
      </c>
      <c r="AY21" t="s">
        <v>23</v>
      </c>
      <c r="AZ21" t="s">
        <v>24</v>
      </c>
      <c r="BA21" t="s">
        <v>48</v>
      </c>
    </row>
    <row r="22" spans="1:57" x14ac:dyDescent="0.25">
      <c r="A22">
        <v>19000</v>
      </c>
      <c r="B22">
        <v>1</v>
      </c>
      <c r="C22">
        <v>23</v>
      </c>
      <c r="D22">
        <v>0.73821052631578898</v>
      </c>
      <c r="E22">
        <v>0.68284210526315803</v>
      </c>
      <c r="F22">
        <v>0.71052631578947401</v>
      </c>
      <c r="G22">
        <v>0.78023144044321102</v>
      </c>
      <c r="H22">
        <v>0.78023092520775605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15</v>
      </c>
      <c r="P22" t="s">
        <v>37</v>
      </c>
      <c r="Q22" t="s">
        <v>49</v>
      </c>
      <c r="R22" t="s">
        <v>38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41</v>
      </c>
      <c r="Y22" t="s">
        <v>22</v>
      </c>
      <c r="Z22" t="s">
        <v>23</v>
      </c>
      <c r="AA22" t="s">
        <v>29</v>
      </c>
      <c r="AB22" t="s">
        <v>35</v>
      </c>
      <c r="AC22" t="s">
        <v>31</v>
      </c>
      <c r="AD22" t="s">
        <v>36</v>
      </c>
      <c r="AI22" t="str">
        <f t="shared" si="1"/>
        <v>percent_disc_last_12_mth"</v>
      </c>
      <c r="AJ22" t="str">
        <f t="shared" si="2"/>
        <v>percent_disc_last_6_mth</v>
      </c>
      <c r="AK22" t="str">
        <f t="shared" si="2"/>
        <v>per_elec_comm</v>
      </c>
      <c r="AL22" t="str">
        <f t="shared" si="2"/>
        <v>gp_hit_ind_tot</v>
      </c>
      <c r="AM22" t="str">
        <f t="shared" si="2"/>
        <v>num_units_12mth</v>
      </c>
      <c r="AN22" t="str">
        <f t="shared" si="2"/>
        <v>num_em_campaign"</v>
      </c>
      <c r="AO22" t="str">
        <f t="shared" si="4"/>
        <v>avg_order_amt_last_6_</v>
      </c>
      <c r="AP22" t="str">
        <f t="shared" si="4"/>
        <v>non_disc_ats"</v>
      </c>
      <c r="AQ22" t="str">
        <f t="shared" si="4"/>
        <v>mobile_ind_tot</v>
      </c>
      <c r="AR22" t="s">
        <v>38</v>
      </c>
      <c r="AS22" t="s">
        <v>17</v>
      </c>
      <c r="AT22" t="s">
        <v>18</v>
      </c>
      <c r="AU22" t="s">
        <v>19</v>
      </c>
      <c r="AV22" t="s">
        <v>20</v>
      </c>
      <c r="AW22" t="s">
        <v>21</v>
      </c>
      <c r="AX22" t="s">
        <v>41</v>
      </c>
      <c r="AY22" t="s">
        <v>22</v>
      </c>
      <c r="AZ22" t="s">
        <v>23</v>
      </c>
      <c r="BA22" t="s">
        <v>29</v>
      </c>
      <c r="BB22" t="s">
        <v>35</v>
      </c>
      <c r="BC22" t="s">
        <v>31</v>
      </c>
      <c r="BD22" t="s">
        <v>36</v>
      </c>
    </row>
    <row r="23" spans="1:57" x14ac:dyDescent="0.25">
      <c r="A23">
        <v>19000</v>
      </c>
      <c r="B23">
        <v>2</v>
      </c>
      <c r="C23">
        <v>24</v>
      </c>
      <c r="D23">
        <v>0.74357894736842101</v>
      </c>
      <c r="E23">
        <v>0.67442105263157903</v>
      </c>
      <c r="F23">
        <v>0.70899999999999996</v>
      </c>
      <c r="G23">
        <v>0.77889566759002904</v>
      </c>
      <c r="H23">
        <v>0.77877406094182799</v>
      </c>
      <c r="I23" t="s">
        <v>8</v>
      </c>
      <c r="J23" t="s">
        <v>9</v>
      </c>
      <c r="K23" t="s">
        <v>10</v>
      </c>
      <c r="L23" t="s">
        <v>11</v>
      </c>
      <c r="M23" t="s">
        <v>13</v>
      </c>
      <c r="N23" t="s">
        <v>15</v>
      </c>
      <c r="O23" t="s">
        <v>34</v>
      </c>
      <c r="P23" t="s">
        <v>26</v>
      </c>
      <c r="Q23" t="s">
        <v>49</v>
      </c>
      <c r="R23" t="s">
        <v>38</v>
      </c>
      <c r="S23" t="s">
        <v>18</v>
      </c>
      <c r="T23" t="s">
        <v>19</v>
      </c>
      <c r="U23" t="s">
        <v>27</v>
      </c>
      <c r="V23" t="s">
        <v>20</v>
      </c>
      <c r="W23" t="s">
        <v>21</v>
      </c>
      <c r="X23" t="s">
        <v>44</v>
      </c>
      <c r="Y23" t="s">
        <v>22</v>
      </c>
      <c r="Z23" t="s">
        <v>23</v>
      </c>
      <c r="AA23" t="s">
        <v>29</v>
      </c>
      <c r="AB23" t="s">
        <v>24</v>
      </c>
      <c r="AC23" t="s">
        <v>30</v>
      </c>
      <c r="AD23" t="s">
        <v>35</v>
      </c>
      <c r="AE23" t="s">
        <v>50</v>
      </c>
      <c r="AI23" t="str">
        <f t="shared" si="1"/>
        <v>percent_disc_last_12_mth"</v>
      </c>
      <c r="AJ23" t="str">
        <f t="shared" si="2"/>
        <v>percent_disc_last_6_mth</v>
      </c>
      <c r="AK23" t="str">
        <f t="shared" si="2"/>
        <v>per_elec_comm</v>
      </c>
      <c r="AL23" t="str">
        <f t="shared" si="2"/>
        <v>gp_hit_ind_tot</v>
      </c>
      <c r="AM23" t="str">
        <f t="shared" si="2"/>
        <v>num_em_campaign</v>
      </c>
      <c r="AN23" t="str">
        <f t="shared" si="2"/>
        <v>avg_order_amt_l</v>
      </c>
      <c r="AO23" t="str">
        <f t="shared" si="4"/>
        <v>gp_on_net_sales_ratio"</v>
      </c>
      <c r="AP23" t="str">
        <f t="shared" si="4"/>
        <v>on_sales_rev_ratio_12mth"</v>
      </c>
      <c r="AQ23" t="str">
        <f t="shared" si="4"/>
        <v>mobile_ind_t</v>
      </c>
      <c r="AR23" t="s">
        <v>38</v>
      </c>
      <c r="AS23" t="s">
        <v>18</v>
      </c>
      <c r="AT23" t="s">
        <v>19</v>
      </c>
      <c r="AU23" t="s">
        <v>27</v>
      </c>
      <c r="AV23" t="s">
        <v>20</v>
      </c>
      <c r="AW23" t="s">
        <v>21</v>
      </c>
      <c r="AX23" t="s">
        <v>44</v>
      </c>
      <c r="AY23" t="s">
        <v>22</v>
      </c>
      <c r="AZ23" t="s">
        <v>23</v>
      </c>
      <c r="BA23" t="s">
        <v>29</v>
      </c>
      <c r="BB23" t="s">
        <v>24</v>
      </c>
      <c r="BC23" t="s">
        <v>30</v>
      </c>
      <c r="BD23" t="s">
        <v>35</v>
      </c>
      <c r="BE23" t="s">
        <v>50</v>
      </c>
    </row>
    <row r="24" spans="1:57" x14ac:dyDescent="0.25">
      <c r="A24">
        <v>19000</v>
      </c>
      <c r="B24">
        <v>3</v>
      </c>
      <c r="C24">
        <v>24</v>
      </c>
      <c r="D24">
        <v>0.74463157894736798</v>
      </c>
      <c r="E24">
        <v>0.68242105263157904</v>
      </c>
      <c r="F24">
        <v>0.71352631578947401</v>
      </c>
      <c r="G24">
        <v>0.78176552908587305</v>
      </c>
      <c r="H24">
        <v>0.78176522991689701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15</v>
      </c>
      <c r="P24" t="s">
        <v>16</v>
      </c>
      <c r="Q24" t="s">
        <v>37</v>
      </c>
      <c r="R24" t="s">
        <v>49</v>
      </c>
      <c r="S24" t="s">
        <v>18</v>
      </c>
      <c r="T24" t="s">
        <v>42</v>
      </c>
      <c r="U24" t="s">
        <v>19</v>
      </c>
      <c r="V24" t="s">
        <v>28</v>
      </c>
      <c r="W24" t="s">
        <v>20</v>
      </c>
      <c r="X24" t="s">
        <v>21</v>
      </c>
      <c r="Y24" t="s">
        <v>22</v>
      </c>
      <c r="Z24" t="s">
        <v>23</v>
      </c>
      <c r="AA24" t="s">
        <v>29</v>
      </c>
      <c r="AB24" t="s">
        <v>24</v>
      </c>
      <c r="AC24" t="s">
        <v>35</v>
      </c>
      <c r="AD24" t="s">
        <v>40</v>
      </c>
      <c r="AE24" t="s">
        <v>51</v>
      </c>
      <c r="AI24" t="str">
        <f t="shared" si="1"/>
        <v>percent_disc_last_12_mth"</v>
      </c>
      <c r="AJ24" t="str">
        <f t="shared" si="2"/>
        <v>percent_disc_last_6_mth</v>
      </c>
      <c r="AK24" t="str">
        <f t="shared" si="2"/>
        <v>per_elec_comm</v>
      </c>
      <c r="AL24" t="str">
        <f t="shared" si="2"/>
        <v>gp_hit_ind_tot</v>
      </c>
      <c r="AM24" t="str">
        <f t="shared" si="2"/>
        <v>num_units_12mth</v>
      </c>
      <c r="AN24" t="str">
        <f t="shared" si="2"/>
        <v>num_em_campaign"</v>
      </c>
      <c r="AO24" t="str">
        <f t="shared" si="4"/>
        <v>avg_order_amt_last_6_</v>
      </c>
      <c r="AP24" t="str">
        <f t="shared" si="4"/>
        <v>Time_Since_last_disc_pu</v>
      </c>
      <c r="AQ24" t="str">
        <f t="shared" si="4"/>
        <v>non_disc_at</v>
      </c>
      <c r="AR24" t="s">
        <v>49</v>
      </c>
      <c r="AS24" t="s">
        <v>18</v>
      </c>
      <c r="AT24" t="s">
        <v>42</v>
      </c>
      <c r="AU24" t="s">
        <v>19</v>
      </c>
      <c r="AV24" t="s">
        <v>28</v>
      </c>
      <c r="AW24" t="s">
        <v>20</v>
      </c>
      <c r="AX24" t="s">
        <v>21</v>
      </c>
      <c r="AY24" t="s">
        <v>22</v>
      </c>
      <c r="AZ24" t="s">
        <v>23</v>
      </c>
      <c r="BA24" t="s">
        <v>29</v>
      </c>
      <c r="BB24" t="s">
        <v>24</v>
      </c>
      <c r="BC24" t="s">
        <v>35</v>
      </c>
      <c r="BD24" t="s">
        <v>40</v>
      </c>
      <c r="BE24" t="s">
        <v>51</v>
      </c>
    </row>
    <row r="25" spans="1:57" x14ac:dyDescent="0.25">
      <c r="A25">
        <v>19000</v>
      </c>
      <c r="B25">
        <v>4</v>
      </c>
      <c r="C25">
        <v>18</v>
      </c>
      <c r="D25">
        <v>0.75736842105263202</v>
      </c>
      <c r="E25">
        <v>0.677684210526316</v>
      </c>
      <c r="F25">
        <v>0.71752631578947401</v>
      </c>
      <c r="G25">
        <v>0.78616164542936695</v>
      </c>
      <c r="H25">
        <v>0.78607985595567897</v>
      </c>
      <c r="I25" t="s">
        <v>8</v>
      </c>
      <c r="J25" t="s">
        <v>9</v>
      </c>
      <c r="K25" t="s">
        <v>10</v>
      </c>
      <c r="L25" t="s">
        <v>11</v>
      </c>
      <c r="M25" t="s">
        <v>13</v>
      </c>
      <c r="N25" t="s">
        <v>15</v>
      </c>
      <c r="O25" t="s">
        <v>34</v>
      </c>
      <c r="P25" t="s">
        <v>18</v>
      </c>
      <c r="Q25" t="s">
        <v>19</v>
      </c>
      <c r="R25" t="s">
        <v>27</v>
      </c>
      <c r="S25" t="s">
        <v>20</v>
      </c>
      <c r="T25" t="s">
        <v>21</v>
      </c>
      <c r="U25" t="s">
        <v>41</v>
      </c>
      <c r="V25" t="s">
        <v>22</v>
      </c>
      <c r="W25" t="s">
        <v>23</v>
      </c>
      <c r="X25" t="s">
        <v>30</v>
      </c>
      <c r="Y25" t="s">
        <v>46</v>
      </c>
      <c r="AI25" t="str">
        <f t="shared" si="1"/>
        <v>percent_disc_last_12_mth"</v>
      </c>
      <c r="AJ25" t="str">
        <f t="shared" si="2"/>
        <v>percent_disc_last_6_mth</v>
      </c>
      <c r="AK25" t="str">
        <f t="shared" si="2"/>
        <v>per_elec_comm</v>
      </c>
      <c r="AL25" t="str">
        <f t="shared" si="2"/>
        <v>gp_hit_ind_tot</v>
      </c>
      <c r="AM25" t="str">
        <f t="shared" si="2"/>
        <v>num_em_campaign</v>
      </c>
      <c r="AN25" t="str">
        <f t="shared" si="2"/>
        <v>avg_order_amt_l</v>
      </c>
      <c r="AO25" t="str">
        <f t="shared" si="4"/>
        <v>gp_on_net_sales_ratio"</v>
      </c>
      <c r="AP25" t="str">
        <f t="shared" si="4"/>
        <v>ratio_rev_wo_rewd_12mth"</v>
      </c>
      <c r="AQ25" t="str">
        <f t="shared" si="4"/>
        <v>card_status"</v>
      </c>
      <c r="AR25" t="s">
        <v>27</v>
      </c>
      <c r="AS25" t="s">
        <v>20</v>
      </c>
      <c r="AT25" t="s">
        <v>21</v>
      </c>
      <c r="AU25" t="s">
        <v>41</v>
      </c>
      <c r="AV25" t="s">
        <v>22</v>
      </c>
      <c r="AW25" t="s">
        <v>23</v>
      </c>
      <c r="AX25" t="s">
        <v>30</v>
      </c>
      <c r="AY25" t="s">
        <v>46</v>
      </c>
    </row>
    <row r="26" spans="1:57" x14ac:dyDescent="0.25">
      <c r="A26">
        <v>19000</v>
      </c>
      <c r="B26">
        <v>5</v>
      </c>
      <c r="C26">
        <v>21</v>
      </c>
      <c r="D26">
        <v>0.74557894736842101</v>
      </c>
      <c r="E26">
        <v>0.66957894736842105</v>
      </c>
      <c r="F26">
        <v>0.70757894736842097</v>
      </c>
      <c r="G26">
        <v>0.77293961772852704</v>
      </c>
      <c r="H26">
        <v>0.77293673130193896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15</v>
      </c>
      <c r="P26" t="s">
        <v>16</v>
      </c>
      <c r="Q26" t="s">
        <v>34</v>
      </c>
      <c r="R26" t="s">
        <v>26</v>
      </c>
      <c r="S26" t="s">
        <v>17</v>
      </c>
      <c r="T26" t="s">
        <v>18</v>
      </c>
      <c r="U26" t="s">
        <v>42</v>
      </c>
      <c r="V26" t="s">
        <v>19</v>
      </c>
      <c r="W26" t="s">
        <v>28</v>
      </c>
      <c r="X26" t="s">
        <v>20</v>
      </c>
      <c r="Y26" t="s">
        <v>21</v>
      </c>
      <c r="Z26" t="s">
        <v>22</v>
      </c>
      <c r="AA26" t="s">
        <v>23</v>
      </c>
      <c r="AB26" t="s">
        <v>39</v>
      </c>
      <c r="AI26" t="str">
        <f t="shared" si="1"/>
        <v>percent_disc_last_12_mth"</v>
      </c>
      <c r="AJ26" t="str">
        <f t="shared" si="2"/>
        <v>percent_disc_last_6_mth</v>
      </c>
      <c r="AK26" t="str">
        <f t="shared" si="2"/>
        <v>per_elec_comm</v>
      </c>
      <c r="AL26" t="str">
        <f t="shared" si="2"/>
        <v>gp_hit_ind_tot</v>
      </c>
      <c r="AM26" t="str">
        <f t="shared" si="2"/>
        <v>num_units_12mth</v>
      </c>
      <c r="AN26" t="str">
        <f t="shared" si="2"/>
        <v>num_em_campaign</v>
      </c>
      <c r="AO26" t="str">
        <f t="shared" si="4"/>
        <v>avg_orde</v>
      </c>
      <c r="AP26" t="str">
        <f t="shared" si="4"/>
        <v>Time_Since_last_disc_pur</v>
      </c>
      <c r="AQ26" t="str">
        <f t="shared" si="4"/>
        <v>gp_on_net_sales_ratio"</v>
      </c>
      <c r="AR26" t="s">
        <v>26</v>
      </c>
      <c r="AS26" t="s">
        <v>17</v>
      </c>
      <c r="AT26" t="s">
        <v>18</v>
      </c>
      <c r="AU26" t="s">
        <v>42</v>
      </c>
      <c r="AV26" t="s">
        <v>19</v>
      </c>
      <c r="AW26" t="s">
        <v>28</v>
      </c>
      <c r="AX26" t="s">
        <v>20</v>
      </c>
      <c r="AY26" t="s">
        <v>21</v>
      </c>
      <c r="AZ26" t="s">
        <v>22</v>
      </c>
      <c r="BA26" t="s">
        <v>23</v>
      </c>
      <c r="BB26" t="s">
        <v>39</v>
      </c>
    </row>
    <row r="27" spans="1:57" x14ac:dyDescent="0.25">
      <c r="A27">
        <v>20000</v>
      </c>
      <c r="B27">
        <v>1</v>
      </c>
      <c r="C27">
        <v>22</v>
      </c>
      <c r="D27">
        <v>0.75109999999999999</v>
      </c>
      <c r="E27">
        <v>0.66600000000000004</v>
      </c>
      <c r="F27">
        <v>0.70855000000000001</v>
      </c>
      <c r="G27">
        <v>0.77902353999999296</v>
      </c>
      <c r="H27">
        <v>0.77902000999999998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38</v>
      </c>
      <c r="S27" t="s">
        <v>18</v>
      </c>
      <c r="T27" t="s">
        <v>42</v>
      </c>
      <c r="U27" t="s">
        <v>19</v>
      </c>
      <c r="V27" t="s">
        <v>27</v>
      </c>
      <c r="W27" t="s">
        <v>20</v>
      </c>
      <c r="X27" t="s">
        <v>21</v>
      </c>
      <c r="Y27" t="s">
        <v>22</v>
      </c>
      <c r="Z27" t="s">
        <v>23</v>
      </c>
      <c r="AA27" t="s">
        <v>29</v>
      </c>
      <c r="AB27" t="s">
        <v>24</v>
      </c>
      <c r="AC27" t="s">
        <v>39</v>
      </c>
      <c r="AI27" t="str">
        <f t="shared" si="1"/>
        <v>percent_disc_last_12_mth"</v>
      </c>
      <c r="AJ27" t="str">
        <f t="shared" si="2"/>
        <v>percent_disc_last_6_mth</v>
      </c>
      <c r="AK27" t="str">
        <f t="shared" si="2"/>
        <v>per_elec_comm</v>
      </c>
      <c r="AL27" t="str">
        <f t="shared" si="2"/>
        <v>gp_hit_ind_tot</v>
      </c>
      <c r="AM27" t="str">
        <f t="shared" si="2"/>
        <v>num_units_12mth</v>
      </c>
      <c r="AN27" t="str">
        <f t="shared" si="2"/>
        <v>num_em_c</v>
      </c>
      <c r="AO27" t="str">
        <f t="shared" si="4"/>
        <v>disc_ats"</v>
      </c>
      <c r="AP27" t="str">
        <f t="shared" si="4"/>
        <v>avg_order_amt_last_6_mt</v>
      </c>
      <c r="AQ27" t="str">
        <f t="shared" si="4"/>
        <v>Time_Since_</v>
      </c>
      <c r="AR27" t="s">
        <v>38</v>
      </c>
      <c r="AS27" t="s">
        <v>18</v>
      </c>
      <c r="AT27" t="s">
        <v>42</v>
      </c>
      <c r="AU27" t="s">
        <v>19</v>
      </c>
      <c r="AV27" t="s">
        <v>27</v>
      </c>
      <c r="AW27" t="s">
        <v>20</v>
      </c>
      <c r="AX27" t="s">
        <v>21</v>
      </c>
      <c r="AY27" t="s">
        <v>22</v>
      </c>
      <c r="AZ27" t="s">
        <v>23</v>
      </c>
      <c r="BA27" t="s">
        <v>29</v>
      </c>
      <c r="BB27" t="s">
        <v>24</v>
      </c>
      <c r="BC27" t="s">
        <v>39</v>
      </c>
    </row>
    <row r="28" spans="1:57" x14ac:dyDescent="0.25">
      <c r="A28">
        <v>20000</v>
      </c>
      <c r="B28">
        <v>2</v>
      </c>
      <c r="C28">
        <v>18</v>
      </c>
      <c r="D28">
        <v>0.74370000000000003</v>
      </c>
      <c r="E28">
        <v>0.66800000000000004</v>
      </c>
      <c r="F28">
        <v>0.70584999999999998</v>
      </c>
      <c r="G28">
        <v>0.77578258500000097</v>
      </c>
      <c r="H28">
        <v>0.77549285000000001</v>
      </c>
      <c r="I28" t="s">
        <v>8</v>
      </c>
      <c r="J28" t="s">
        <v>9</v>
      </c>
      <c r="K28" t="s">
        <v>10</v>
      </c>
      <c r="L28" t="s">
        <v>11</v>
      </c>
      <c r="M28" t="s">
        <v>13</v>
      </c>
      <c r="N28" t="s">
        <v>14</v>
      </c>
      <c r="O28" t="s">
        <v>17</v>
      </c>
      <c r="P28" t="s">
        <v>18</v>
      </c>
      <c r="Q28" t="s">
        <v>19</v>
      </c>
      <c r="R28" t="s">
        <v>27</v>
      </c>
      <c r="S28" t="s">
        <v>20</v>
      </c>
      <c r="T28" t="s">
        <v>21</v>
      </c>
      <c r="U28" t="s">
        <v>22</v>
      </c>
      <c r="V28" t="s">
        <v>23</v>
      </c>
      <c r="W28" t="s">
        <v>29</v>
      </c>
      <c r="X28" t="s">
        <v>24</v>
      </c>
      <c r="Y28" t="s">
        <v>52</v>
      </c>
      <c r="AI28" t="str">
        <f t="shared" si="1"/>
        <v>percent_disc_last_12_mth"</v>
      </c>
      <c r="AJ28" t="str">
        <f t="shared" si="2"/>
        <v>percent_disc_last_6_mth</v>
      </c>
      <c r="AK28" t="str">
        <f t="shared" si="2"/>
        <v>per_elec_comm</v>
      </c>
      <c r="AL28" t="str">
        <f t="shared" si="2"/>
        <v>gp_hit_ind_tot</v>
      </c>
      <c r="AM28" t="str">
        <f t="shared" si="2"/>
        <v>num_em_campaign</v>
      </c>
      <c r="AN28" t="str">
        <f t="shared" si="2"/>
        <v>disc_ats"</v>
      </c>
      <c r="AO28" t="str">
        <f t="shared" si="4"/>
        <v>pct_off_</v>
      </c>
      <c r="AP28" t="str">
        <f t="shared" si="4"/>
        <v>ratio_rev_wo_rewd_12mth"</v>
      </c>
      <c r="AQ28" t="str">
        <f t="shared" si="4"/>
        <v>card_status"</v>
      </c>
      <c r="AR28" t="s">
        <v>27</v>
      </c>
      <c r="AS28" t="s">
        <v>20</v>
      </c>
      <c r="AT28" t="s">
        <v>21</v>
      </c>
      <c r="AU28" t="s">
        <v>22</v>
      </c>
      <c r="AV28" t="s">
        <v>23</v>
      </c>
      <c r="AW28" t="s">
        <v>29</v>
      </c>
      <c r="AX28" t="s">
        <v>24</v>
      </c>
      <c r="AY28" t="s">
        <v>52</v>
      </c>
    </row>
    <row r="29" spans="1:57" x14ac:dyDescent="0.25">
      <c r="A29">
        <v>20000</v>
      </c>
      <c r="B29">
        <v>3</v>
      </c>
      <c r="C29">
        <v>19</v>
      </c>
      <c r="D29">
        <v>0.74829999999999997</v>
      </c>
      <c r="E29">
        <v>0.67049999999999998</v>
      </c>
      <c r="F29">
        <v>0.70940000000000003</v>
      </c>
      <c r="G29">
        <v>0.77701898000000302</v>
      </c>
      <c r="H29">
        <v>0.77695214999999995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17</v>
      </c>
      <c r="R29" t="s">
        <v>18</v>
      </c>
      <c r="S29" t="s">
        <v>19</v>
      </c>
      <c r="T29" t="s">
        <v>28</v>
      </c>
      <c r="U29" t="s">
        <v>20</v>
      </c>
      <c r="V29" t="s">
        <v>21</v>
      </c>
      <c r="W29" t="s">
        <v>22</v>
      </c>
      <c r="X29" t="s">
        <v>23</v>
      </c>
      <c r="Y29" t="s">
        <v>29</v>
      </c>
      <c r="Z29" t="s">
        <v>46</v>
      </c>
      <c r="AI29" t="str">
        <f t="shared" si="1"/>
        <v>percent_disc_last_12_mth"</v>
      </c>
      <c r="AJ29" t="str">
        <f t="shared" si="2"/>
        <v>percent_disc_last_6_mth</v>
      </c>
      <c r="AK29" t="str">
        <f t="shared" si="2"/>
        <v>per_elec_comm</v>
      </c>
      <c r="AL29" t="str">
        <f t="shared" si="2"/>
        <v>gp_hit_ind_tot</v>
      </c>
      <c r="AM29" t="str">
        <f t="shared" si="2"/>
        <v>num_units_12mth</v>
      </c>
      <c r="AN29" t="str">
        <f t="shared" si="2"/>
        <v>num_em_campaign</v>
      </c>
      <c r="AO29" t="str">
        <f t="shared" si="4"/>
        <v>disc_ats"</v>
      </c>
      <c r="AP29" t="str">
        <f t="shared" si="4"/>
        <v>avg_order_amt_last_6_mth"</v>
      </c>
      <c r="AQ29" t="str">
        <f t="shared" si="4"/>
        <v>pct_off_hit_ind_tot</v>
      </c>
      <c r="AR29" t="s">
        <v>18</v>
      </c>
      <c r="AS29" t="s">
        <v>19</v>
      </c>
      <c r="AT29" t="s">
        <v>28</v>
      </c>
      <c r="AU29" t="s">
        <v>20</v>
      </c>
      <c r="AV29" t="s">
        <v>21</v>
      </c>
      <c r="AW29" t="s">
        <v>22</v>
      </c>
      <c r="AX29" t="s">
        <v>23</v>
      </c>
      <c r="AY29" t="s">
        <v>29</v>
      </c>
      <c r="AZ29" t="s">
        <v>46</v>
      </c>
    </row>
    <row r="30" spans="1:57" x14ac:dyDescent="0.25">
      <c r="A30">
        <v>20000</v>
      </c>
      <c r="B30">
        <v>4</v>
      </c>
      <c r="C30">
        <v>23</v>
      </c>
      <c r="D30">
        <v>0.74609999999999999</v>
      </c>
      <c r="E30">
        <v>0.67130000000000001</v>
      </c>
      <c r="F30">
        <v>0.7087</v>
      </c>
      <c r="G30">
        <v>0.77865558499999898</v>
      </c>
      <c r="H30">
        <v>0.77865317999999994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15</v>
      </c>
      <c r="P30" t="s">
        <v>16</v>
      </c>
      <c r="Q30" t="s">
        <v>17</v>
      </c>
      <c r="R30" t="s">
        <v>18</v>
      </c>
      <c r="S30" t="s">
        <v>42</v>
      </c>
      <c r="T30" t="s">
        <v>19</v>
      </c>
      <c r="U30" t="s">
        <v>27</v>
      </c>
      <c r="V30" t="s">
        <v>28</v>
      </c>
      <c r="W30" t="s">
        <v>20</v>
      </c>
      <c r="X30" t="s">
        <v>21</v>
      </c>
      <c r="Y30" t="s">
        <v>41</v>
      </c>
      <c r="Z30" t="s">
        <v>22</v>
      </c>
      <c r="AA30" t="s">
        <v>23</v>
      </c>
      <c r="AB30" t="s">
        <v>24</v>
      </c>
      <c r="AC30" t="s">
        <v>35</v>
      </c>
      <c r="AD30" t="s">
        <v>31</v>
      </c>
      <c r="AE30" t="s">
        <v>33</v>
      </c>
      <c r="AI30" t="str">
        <f t="shared" si="1"/>
        <v>percent_disc_last_12_mth"</v>
      </c>
      <c r="AJ30" t="str">
        <f t="shared" si="2"/>
        <v>percent_disc_last_6_mth</v>
      </c>
      <c r="AK30" t="str">
        <f t="shared" si="2"/>
        <v>per_elec_comm</v>
      </c>
      <c r="AL30" t="str">
        <f t="shared" si="2"/>
        <v>gp_hit_ind_tot</v>
      </c>
      <c r="AM30" t="str">
        <f t="shared" si="2"/>
        <v>num_units_12mth</v>
      </c>
      <c r="AN30" t="str">
        <f t="shared" si="2"/>
        <v>num_em_c</v>
      </c>
      <c r="AO30" t="str">
        <f t="shared" si="4"/>
        <v>avg_order_amt_last_6_mth</v>
      </c>
      <c r="AP30" t="str">
        <f t="shared" si="4"/>
        <v>Time_Since_last_disc_purchase</v>
      </c>
      <c r="AQ30" t="str">
        <f t="shared" si="4"/>
        <v>pct_off_hit_</v>
      </c>
      <c r="AR30" t="s">
        <v>18</v>
      </c>
      <c r="AS30" t="s">
        <v>42</v>
      </c>
      <c r="AT30" t="s">
        <v>19</v>
      </c>
      <c r="AU30" t="s">
        <v>27</v>
      </c>
      <c r="AV30" t="s">
        <v>28</v>
      </c>
      <c r="AW30" t="s">
        <v>20</v>
      </c>
      <c r="AX30" t="s">
        <v>21</v>
      </c>
      <c r="AY30" t="s">
        <v>41</v>
      </c>
      <c r="AZ30" t="s">
        <v>22</v>
      </c>
      <c r="BA30" t="s">
        <v>23</v>
      </c>
      <c r="BB30" t="s">
        <v>24</v>
      </c>
      <c r="BC30" t="s">
        <v>35</v>
      </c>
      <c r="BD30" t="s">
        <v>31</v>
      </c>
      <c r="BE30" t="s">
        <v>33</v>
      </c>
    </row>
    <row r="31" spans="1:57" x14ac:dyDescent="0.25">
      <c r="A31">
        <v>20000</v>
      </c>
      <c r="B31">
        <v>5</v>
      </c>
      <c r="C31">
        <v>22</v>
      </c>
      <c r="D31">
        <v>0.74780000000000002</v>
      </c>
      <c r="E31">
        <v>0.68020000000000003</v>
      </c>
      <c r="F31">
        <v>0.71399999999999997</v>
      </c>
      <c r="G31">
        <v>0.78158806000000203</v>
      </c>
      <c r="H31">
        <v>0.78158802999999999</v>
      </c>
      <c r="I31" t="s">
        <v>8</v>
      </c>
      <c r="J31" t="s">
        <v>9</v>
      </c>
      <c r="K31" t="s">
        <v>10</v>
      </c>
      <c r="L31" t="s">
        <v>11</v>
      </c>
      <c r="M31" t="s">
        <v>13</v>
      </c>
      <c r="N31" t="s">
        <v>14</v>
      </c>
      <c r="O31" t="s">
        <v>15</v>
      </c>
      <c r="P31" t="s">
        <v>16</v>
      </c>
      <c r="Q31" t="s">
        <v>37</v>
      </c>
      <c r="R31" t="s">
        <v>34</v>
      </c>
      <c r="S31" t="s">
        <v>26</v>
      </c>
      <c r="T31" t="s">
        <v>49</v>
      </c>
      <c r="U31" t="s">
        <v>18</v>
      </c>
      <c r="V31" t="s">
        <v>19</v>
      </c>
      <c r="W31" t="s">
        <v>27</v>
      </c>
      <c r="X31" t="s">
        <v>20</v>
      </c>
      <c r="Y31" t="s">
        <v>21</v>
      </c>
      <c r="Z31" t="s">
        <v>41</v>
      </c>
      <c r="AA31" t="s">
        <v>22</v>
      </c>
      <c r="AB31" t="s">
        <v>23</v>
      </c>
      <c r="AC31" t="s">
        <v>39</v>
      </c>
      <c r="AI31" t="str">
        <f t="shared" si="1"/>
        <v>percent_disc_last_12_mth"</v>
      </c>
      <c r="AJ31" t="str">
        <f t="shared" si="2"/>
        <v>percent_disc_last_6_mth</v>
      </c>
      <c r="AK31" t="str">
        <f t="shared" si="2"/>
        <v>per_elec_comm</v>
      </c>
      <c r="AL31" t="str">
        <f t="shared" si="2"/>
        <v>gp_hit_ind_tot</v>
      </c>
      <c r="AM31" t="str">
        <f t="shared" si="2"/>
        <v>num_em_campaign</v>
      </c>
      <c r="AN31" t="str">
        <f t="shared" si="2"/>
        <v>disc_ats"</v>
      </c>
      <c r="AO31" t="str">
        <f t="shared" si="4"/>
        <v>avg_order_amt_last_6_mth</v>
      </c>
      <c r="AP31" t="str">
        <f t="shared" si="4"/>
        <v>Time_Since_l</v>
      </c>
      <c r="AQ31" t="str">
        <f t="shared" si="4"/>
        <v>non_disc_ats"</v>
      </c>
      <c r="AR31" t="s">
        <v>34</v>
      </c>
      <c r="AS31" t="s">
        <v>26</v>
      </c>
      <c r="AT31" t="s">
        <v>49</v>
      </c>
      <c r="AU31" t="s">
        <v>18</v>
      </c>
      <c r="AV31" t="s">
        <v>19</v>
      </c>
      <c r="AW31" t="s">
        <v>27</v>
      </c>
      <c r="AX31" t="s">
        <v>20</v>
      </c>
      <c r="AY31" t="s">
        <v>21</v>
      </c>
      <c r="AZ31" t="s">
        <v>41</v>
      </c>
      <c r="BA31" t="s">
        <v>22</v>
      </c>
      <c r="BB31" t="s">
        <v>23</v>
      </c>
      <c r="BC31" t="s">
        <v>39</v>
      </c>
    </row>
    <row r="32" spans="1:57" x14ac:dyDescent="0.25">
      <c r="A32">
        <v>21000</v>
      </c>
      <c r="B32">
        <v>1</v>
      </c>
      <c r="C32">
        <v>19</v>
      </c>
      <c r="D32">
        <v>0.74723809523809503</v>
      </c>
      <c r="E32">
        <v>0.66771428571428604</v>
      </c>
      <c r="F32">
        <v>0.70747619047619004</v>
      </c>
      <c r="G32">
        <v>0.77581604081632205</v>
      </c>
      <c r="H32">
        <v>0.77581504761904796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15</v>
      </c>
      <c r="P32" t="s">
        <v>37</v>
      </c>
      <c r="Q32" t="s">
        <v>18</v>
      </c>
      <c r="R32" t="s">
        <v>19</v>
      </c>
      <c r="S32" t="s">
        <v>27</v>
      </c>
      <c r="T32" t="s">
        <v>20</v>
      </c>
      <c r="U32" t="s">
        <v>21</v>
      </c>
      <c r="V32" t="s">
        <v>22</v>
      </c>
      <c r="W32" t="s">
        <v>23</v>
      </c>
      <c r="X32" t="s">
        <v>29</v>
      </c>
      <c r="Y32" t="s">
        <v>35</v>
      </c>
      <c r="Z32" t="s">
        <v>25</v>
      </c>
      <c r="AI32" t="str">
        <f t="shared" si="1"/>
        <v>percent_disc_last_12_mth"</v>
      </c>
      <c r="AJ32" t="str">
        <f t="shared" si="2"/>
        <v>percent_disc_last_6_mth</v>
      </c>
      <c r="AK32" t="str">
        <f t="shared" si="2"/>
        <v>per_elec_comm</v>
      </c>
      <c r="AL32" t="str">
        <f t="shared" si="2"/>
        <v>gp_hit_ind_tot</v>
      </c>
      <c r="AM32" t="str">
        <f t="shared" si="2"/>
        <v>num_units_12mth</v>
      </c>
      <c r="AN32" t="str">
        <f t="shared" si="2"/>
        <v>num_em_campaign</v>
      </c>
      <c r="AO32" t="str">
        <f t="shared" si="4"/>
        <v>avg_order_amt_last_6_mth</v>
      </c>
      <c r="AP32" t="str">
        <f t="shared" si="4"/>
        <v>non_disc_ats"</v>
      </c>
      <c r="AQ32" t="str">
        <f t="shared" si="4"/>
        <v>ratio_rev_wo_r</v>
      </c>
      <c r="AR32" t="s">
        <v>19</v>
      </c>
      <c r="AS32" t="s">
        <v>27</v>
      </c>
      <c r="AT32" t="s">
        <v>20</v>
      </c>
      <c r="AU32" t="s">
        <v>21</v>
      </c>
      <c r="AV32" t="s">
        <v>22</v>
      </c>
      <c r="AW32" t="s">
        <v>23</v>
      </c>
      <c r="AX32" t="s">
        <v>29</v>
      </c>
      <c r="AY32" t="s">
        <v>35</v>
      </c>
      <c r="AZ32" t="s">
        <v>25</v>
      </c>
    </row>
    <row r="33" spans="1:60" x14ac:dyDescent="0.25">
      <c r="A33">
        <v>21000</v>
      </c>
      <c r="B33">
        <v>2</v>
      </c>
      <c r="C33">
        <v>22</v>
      </c>
      <c r="D33">
        <v>0.74780952380952403</v>
      </c>
      <c r="E33">
        <v>0.67476190476190501</v>
      </c>
      <c r="F33">
        <v>0.71128571428571397</v>
      </c>
      <c r="G33">
        <v>0.77997792743764205</v>
      </c>
      <c r="H33">
        <v>0.77988583219954599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15</v>
      </c>
      <c r="P33" t="s">
        <v>26</v>
      </c>
      <c r="Q33" t="s">
        <v>49</v>
      </c>
      <c r="R33" t="s">
        <v>17</v>
      </c>
      <c r="S33" t="s">
        <v>18</v>
      </c>
      <c r="T33" t="s">
        <v>19</v>
      </c>
      <c r="U33" t="s">
        <v>27</v>
      </c>
      <c r="V33" t="s">
        <v>20</v>
      </c>
      <c r="W33" t="s">
        <v>21</v>
      </c>
      <c r="X33" t="s">
        <v>44</v>
      </c>
      <c r="Y33" t="s">
        <v>22</v>
      </c>
      <c r="Z33" t="s">
        <v>23</v>
      </c>
      <c r="AA33" t="s">
        <v>29</v>
      </c>
      <c r="AB33" t="s">
        <v>40</v>
      </c>
      <c r="AC33" t="s">
        <v>25</v>
      </c>
      <c r="AI33" t="str">
        <f t="shared" si="1"/>
        <v>percent_disc_last_12_mth"</v>
      </c>
      <c r="AJ33" t="str">
        <f t="shared" si="2"/>
        <v>percent_disc_last_6_mth</v>
      </c>
      <c r="AK33" t="str">
        <f t="shared" si="2"/>
        <v>per_elec_comm</v>
      </c>
      <c r="AL33" t="str">
        <f t="shared" si="2"/>
        <v>gp_hit_ind_tot</v>
      </c>
      <c r="AM33" t="str">
        <f t="shared" si="2"/>
        <v>num_units_12mth</v>
      </c>
      <c r="AN33" t="str">
        <f t="shared" si="2"/>
        <v>num_em_campaign</v>
      </c>
      <c r="AO33" t="str">
        <f t="shared" si="4"/>
        <v>avg_order_amt_last_6_mth</v>
      </c>
      <c r="AP33" t="str">
        <f t="shared" si="4"/>
        <v>on_sales_rev_ratio_12mt</v>
      </c>
      <c r="AQ33" t="str">
        <f t="shared" si="4"/>
        <v>mobile_ind_</v>
      </c>
      <c r="AR33" t="s">
        <v>17</v>
      </c>
      <c r="AS33" t="s">
        <v>18</v>
      </c>
      <c r="AT33" t="s">
        <v>19</v>
      </c>
      <c r="AU33" t="s">
        <v>27</v>
      </c>
      <c r="AV33" t="s">
        <v>20</v>
      </c>
      <c r="AW33" t="s">
        <v>21</v>
      </c>
      <c r="AX33" t="s">
        <v>44</v>
      </c>
      <c r="AY33" t="s">
        <v>22</v>
      </c>
      <c r="AZ33" t="s">
        <v>23</v>
      </c>
      <c r="BA33" t="s">
        <v>29</v>
      </c>
      <c r="BB33" t="s">
        <v>40</v>
      </c>
      <c r="BC33" t="s">
        <v>25</v>
      </c>
    </row>
    <row r="34" spans="1:60" x14ac:dyDescent="0.25">
      <c r="A34">
        <v>21000</v>
      </c>
      <c r="B34">
        <v>3</v>
      </c>
      <c r="C34">
        <v>18</v>
      </c>
      <c r="D34">
        <v>0.74676190476190496</v>
      </c>
      <c r="E34">
        <v>0.67009523809523797</v>
      </c>
      <c r="F34">
        <v>0.70842857142857096</v>
      </c>
      <c r="G34">
        <v>0.77807214965985905</v>
      </c>
      <c r="H34">
        <v>0.77795951927437601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15</v>
      </c>
      <c r="P34" t="s">
        <v>18</v>
      </c>
      <c r="Q34" t="s">
        <v>19</v>
      </c>
      <c r="R34" t="s">
        <v>27</v>
      </c>
      <c r="S34" t="s">
        <v>20</v>
      </c>
      <c r="T34" t="s">
        <v>21</v>
      </c>
      <c r="U34" t="s">
        <v>22</v>
      </c>
      <c r="V34" t="s">
        <v>23</v>
      </c>
      <c r="W34" t="s">
        <v>35</v>
      </c>
      <c r="X34" t="s">
        <v>45</v>
      </c>
      <c r="Y34" t="s">
        <v>25</v>
      </c>
      <c r="AI34" t="str">
        <f t="shared" si="1"/>
        <v>percent_disc_last_12_mth"</v>
      </c>
      <c r="AJ34" t="str">
        <f t="shared" si="2"/>
        <v>percent_disc_last_6_mth</v>
      </c>
      <c r="AK34" t="str">
        <f t="shared" si="2"/>
        <v>per_elec_comm</v>
      </c>
      <c r="AL34" t="str">
        <f t="shared" si="2"/>
        <v>gp_hit_ind_tot</v>
      </c>
      <c r="AM34" t="str">
        <f t="shared" si="2"/>
        <v>num_units_12mth</v>
      </c>
      <c r="AN34" t="str">
        <f t="shared" si="2"/>
        <v>num_em_campaign"</v>
      </c>
      <c r="AO34" t="str">
        <f t="shared" si="4"/>
        <v>avg_order_amt_last_6_mth"</v>
      </c>
      <c r="AP34" t="str">
        <f t="shared" si="4"/>
        <v>ratio_rev_wo_rewd_12mth</v>
      </c>
      <c r="AQ34" t="str">
        <f t="shared" si="4"/>
        <v>card_status</v>
      </c>
      <c r="AR34" t="s">
        <v>27</v>
      </c>
      <c r="AS34" t="s">
        <v>20</v>
      </c>
      <c r="AT34" t="s">
        <v>21</v>
      </c>
      <c r="AU34" t="s">
        <v>22</v>
      </c>
      <c r="AV34" t="s">
        <v>23</v>
      </c>
      <c r="AW34" t="s">
        <v>35</v>
      </c>
      <c r="AX34" t="s">
        <v>45</v>
      </c>
      <c r="AY34" t="s">
        <v>25</v>
      </c>
    </row>
    <row r="35" spans="1:60" x14ac:dyDescent="0.25">
      <c r="A35">
        <v>21000</v>
      </c>
      <c r="B35">
        <v>4</v>
      </c>
      <c r="C35">
        <v>19</v>
      </c>
      <c r="D35">
        <v>0.74838095238095204</v>
      </c>
      <c r="E35">
        <v>0.68133333333333301</v>
      </c>
      <c r="F35">
        <v>0.71485714285714297</v>
      </c>
      <c r="G35">
        <v>0.78455912471655298</v>
      </c>
      <c r="H35">
        <v>0.78455615419501101</v>
      </c>
      <c r="I35" t="s">
        <v>8</v>
      </c>
      <c r="J35" t="s">
        <v>9</v>
      </c>
      <c r="K35" t="s">
        <v>10</v>
      </c>
      <c r="L35" t="s">
        <v>11</v>
      </c>
      <c r="M35" t="s">
        <v>13</v>
      </c>
      <c r="N35" t="s">
        <v>15</v>
      </c>
      <c r="O35" t="s">
        <v>16</v>
      </c>
      <c r="P35" t="s">
        <v>18</v>
      </c>
      <c r="Q35" t="s">
        <v>19</v>
      </c>
      <c r="R35" t="s">
        <v>27</v>
      </c>
      <c r="S35" t="s">
        <v>28</v>
      </c>
      <c r="T35" t="s">
        <v>20</v>
      </c>
      <c r="U35" t="s">
        <v>21</v>
      </c>
      <c r="V35" t="s">
        <v>22</v>
      </c>
      <c r="W35" t="s">
        <v>23</v>
      </c>
      <c r="X35" t="s">
        <v>30</v>
      </c>
      <c r="Y35" t="s">
        <v>45</v>
      </c>
      <c r="Z35" t="s">
        <v>25</v>
      </c>
      <c r="AI35" t="str">
        <f t="shared" si="1"/>
        <v>percent_disc_last_12_mth"</v>
      </c>
      <c r="AJ35" t="str">
        <f t="shared" si="2"/>
        <v>percent_disc_last_6_mth</v>
      </c>
      <c r="AK35" t="str">
        <f t="shared" si="2"/>
        <v>per_elec_comm</v>
      </c>
      <c r="AL35" t="str">
        <f t="shared" si="2"/>
        <v>gp_hit_ind_tot</v>
      </c>
      <c r="AM35" t="str">
        <f t="shared" si="2"/>
        <v>num_em_campaign</v>
      </c>
      <c r="AN35" t="str">
        <f t="shared" si="2"/>
        <v>avg_order_amt_last_6_mth</v>
      </c>
      <c r="AO35" t="str">
        <f t="shared" si="4"/>
        <v>Time_Since_last_disc_pur</v>
      </c>
      <c r="AP35" t="str">
        <f t="shared" si="4"/>
        <v>ratio_rev_wo_rewd_12</v>
      </c>
      <c r="AQ35" t="str">
        <f t="shared" si="4"/>
        <v>card_status"</v>
      </c>
      <c r="AR35" t="s">
        <v>27</v>
      </c>
      <c r="AS35" t="s">
        <v>28</v>
      </c>
      <c r="AT35" t="s">
        <v>20</v>
      </c>
      <c r="AU35" t="s">
        <v>21</v>
      </c>
      <c r="AV35" t="s">
        <v>22</v>
      </c>
      <c r="AW35" t="s">
        <v>23</v>
      </c>
      <c r="AX35" t="s">
        <v>30</v>
      </c>
      <c r="AY35" t="s">
        <v>45</v>
      </c>
      <c r="AZ35" t="s">
        <v>25</v>
      </c>
    </row>
    <row r="36" spans="1:60" x14ac:dyDescent="0.25">
      <c r="A36">
        <v>21000</v>
      </c>
      <c r="B36">
        <v>5</v>
      </c>
      <c r="C36">
        <v>21</v>
      </c>
      <c r="D36">
        <v>0.749142857142857</v>
      </c>
      <c r="E36">
        <v>0.66885714285714304</v>
      </c>
      <c r="F36">
        <v>0.70899999999999996</v>
      </c>
      <c r="G36">
        <v>0.77888656689341995</v>
      </c>
      <c r="H36">
        <v>0.77873883900226804</v>
      </c>
      <c r="I36" t="s">
        <v>8</v>
      </c>
      <c r="J36" t="s">
        <v>9</v>
      </c>
      <c r="K36" t="s">
        <v>10</v>
      </c>
      <c r="L36" t="s">
        <v>11</v>
      </c>
      <c r="M36" t="s">
        <v>13</v>
      </c>
      <c r="N36" t="s">
        <v>15</v>
      </c>
      <c r="O36" t="s">
        <v>26</v>
      </c>
      <c r="P36" t="s">
        <v>38</v>
      </c>
      <c r="Q36" t="s">
        <v>17</v>
      </c>
      <c r="R36" t="s">
        <v>18</v>
      </c>
      <c r="S36" t="s">
        <v>42</v>
      </c>
      <c r="T36" t="s">
        <v>19</v>
      </c>
      <c r="U36" t="s">
        <v>20</v>
      </c>
      <c r="V36" t="s">
        <v>21</v>
      </c>
      <c r="W36" t="s">
        <v>41</v>
      </c>
      <c r="X36" t="s">
        <v>22</v>
      </c>
      <c r="Y36" t="s">
        <v>23</v>
      </c>
      <c r="Z36" t="s">
        <v>24</v>
      </c>
      <c r="AA36" t="s">
        <v>35</v>
      </c>
      <c r="AB36" t="s">
        <v>48</v>
      </c>
      <c r="AI36" t="str">
        <f t="shared" si="1"/>
        <v>percent_disc_last_12_mth"</v>
      </c>
      <c r="AJ36" t="str">
        <f t="shared" si="2"/>
        <v>percent_disc_last_6_mth</v>
      </c>
      <c r="AK36" t="str">
        <f t="shared" si="2"/>
        <v>per_elec_comm</v>
      </c>
      <c r="AL36" t="str">
        <f t="shared" si="2"/>
        <v>gp_hit_ind_tot</v>
      </c>
      <c r="AM36" t="str">
        <f t="shared" si="2"/>
        <v>num_em_campaign</v>
      </c>
      <c r="AN36" t="str">
        <f t="shared" si="2"/>
        <v>avg_order_amt_l</v>
      </c>
      <c r="AO36" t="str">
        <f t="shared" si="4"/>
        <v>on_sales_rev_ratio_12mth</v>
      </c>
      <c r="AP36" t="str">
        <f t="shared" si="4"/>
        <v>ratio_order_6_12_mt</v>
      </c>
      <c r="AQ36" t="str">
        <f t="shared" si="4"/>
        <v>pct_off_hit_ind_tot"</v>
      </c>
      <c r="AR36" t="s">
        <v>18</v>
      </c>
      <c r="AS36" t="s">
        <v>42</v>
      </c>
      <c r="AT36" t="s">
        <v>19</v>
      </c>
      <c r="AU36" t="s">
        <v>20</v>
      </c>
      <c r="AV36" t="s">
        <v>21</v>
      </c>
      <c r="AW36" t="s">
        <v>41</v>
      </c>
      <c r="AX36" t="s">
        <v>22</v>
      </c>
      <c r="AY36" t="s">
        <v>23</v>
      </c>
      <c r="AZ36" t="s">
        <v>24</v>
      </c>
      <c r="BA36" t="s">
        <v>35</v>
      </c>
      <c r="BB36" t="s">
        <v>48</v>
      </c>
    </row>
    <row r="37" spans="1:60" x14ac:dyDescent="0.25">
      <c r="A37">
        <v>22000</v>
      </c>
      <c r="B37">
        <v>1</v>
      </c>
      <c r="C37">
        <v>21</v>
      </c>
      <c r="D37">
        <v>0.75145454545454504</v>
      </c>
      <c r="E37">
        <v>0.67090909090909101</v>
      </c>
      <c r="F37">
        <v>0.71118181818181803</v>
      </c>
      <c r="G37">
        <v>0.78052128512396401</v>
      </c>
      <c r="H37">
        <v>0.78041714049586797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15</v>
      </c>
      <c r="P37" t="s">
        <v>17</v>
      </c>
      <c r="Q37" t="s">
        <v>18</v>
      </c>
      <c r="R37" t="s">
        <v>19</v>
      </c>
      <c r="S37" t="s">
        <v>27</v>
      </c>
      <c r="T37" t="s">
        <v>20</v>
      </c>
      <c r="U37" t="s">
        <v>21</v>
      </c>
      <c r="V37" t="s">
        <v>22</v>
      </c>
      <c r="W37" t="s">
        <v>23</v>
      </c>
      <c r="X37" t="s">
        <v>29</v>
      </c>
      <c r="Y37" t="s">
        <v>30</v>
      </c>
      <c r="Z37" t="s">
        <v>35</v>
      </c>
      <c r="AA37" t="s">
        <v>31</v>
      </c>
      <c r="AB37" t="s">
        <v>46</v>
      </c>
      <c r="AI37" t="str">
        <f t="shared" si="1"/>
        <v>percent_disc_last_12_mth"</v>
      </c>
      <c r="AJ37" t="str">
        <f t="shared" si="2"/>
        <v>percent_disc_last_6_mth</v>
      </c>
      <c r="AK37" t="str">
        <f t="shared" si="2"/>
        <v>per_elec_comm</v>
      </c>
      <c r="AL37" t="str">
        <f t="shared" si="2"/>
        <v>gp_hit_ind_tot</v>
      </c>
      <c r="AM37" t="str">
        <f t="shared" si="2"/>
        <v>num_units_12mth</v>
      </c>
      <c r="AN37" t="str">
        <f t="shared" si="2"/>
        <v>num_em_campaign</v>
      </c>
      <c r="AO37" t="str">
        <f t="shared" si="4"/>
        <v>avg_orde</v>
      </c>
      <c r="AP37" t="str">
        <f t="shared" si="4"/>
        <v>pct_off_hit_ind_tot"</v>
      </c>
      <c r="AQ37" t="str">
        <f t="shared" si="4"/>
        <v>ratio_rev_wo_rewd_12mth"</v>
      </c>
      <c r="AR37" t="s">
        <v>19</v>
      </c>
      <c r="AS37" t="s">
        <v>27</v>
      </c>
      <c r="AT37" t="s">
        <v>20</v>
      </c>
      <c r="AU37" t="s">
        <v>21</v>
      </c>
      <c r="AV37" t="s">
        <v>22</v>
      </c>
      <c r="AW37" t="s">
        <v>23</v>
      </c>
      <c r="AX37" t="s">
        <v>29</v>
      </c>
      <c r="AY37" t="s">
        <v>30</v>
      </c>
      <c r="AZ37" t="s">
        <v>35</v>
      </c>
      <c r="BA37" t="s">
        <v>31</v>
      </c>
      <c r="BB37" t="s">
        <v>46</v>
      </c>
    </row>
    <row r="38" spans="1:60" x14ac:dyDescent="0.25">
      <c r="A38">
        <v>22000</v>
      </c>
      <c r="B38">
        <v>2</v>
      </c>
      <c r="C38">
        <v>20</v>
      </c>
      <c r="D38">
        <v>0.75109090909090903</v>
      </c>
      <c r="E38">
        <v>0.67309090909090896</v>
      </c>
      <c r="F38">
        <v>0.712090909090909</v>
      </c>
      <c r="G38">
        <v>0.782342033057848</v>
      </c>
      <c r="H38">
        <v>0.78233972727272705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38</v>
      </c>
      <c r="S38" t="s">
        <v>18</v>
      </c>
      <c r="T38" t="s">
        <v>42</v>
      </c>
      <c r="U38" t="s">
        <v>19</v>
      </c>
      <c r="V38" t="s">
        <v>27</v>
      </c>
      <c r="W38" t="s">
        <v>20</v>
      </c>
      <c r="X38" t="s">
        <v>21</v>
      </c>
      <c r="Y38" t="s">
        <v>22</v>
      </c>
      <c r="Z38" t="s">
        <v>23</v>
      </c>
      <c r="AA38" t="s">
        <v>39</v>
      </c>
      <c r="AI38" t="str">
        <f t="shared" si="1"/>
        <v>percent_disc_last_12_mth"</v>
      </c>
      <c r="AJ38" t="str">
        <f t="shared" si="2"/>
        <v>percent_disc_last_6_mth</v>
      </c>
      <c r="AK38" t="str">
        <f t="shared" si="2"/>
        <v>per_elec_comm</v>
      </c>
      <c r="AL38" t="str">
        <f t="shared" si="2"/>
        <v>gp_hit_ind_tot</v>
      </c>
      <c r="AM38" t="str">
        <f t="shared" si="2"/>
        <v>num_units_12mth</v>
      </c>
      <c r="AN38" t="str">
        <f t="shared" si="2"/>
        <v>num_em_campaign</v>
      </c>
      <c r="AO38" t="str">
        <f t="shared" si="4"/>
        <v>disc_ats"</v>
      </c>
      <c r="AP38" t="str">
        <f t="shared" si="4"/>
        <v>avg_order_amt_last_6_mth"</v>
      </c>
      <c r="AQ38" t="str">
        <f t="shared" si="4"/>
        <v>Time_Since_l</v>
      </c>
      <c r="AR38" t="s">
        <v>38</v>
      </c>
      <c r="AS38" t="s">
        <v>18</v>
      </c>
      <c r="AT38" t="s">
        <v>42</v>
      </c>
      <c r="AU38" t="s">
        <v>19</v>
      </c>
      <c r="AV38" t="s">
        <v>27</v>
      </c>
      <c r="AW38" t="s">
        <v>20</v>
      </c>
      <c r="AX38" t="s">
        <v>21</v>
      </c>
      <c r="AY38" t="s">
        <v>22</v>
      </c>
      <c r="AZ38" t="s">
        <v>23</v>
      </c>
      <c r="BA38" t="s">
        <v>39</v>
      </c>
    </row>
    <row r="39" spans="1:60" x14ac:dyDescent="0.25">
      <c r="A39">
        <v>22000</v>
      </c>
      <c r="B39">
        <v>3</v>
      </c>
      <c r="C39">
        <v>23</v>
      </c>
      <c r="D39">
        <v>0.74145454545454503</v>
      </c>
      <c r="E39">
        <v>0.67281818181818198</v>
      </c>
      <c r="F39">
        <v>0.70713636363636401</v>
      </c>
      <c r="G39">
        <v>0.778373677685957</v>
      </c>
      <c r="H39">
        <v>0.77837333057851199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15</v>
      </c>
      <c r="P39" t="s">
        <v>16</v>
      </c>
      <c r="Q39" t="s">
        <v>37</v>
      </c>
      <c r="R39" t="s">
        <v>34</v>
      </c>
      <c r="S39" t="s">
        <v>17</v>
      </c>
      <c r="T39" t="s">
        <v>18</v>
      </c>
      <c r="U39" t="s">
        <v>19</v>
      </c>
      <c r="V39" t="s">
        <v>27</v>
      </c>
      <c r="W39" t="s">
        <v>28</v>
      </c>
      <c r="X39" t="s">
        <v>20</v>
      </c>
      <c r="Y39" t="s">
        <v>21</v>
      </c>
      <c r="Z39" t="s">
        <v>22</v>
      </c>
      <c r="AA39" t="s">
        <v>23</v>
      </c>
      <c r="AB39" t="s">
        <v>35</v>
      </c>
      <c r="AC39" t="s">
        <v>45</v>
      </c>
      <c r="AD39" t="s">
        <v>32</v>
      </c>
      <c r="AI39" t="str">
        <f t="shared" si="1"/>
        <v>percent_disc_last_12_mth"</v>
      </c>
      <c r="AJ39" t="str">
        <f t="shared" si="2"/>
        <v>percent_disc_last_6_mth</v>
      </c>
      <c r="AK39" t="str">
        <f t="shared" si="2"/>
        <v>per_elec_comm</v>
      </c>
      <c r="AL39" t="str">
        <f t="shared" si="2"/>
        <v>gp_hit_ind_tot</v>
      </c>
      <c r="AM39" t="str">
        <f t="shared" si="2"/>
        <v>num_units_12mth</v>
      </c>
      <c r="AN39" t="str">
        <f t="shared" si="2"/>
        <v>num_em_campaign</v>
      </c>
      <c r="AO39" t="str">
        <f t="shared" si="4"/>
        <v>avg_orde</v>
      </c>
      <c r="AP39" t="str">
        <f t="shared" si="4"/>
        <v>Time_Since_last_disc_pur</v>
      </c>
      <c r="AQ39" t="str">
        <f t="shared" si="4"/>
        <v>non_disc_ats"</v>
      </c>
      <c r="AR39" t="s">
        <v>34</v>
      </c>
      <c r="AS39" t="s">
        <v>17</v>
      </c>
      <c r="AT39" t="s">
        <v>18</v>
      </c>
      <c r="AU39" t="s">
        <v>19</v>
      </c>
      <c r="AV39" t="s">
        <v>27</v>
      </c>
      <c r="AW39" t="s">
        <v>28</v>
      </c>
      <c r="AX39" t="s">
        <v>20</v>
      </c>
      <c r="AY39" t="s">
        <v>21</v>
      </c>
      <c r="AZ39" t="s">
        <v>22</v>
      </c>
      <c r="BA39" t="s">
        <v>23</v>
      </c>
      <c r="BB39" t="s">
        <v>35</v>
      </c>
      <c r="BC39" t="s">
        <v>45</v>
      </c>
      <c r="BD39" t="s">
        <v>32</v>
      </c>
    </row>
    <row r="40" spans="1:60" x14ac:dyDescent="0.25">
      <c r="A40">
        <v>22000</v>
      </c>
      <c r="B40">
        <v>4</v>
      </c>
      <c r="C40">
        <v>22</v>
      </c>
      <c r="D40">
        <v>0.74981818181818205</v>
      </c>
      <c r="E40">
        <v>0.67045454545454497</v>
      </c>
      <c r="F40">
        <v>0.71013636363636401</v>
      </c>
      <c r="G40">
        <v>0.77949758264462499</v>
      </c>
      <c r="H40">
        <v>0.77949615702479302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34</v>
      </c>
      <c r="S40" t="s">
        <v>49</v>
      </c>
      <c r="T40" t="s">
        <v>17</v>
      </c>
      <c r="U40" t="s">
        <v>18</v>
      </c>
      <c r="V40" t="s">
        <v>19</v>
      </c>
      <c r="W40" t="s">
        <v>27</v>
      </c>
      <c r="X40" t="s">
        <v>20</v>
      </c>
      <c r="Y40" t="s">
        <v>21</v>
      </c>
      <c r="Z40" t="s">
        <v>41</v>
      </c>
      <c r="AA40" t="s">
        <v>22</v>
      </c>
      <c r="AB40" t="s">
        <v>23</v>
      </c>
      <c r="AC40" t="s">
        <v>39</v>
      </c>
      <c r="AI40" t="str">
        <f t="shared" si="1"/>
        <v>percent_disc_last_12_mth"</v>
      </c>
      <c r="AJ40" t="str">
        <f t="shared" si="2"/>
        <v>percent_disc_last_6_mth</v>
      </c>
      <c r="AK40" t="str">
        <f t="shared" si="2"/>
        <v>per_elec_comm</v>
      </c>
      <c r="AL40" t="str">
        <f t="shared" si="2"/>
        <v>gp_hit_ind_tot</v>
      </c>
      <c r="AM40" t="str">
        <f t="shared" si="2"/>
        <v>num_units_12mth</v>
      </c>
      <c r="AN40" t="str">
        <f t="shared" si="2"/>
        <v>num_em_campaign</v>
      </c>
      <c r="AO40" t="str">
        <f t="shared" si="4"/>
        <v>disc_ats"</v>
      </c>
      <c r="AP40" t="str">
        <f t="shared" si="4"/>
        <v>avg_order_amt_</v>
      </c>
      <c r="AQ40" t="str">
        <f t="shared" si="4"/>
        <v>Time_Since_last_disc</v>
      </c>
      <c r="AR40" t="s">
        <v>34</v>
      </c>
      <c r="AS40" t="s">
        <v>49</v>
      </c>
      <c r="AT40" t="s">
        <v>17</v>
      </c>
      <c r="AU40" t="s">
        <v>18</v>
      </c>
      <c r="AV40" t="s">
        <v>19</v>
      </c>
      <c r="AW40" t="s">
        <v>27</v>
      </c>
      <c r="AX40" t="s">
        <v>20</v>
      </c>
      <c r="AY40" t="s">
        <v>21</v>
      </c>
      <c r="AZ40" t="s">
        <v>41</v>
      </c>
      <c r="BA40" t="s">
        <v>22</v>
      </c>
      <c r="BB40" t="s">
        <v>23</v>
      </c>
      <c r="BC40" t="s">
        <v>39</v>
      </c>
    </row>
    <row r="41" spans="1:60" x14ac:dyDescent="0.25">
      <c r="A41">
        <v>22000</v>
      </c>
      <c r="B41">
        <v>5</v>
      </c>
      <c r="C41">
        <v>21</v>
      </c>
      <c r="D41">
        <v>0.74772727272727302</v>
      </c>
      <c r="E41">
        <v>0.673545454545455</v>
      </c>
      <c r="F41">
        <v>0.71063636363636395</v>
      </c>
      <c r="G41">
        <v>0.78025939256197996</v>
      </c>
      <c r="H41">
        <v>0.78019459504132205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15</v>
      </c>
      <c r="P41" t="s">
        <v>49</v>
      </c>
      <c r="Q41" t="s">
        <v>38</v>
      </c>
      <c r="R41" t="s">
        <v>17</v>
      </c>
      <c r="S41" t="s">
        <v>18</v>
      </c>
      <c r="T41" t="s">
        <v>42</v>
      </c>
      <c r="U41" t="s">
        <v>19</v>
      </c>
      <c r="V41" t="s">
        <v>28</v>
      </c>
      <c r="W41" t="s">
        <v>20</v>
      </c>
      <c r="X41" t="s">
        <v>21</v>
      </c>
      <c r="Y41" t="s">
        <v>22</v>
      </c>
      <c r="Z41" t="s">
        <v>23</v>
      </c>
      <c r="AA41" t="s">
        <v>29</v>
      </c>
      <c r="AB41" t="s">
        <v>39</v>
      </c>
      <c r="AI41" t="str">
        <f t="shared" si="1"/>
        <v>percent_disc_last_12_mth"</v>
      </c>
      <c r="AJ41" t="str">
        <f t="shared" si="2"/>
        <v>percent_disc_last_6_mth</v>
      </c>
      <c r="AK41" t="str">
        <f t="shared" si="2"/>
        <v>per_elec_comm</v>
      </c>
      <c r="AL41" t="str">
        <f t="shared" si="2"/>
        <v>gp_hit_ind_tot</v>
      </c>
      <c r="AM41" t="str">
        <f t="shared" si="2"/>
        <v>num_units_12mth</v>
      </c>
      <c r="AN41" t="str">
        <f t="shared" si="2"/>
        <v>num_em_campaign</v>
      </c>
      <c r="AO41" t="str">
        <f t="shared" si="4"/>
        <v>avg_order_amt_last_6_mth</v>
      </c>
      <c r="AP41" t="str">
        <f t="shared" si="4"/>
        <v>mobile_ind_tot"</v>
      </c>
      <c r="AQ41" t="str">
        <f t="shared" si="4"/>
        <v>ratio_order_6_12_mth"</v>
      </c>
      <c r="AR41" t="s">
        <v>17</v>
      </c>
      <c r="AS41" t="s">
        <v>18</v>
      </c>
      <c r="AT41" t="s">
        <v>42</v>
      </c>
      <c r="AU41" t="s">
        <v>19</v>
      </c>
      <c r="AV41" t="s">
        <v>28</v>
      </c>
      <c r="AW41" t="s">
        <v>20</v>
      </c>
      <c r="AX41" t="s">
        <v>21</v>
      </c>
      <c r="AY41" t="s">
        <v>22</v>
      </c>
      <c r="AZ41" t="s">
        <v>23</v>
      </c>
      <c r="BA41" t="s">
        <v>29</v>
      </c>
      <c r="BB41" t="s">
        <v>39</v>
      </c>
    </row>
    <row r="42" spans="1:60" x14ac:dyDescent="0.25">
      <c r="A42">
        <v>23000</v>
      </c>
      <c r="B42">
        <v>1</v>
      </c>
      <c r="C42">
        <v>21</v>
      </c>
      <c r="D42">
        <v>0.75347826086956504</v>
      </c>
      <c r="E42">
        <v>0.668521739130435</v>
      </c>
      <c r="F42">
        <v>0.71099999999999997</v>
      </c>
      <c r="G42">
        <v>0.77821634026465003</v>
      </c>
      <c r="H42">
        <v>0.77821339130434797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15</v>
      </c>
      <c r="P42" t="s">
        <v>16</v>
      </c>
      <c r="Q42" t="s">
        <v>34</v>
      </c>
      <c r="R42" t="s">
        <v>49</v>
      </c>
      <c r="S42" t="s">
        <v>38</v>
      </c>
      <c r="T42" t="s">
        <v>18</v>
      </c>
      <c r="U42" t="s">
        <v>42</v>
      </c>
      <c r="V42" t="s">
        <v>19</v>
      </c>
      <c r="W42" t="s">
        <v>28</v>
      </c>
      <c r="X42" t="s">
        <v>20</v>
      </c>
      <c r="Y42" t="s">
        <v>21</v>
      </c>
      <c r="Z42" t="s">
        <v>23</v>
      </c>
      <c r="AA42" t="s">
        <v>35</v>
      </c>
      <c r="AB42" t="s">
        <v>25</v>
      </c>
      <c r="AI42" t="str">
        <f t="shared" si="1"/>
        <v>percent_disc_last_12_mth"</v>
      </c>
      <c r="AJ42" t="str">
        <f t="shared" si="2"/>
        <v>percent_disc_last_6_mth</v>
      </c>
      <c r="AK42" t="str">
        <f t="shared" si="2"/>
        <v>per_elec_comm</v>
      </c>
      <c r="AL42" t="str">
        <f t="shared" si="2"/>
        <v>gp_hit_ind_tot</v>
      </c>
      <c r="AM42" t="str">
        <f t="shared" si="2"/>
        <v>num_units_12mth</v>
      </c>
      <c r="AN42" t="str">
        <f t="shared" si="2"/>
        <v>num_em_campaign</v>
      </c>
      <c r="AO42" t="str">
        <f t="shared" si="4"/>
        <v>avg_orde</v>
      </c>
      <c r="AP42" t="str">
        <f t="shared" si="4"/>
        <v>Time_Since_last_disc_pur</v>
      </c>
      <c r="AQ42" t="str">
        <f t="shared" si="4"/>
        <v>gp_on_net_sales_ratio"</v>
      </c>
      <c r="AR42" t="s">
        <v>49</v>
      </c>
      <c r="AS42" t="s">
        <v>38</v>
      </c>
      <c r="AT42" t="s">
        <v>18</v>
      </c>
      <c r="AU42" t="s">
        <v>42</v>
      </c>
      <c r="AV42" t="s">
        <v>19</v>
      </c>
      <c r="AW42" t="s">
        <v>28</v>
      </c>
      <c r="AX42" t="s">
        <v>20</v>
      </c>
      <c r="AY42" t="s">
        <v>21</v>
      </c>
      <c r="AZ42" t="s">
        <v>23</v>
      </c>
      <c r="BA42" t="s">
        <v>35</v>
      </c>
      <c r="BB42" t="s">
        <v>25</v>
      </c>
    </row>
    <row r="43" spans="1:60" x14ac:dyDescent="0.25">
      <c r="A43">
        <v>23000</v>
      </c>
      <c r="B43">
        <v>2</v>
      </c>
      <c r="C43">
        <v>21</v>
      </c>
      <c r="D43">
        <v>0.749565217391304</v>
      </c>
      <c r="E43">
        <v>0.66469565217391302</v>
      </c>
      <c r="F43">
        <v>0.70713043478260895</v>
      </c>
      <c r="G43">
        <v>0.77579379962192496</v>
      </c>
      <c r="H43">
        <v>0.77579174291115305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26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31</v>
      </c>
      <c r="AA43" t="s">
        <v>40</v>
      </c>
      <c r="AB43" t="s">
        <v>36</v>
      </c>
      <c r="AI43" t="str">
        <f t="shared" si="1"/>
        <v>percent_disc_last_12_mth"</v>
      </c>
      <c r="AJ43" t="str">
        <f t="shared" si="2"/>
        <v>percent_disc_last_6_mth</v>
      </c>
      <c r="AK43" t="str">
        <f t="shared" si="2"/>
        <v>per_elec_comm</v>
      </c>
      <c r="AL43" t="str">
        <f t="shared" si="2"/>
        <v>gp_hit_ind_tot</v>
      </c>
      <c r="AM43" t="str">
        <f t="shared" si="2"/>
        <v>num_units_12mth</v>
      </c>
      <c r="AN43" t="str">
        <f t="shared" si="2"/>
        <v>num_em_campaign</v>
      </c>
      <c r="AO43" t="str">
        <f t="shared" si="4"/>
        <v>disc_ats</v>
      </c>
      <c r="AP43" t="str">
        <f t="shared" si="4"/>
        <v>avg_order_amt_last_6_mth</v>
      </c>
      <c r="AQ43" t="str">
        <f t="shared" si="4"/>
        <v>Time_Since_last_disc_purchase</v>
      </c>
      <c r="AR43" t="s">
        <v>26</v>
      </c>
      <c r="AS43" t="s">
        <v>17</v>
      </c>
      <c r="AT43" t="s">
        <v>18</v>
      </c>
      <c r="AU43" t="s">
        <v>19</v>
      </c>
      <c r="AV43" t="s">
        <v>20</v>
      </c>
      <c r="AW43" t="s">
        <v>21</v>
      </c>
      <c r="AX43" t="s">
        <v>22</v>
      </c>
      <c r="AY43" t="s">
        <v>23</v>
      </c>
      <c r="AZ43" t="s">
        <v>31</v>
      </c>
      <c r="BA43" t="s">
        <v>40</v>
      </c>
      <c r="BB43" t="s">
        <v>36</v>
      </c>
    </row>
    <row r="44" spans="1:60" x14ac:dyDescent="0.25">
      <c r="A44">
        <v>23000</v>
      </c>
      <c r="B44">
        <v>3</v>
      </c>
      <c r="C44">
        <v>27</v>
      </c>
      <c r="D44">
        <v>0.74573913043478302</v>
      </c>
      <c r="E44">
        <v>0.66234782608695697</v>
      </c>
      <c r="F44">
        <v>0.70404347826086999</v>
      </c>
      <c r="G44">
        <v>0.77564738752363704</v>
      </c>
      <c r="H44">
        <v>0.77564736483931995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37</v>
      </c>
      <c r="S44" t="s">
        <v>34</v>
      </c>
      <c r="T44" t="s">
        <v>38</v>
      </c>
      <c r="U44" t="s">
        <v>17</v>
      </c>
      <c r="V44" t="s">
        <v>18</v>
      </c>
      <c r="W44" t="s">
        <v>42</v>
      </c>
      <c r="X44" t="s">
        <v>19</v>
      </c>
      <c r="Y44" t="s">
        <v>27</v>
      </c>
      <c r="Z44" t="s">
        <v>28</v>
      </c>
      <c r="AA44" t="s">
        <v>20</v>
      </c>
      <c r="AB44" t="s">
        <v>21</v>
      </c>
      <c r="AC44" t="s">
        <v>44</v>
      </c>
      <c r="AD44" t="s">
        <v>22</v>
      </c>
      <c r="AE44" t="s">
        <v>53</v>
      </c>
      <c r="AF44" t="s">
        <v>30</v>
      </c>
      <c r="AG44" t="s">
        <v>35</v>
      </c>
      <c r="AH44" t="s">
        <v>25</v>
      </c>
      <c r="AI44" t="str">
        <f t="shared" si="1"/>
        <v>percent_disc_last_12_mth"</v>
      </c>
      <c r="AJ44" t="str">
        <f t="shared" si="2"/>
        <v>percent_disc_last_6_mth</v>
      </c>
      <c r="AK44" t="str">
        <f t="shared" si="2"/>
        <v>per_elec_comm</v>
      </c>
      <c r="AL44" t="str">
        <f t="shared" si="2"/>
        <v>gp_hit_ind_tot</v>
      </c>
      <c r="AM44" t="str">
        <f t="shared" si="2"/>
        <v>num_units_12mth</v>
      </c>
      <c r="AN44" t="str">
        <f t="shared" si="2"/>
        <v>num_em_campaign</v>
      </c>
      <c r="AO44" t="str">
        <f t="shared" si="4"/>
        <v>disc_ats"</v>
      </c>
      <c r="AP44" t="str">
        <f t="shared" si="4"/>
        <v>avg_order_amt_last_6_</v>
      </c>
      <c r="AQ44" t="str">
        <f t="shared" si="4"/>
        <v>Time_Since_last_disc</v>
      </c>
      <c r="AR44" t="s">
        <v>37</v>
      </c>
      <c r="AS44" t="s">
        <v>34</v>
      </c>
      <c r="AT44" t="s">
        <v>38</v>
      </c>
      <c r="AU44" t="s">
        <v>17</v>
      </c>
      <c r="AV44" t="s">
        <v>18</v>
      </c>
      <c r="AW44" t="s">
        <v>42</v>
      </c>
      <c r="AX44" t="s">
        <v>19</v>
      </c>
      <c r="AY44" t="s">
        <v>27</v>
      </c>
      <c r="AZ44" t="s">
        <v>28</v>
      </c>
      <c r="BA44" t="s">
        <v>20</v>
      </c>
      <c r="BB44" t="s">
        <v>21</v>
      </c>
      <c r="BC44" t="s">
        <v>44</v>
      </c>
      <c r="BD44" t="s">
        <v>22</v>
      </c>
      <c r="BE44" t="s">
        <v>53</v>
      </c>
      <c r="BF44" t="s">
        <v>30</v>
      </c>
      <c r="BG44" t="s">
        <v>35</v>
      </c>
      <c r="BH44" t="s">
        <v>25</v>
      </c>
    </row>
    <row r="45" spans="1:60" x14ac:dyDescent="0.25">
      <c r="A45">
        <v>23000</v>
      </c>
      <c r="B45">
        <v>4</v>
      </c>
      <c r="C45">
        <v>20</v>
      </c>
      <c r="D45">
        <v>0.74695652173912996</v>
      </c>
      <c r="E45">
        <v>0.67782608695652202</v>
      </c>
      <c r="F45">
        <v>0.71239130434782605</v>
      </c>
      <c r="G45">
        <v>0.78099736483931503</v>
      </c>
      <c r="H45">
        <v>0.78093158412098296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15</v>
      </c>
      <c r="P45" t="s">
        <v>34</v>
      </c>
      <c r="Q45" t="s">
        <v>38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29</v>
      </c>
      <c r="Z45" t="s">
        <v>35</v>
      </c>
      <c r="AA45" t="s">
        <v>46</v>
      </c>
      <c r="AI45" t="str">
        <f t="shared" si="1"/>
        <v>percent_disc_last_12_mth"</v>
      </c>
      <c r="AJ45" t="str">
        <f t="shared" si="2"/>
        <v>percent_disc_last_6_mth</v>
      </c>
      <c r="AK45" t="str">
        <f t="shared" si="2"/>
        <v>per_elec_comm</v>
      </c>
      <c r="AL45" t="str">
        <f t="shared" si="2"/>
        <v>gp_hit_ind_tot</v>
      </c>
      <c r="AM45" t="str">
        <f t="shared" si="2"/>
        <v>num_units_12mth</v>
      </c>
      <c r="AN45" t="str">
        <f t="shared" si="2"/>
        <v>num_em_campaign</v>
      </c>
      <c r="AO45" t="str">
        <f t="shared" si="4"/>
        <v>avg_orde</v>
      </c>
      <c r="AP45" t="str">
        <f t="shared" si="4"/>
        <v>gp_on_net_sales_ratio"</v>
      </c>
      <c r="AQ45" t="str">
        <f t="shared" si="4"/>
        <v>ratio_order_6_12_mth"</v>
      </c>
      <c r="AR45" t="s">
        <v>17</v>
      </c>
      <c r="AS45" t="s">
        <v>18</v>
      </c>
      <c r="AT45" t="s">
        <v>19</v>
      </c>
      <c r="AU45" t="s">
        <v>20</v>
      </c>
      <c r="AV45" t="s">
        <v>21</v>
      </c>
      <c r="AW45" t="s">
        <v>22</v>
      </c>
      <c r="AX45" t="s">
        <v>23</v>
      </c>
      <c r="AY45" t="s">
        <v>29</v>
      </c>
      <c r="AZ45" t="s">
        <v>35</v>
      </c>
      <c r="BA45" t="s">
        <v>46</v>
      </c>
    </row>
    <row r="46" spans="1:60" x14ac:dyDescent="0.25">
      <c r="A46">
        <v>23000</v>
      </c>
      <c r="B46">
        <v>5</v>
      </c>
      <c r="C46">
        <v>24</v>
      </c>
      <c r="D46">
        <v>0.750434782608696</v>
      </c>
      <c r="E46">
        <v>0.66878260869565198</v>
      </c>
      <c r="F46">
        <v>0.70960869565217399</v>
      </c>
      <c r="G46">
        <v>0.77948726275993596</v>
      </c>
      <c r="H46">
        <v>0.77948724385633295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37</v>
      </c>
      <c r="S46" t="s">
        <v>26</v>
      </c>
      <c r="T46" t="s">
        <v>49</v>
      </c>
      <c r="U46" t="s">
        <v>17</v>
      </c>
      <c r="V46" t="s">
        <v>18</v>
      </c>
      <c r="W46" t="s">
        <v>19</v>
      </c>
      <c r="X46" t="s">
        <v>20</v>
      </c>
      <c r="Y46" t="s">
        <v>21</v>
      </c>
      <c r="Z46" t="s">
        <v>44</v>
      </c>
      <c r="AA46" t="s">
        <v>22</v>
      </c>
      <c r="AB46" t="s">
        <v>23</v>
      </c>
      <c r="AC46" t="s">
        <v>29</v>
      </c>
      <c r="AD46" t="s">
        <v>35</v>
      </c>
      <c r="AE46" t="s">
        <v>54</v>
      </c>
      <c r="AI46" t="str">
        <f t="shared" si="1"/>
        <v>percent_disc_last_12_mth"</v>
      </c>
      <c r="AJ46" t="str">
        <f t="shared" si="2"/>
        <v>percent_disc_last_6_mth</v>
      </c>
      <c r="AK46" t="str">
        <f t="shared" si="2"/>
        <v>per_elec_comm</v>
      </c>
      <c r="AL46" t="str">
        <f t="shared" si="2"/>
        <v>gp_hit_ind_tot</v>
      </c>
      <c r="AM46" t="str">
        <f t="shared" si="2"/>
        <v>num_units_12mth</v>
      </c>
      <c r="AN46" t="str">
        <f t="shared" si="2"/>
        <v>num_em_campaign</v>
      </c>
      <c r="AO46" t="str">
        <f t="shared" si="4"/>
        <v>disc_ats"</v>
      </c>
      <c r="AP46" t="str">
        <f t="shared" si="4"/>
        <v>avg_order_am</v>
      </c>
      <c r="AQ46" t="str">
        <f t="shared" si="4"/>
        <v>Time_Since_last_disc_</v>
      </c>
      <c r="AR46" t="s">
        <v>37</v>
      </c>
      <c r="AS46" t="s">
        <v>26</v>
      </c>
      <c r="AT46" t="s">
        <v>49</v>
      </c>
      <c r="AU46" t="s">
        <v>17</v>
      </c>
      <c r="AV46" t="s">
        <v>18</v>
      </c>
      <c r="AW46" t="s">
        <v>19</v>
      </c>
      <c r="AX46" t="s">
        <v>20</v>
      </c>
      <c r="AY46" t="s">
        <v>21</v>
      </c>
      <c r="AZ46" t="s">
        <v>44</v>
      </c>
      <c r="BA46" t="s">
        <v>22</v>
      </c>
      <c r="BB46" t="s">
        <v>23</v>
      </c>
      <c r="BC46" t="s">
        <v>29</v>
      </c>
      <c r="BD46" t="s">
        <v>35</v>
      </c>
      <c r="BE46" t="s">
        <v>54</v>
      </c>
    </row>
    <row r="47" spans="1:60" x14ac:dyDescent="0.25">
      <c r="A47">
        <v>24000</v>
      </c>
      <c r="B47">
        <v>1</v>
      </c>
      <c r="C47">
        <v>25</v>
      </c>
      <c r="D47">
        <v>0.75383333333333302</v>
      </c>
      <c r="E47">
        <v>0.67249999999999999</v>
      </c>
      <c r="F47">
        <v>0.71316666666666695</v>
      </c>
      <c r="G47">
        <v>0.78160547222222498</v>
      </c>
      <c r="H47">
        <v>0.78160485416666703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15</v>
      </c>
      <c r="P47" t="s">
        <v>37</v>
      </c>
      <c r="Q47" t="s">
        <v>34</v>
      </c>
      <c r="R47" t="s">
        <v>49</v>
      </c>
      <c r="S47" t="s">
        <v>17</v>
      </c>
      <c r="T47" t="s">
        <v>18</v>
      </c>
      <c r="U47" t="s">
        <v>42</v>
      </c>
      <c r="V47" t="s">
        <v>19</v>
      </c>
      <c r="W47" t="s">
        <v>27</v>
      </c>
      <c r="X47" t="s">
        <v>28</v>
      </c>
      <c r="Y47" t="s">
        <v>20</v>
      </c>
      <c r="Z47" t="s">
        <v>21</v>
      </c>
      <c r="AA47" t="s">
        <v>41</v>
      </c>
      <c r="AB47" t="s">
        <v>22</v>
      </c>
      <c r="AC47" t="s">
        <v>23</v>
      </c>
      <c r="AD47" t="s">
        <v>24</v>
      </c>
      <c r="AE47" t="s">
        <v>35</v>
      </c>
      <c r="AF47" t="s">
        <v>51</v>
      </c>
      <c r="AI47" t="str">
        <f t="shared" si="1"/>
        <v>percent_disc_last_12_mth"</v>
      </c>
      <c r="AJ47" t="str">
        <f t="shared" si="2"/>
        <v>percent_disc_last_6_mth</v>
      </c>
      <c r="AK47" t="str">
        <f t="shared" si="2"/>
        <v>per_elec_comm</v>
      </c>
      <c r="AL47" t="str">
        <f t="shared" si="2"/>
        <v>gp_hit_ind_tot</v>
      </c>
      <c r="AM47" t="str">
        <f t="shared" si="2"/>
        <v>num_units_12mth</v>
      </c>
      <c r="AN47" t="str">
        <f t="shared" si="2"/>
        <v>num_em_campaign</v>
      </c>
      <c r="AO47" t="str">
        <f t="shared" si="4"/>
        <v>avg_order_amt_last_6_mth</v>
      </c>
      <c r="AP47" t="str">
        <f t="shared" si="4"/>
        <v>non_disc_ats"</v>
      </c>
      <c r="AQ47" t="str">
        <f t="shared" si="4"/>
        <v>gp_on_net_sales_rat</v>
      </c>
      <c r="AR47" t="s">
        <v>49</v>
      </c>
      <c r="AS47" t="s">
        <v>17</v>
      </c>
      <c r="AT47" t="s">
        <v>18</v>
      </c>
      <c r="AU47" t="s">
        <v>42</v>
      </c>
      <c r="AV47" t="s">
        <v>19</v>
      </c>
      <c r="AW47" t="s">
        <v>27</v>
      </c>
      <c r="AX47" t="s">
        <v>28</v>
      </c>
      <c r="AY47" t="s">
        <v>20</v>
      </c>
      <c r="AZ47" t="s">
        <v>21</v>
      </c>
      <c r="BA47" t="s">
        <v>41</v>
      </c>
      <c r="BB47" t="s">
        <v>22</v>
      </c>
      <c r="BC47" t="s">
        <v>23</v>
      </c>
      <c r="BD47" t="s">
        <v>24</v>
      </c>
      <c r="BE47" t="s">
        <v>35</v>
      </c>
      <c r="BF47" t="s">
        <v>51</v>
      </c>
    </row>
    <row r="48" spans="1:60" x14ac:dyDescent="0.25">
      <c r="A48">
        <v>24000</v>
      </c>
      <c r="B48">
        <v>2</v>
      </c>
      <c r="C48">
        <v>21</v>
      </c>
      <c r="D48">
        <v>0.74833333333333296</v>
      </c>
      <c r="E48">
        <v>0.67116666666666702</v>
      </c>
      <c r="F48">
        <v>0.70974999999999999</v>
      </c>
      <c r="G48">
        <v>0.77660818055554703</v>
      </c>
      <c r="H48">
        <v>0.77660657638888897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15</v>
      </c>
      <c r="P48" t="s">
        <v>16</v>
      </c>
      <c r="Q48" t="s">
        <v>17</v>
      </c>
      <c r="R48" t="s">
        <v>18</v>
      </c>
      <c r="S48" t="s">
        <v>19</v>
      </c>
      <c r="T48" t="s">
        <v>27</v>
      </c>
      <c r="U48" t="s">
        <v>20</v>
      </c>
      <c r="V48" t="s">
        <v>21</v>
      </c>
      <c r="W48" t="s">
        <v>22</v>
      </c>
      <c r="X48" t="s">
        <v>23</v>
      </c>
      <c r="Y48" t="s">
        <v>29</v>
      </c>
      <c r="Z48" t="s">
        <v>35</v>
      </c>
      <c r="AA48" t="s">
        <v>45</v>
      </c>
      <c r="AB48" t="s">
        <v>25</v>
      </c>
      <c r="AI48" t="str">
        <f t="shared" si="1"/>
        <v>percent_disc_last_12_mth"</v>
      </c>
      <c r="AJ48" t="str">
        <f t="shared" si="2"/>
        <v>percent_disc_last_6_mth</v>
      </c>
      <c r="AK48" t="str">
        <f t="shared" si="2"/>
        <v>per_elec_comm</v>
      </c>
      <c r="AL48" t="str">
        <f t="shared" si="2"/>
        <v>gp_hit_ind_tot</v>
      </c>
      <c r="AM48" t="str">
        <f t="shared" si="2"/>
        <v>num_units_12mth</v>
      </c>
      <c r="AN48" t="str">
        <f t="shared" si="2"/>
        <v>num_em_campaign</v>
      </c>
      <c r="AO48" t="str">
        <f t="shared" si="4"/>
        <v>avg_orde</v>
      </c>
      <c r="AP48" t="str">
        <f t="shared" si="4"/>
        <v>Time_Since_last_disc_pur</v>
      </c>
      <c r="AQ48" t="str">
        <f t="shared" si="4"/>
        <v>pct_off_hit_ind_tot"</v>
      </c>
      <c r="AR48" t="s">
        <v>18</v>
      </c>
      <c r="AS48" t="s">
        <v>19</v>
      </c>
      <c r="AT48" t="s">
        <v>27</v>
      </c>
      <c r="AU48" t="s">
        <v>20</v>
      </c>
      <c r="AV48" t="s">
        <v>21</v>
      </c>
      <c r="AW48" t="s">
        <v>22</v>
      </c>
      <c r="AX48" t="s">
        <v>23</v>
      </c>
      <c r="AY48" t="s">
        <v>29</v>
      </c>
      <c r="AZ48" t="s">
        <v>35</v>
      </c>
      <c r="BA48" t="s">
        <v>45</v>
      </c>
      <c r="BB48" t="s">
        <v>25</v>
      </c>
    </row>
    <row r="49" spans="1:57" x14ac:dyDescent="0.25">
      <c r="A49">
        <v>24000</v>
      </c>
      <c r="B49">
        <v>3</v>
      </c>
      <c r="C49">
        <v>22</v>
      </c>
      <c r="D49">
        <v>0.74358333333333304</v>
      </c>
      <c r="E49">
        <v>0.67300000000000004</v>
      </c>
      <c r="F49">
        <v>0.70829166666666699</v>
      </c>
      <c r="G49">
        <v>0.77714278819444405</v>
      </c>
      <c r="H49">
        <v>0.77714115277777795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  <c r="R49" t="s">
        <v>49</v>
      </c>
      <c r="S49" t="s">
        <v>38</v>
      </c>
      <c r="T49" t="s">
        <v>18</v>
      </c>
      <c r="U49" t="s">
        <v>19</v>
      </c>
      <c r="V49" t="s">
        <v>27</v>
      </c>
      <c r="W49" t="s">
        <v>20</v>
      </c>
      <c r="X49" t="s">
        <v>21</v>
      </c>
      <c r="Y49" t="s">
        <v>41</v>
      </c>
      <c r="Z49" t="s">
        <v>22</v>
      </c>
      <c r="AA49" t="s">
        <v>23</v>
      </c>
      <c r="AB49" t="s">
        <v>35</v>
      </c>
      <c r="AC49" t="s">
        <v>25</v>
      </c>
      <c r="AI49" t="str">
        <f t="shared" si="1"/>
        <v>percent_disc_last_12_mth"</v>
      </c>
      <c r="AJ49" t="str">
        <f t="shared" si="2"/>
        <v>percent_disc_last_6_mth</v>
      </c>
      <c r="AK49" t="str">
        <f t="shared" si="2"/>
        <v>per_elec_comm</v>
      </c>
      <c r="AL49" t="str">
        <f t="shared" si="2"/>
        <v>gp_hit_ind_tot</v>
      </c>
      <c r="AM49" t="str">
        <f t="shared" si="2"/>
        <v>num_units_12mth</v>
      </c>
      <c r="AN49" t="str">
        <f t="shared" si="2"/>
        <v>num_em_campaign</v>
      </c>
      <c r="AO49" t="str">
        <f t="shared" si="4"/>
        <v>disc_ats"</v>
      </c>
      <c r="AP49" t="str">
        <f t="shared" si="4"/>
        <v>avg_order_amt_last_6_mth"</v>
      </c>
      <c r="AQ49" t="str">
        <f t="shared" si="4"/>
        <v>Time_Since_l</v>
      </c>
      <c r="AR49" t="s">
        <v>49</v>
      </c>
      <c r="AS49" t="s">
        <v>38</v>
      </c>
      <c r="AT49" t="s">
        <v>18</v>
      </c>
      <c r="AU49" t="s">
        <v>19</v>
      </c>
      <c r="AV49" t="s">
        <v>27</v>
      </c>
      <c r="AW49" t="s">
        <v>20</v>
      </c>
      <c r="AX49" t="s">
        <v>21</v>
      </c>
      <c r="AY49" t="s">
        <v>41</v>
      </c>
      <c r="AZ49" t="s">
        <v>22</v>
      </c>
      <c r="BA49" t="s">
        <v>23</v>
      </c>
      <c r="BB49" t="s">
        <v>35</v>
      </c>
      <c r="BC49" t="s">
        <v>25</v>
      </c>
    </row>
    <row r="50" spans="1:57" x14ac:dyDescent="0.25">
      <c r="A50">
        <v>24000</v>
      </c>
      <c r="B50">
        <v>4</v>
      </c>
      <c r="C50">
        <v>21</v>
      </c>
      <c r="D50">
        <v>0.74533333333333296</v>
      </c>
      <c r="E50">
        <v>0.67358333333333298</v>
      </c>
      <c r="F50">
        <v>0.70945833333333297</v>
      </c>
      <c r="G50">
        <v>0.78064569791666305</v>
      </c>
      <c r="H50">
        <v>0.78064536805555595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15</v>
      </c>
      <c r="P50" t="s">
        <v>16</v>
      </c>
      <c r="Q50" t="s">
        <v>37</v>
      </c>
      <c r="R50" t="s">
        <v>17</v>
      </c>
      <c r="S50" t="s">
        <v>18</v>
      </c>
      <c r="T50" t="s">
        <v>19</v>
      </c>
      <c r="U50" t="s">
        <v>27</v>
      </c>
      <c r="V50" t="s">
        <v>20</v>
      </c>
      <c r="W50" t="s">
        <v>21</v>
      </c>
      <c r="X50" t="s">
        <v>22</v>
      </c>
      <c r="Y50" t="s">
        <v>23</v>
      </c>
      <c r="Z50" t="s">
        <v>30</v>
      </c>
      <c r="AA50" t="s">
        <v>35</v>
      </c>
      <c r="AB50" t="s">
        <v>46</v>
      </c>
      <c r="AI50" t="str">
        <f t="shared" si="1"/>
        <v>percent_disc_last_12_mth"</v>
      </c>
      <c r="AJ50" t="str">
        <f t="shared" si="2"/>
        <v>percent_disc_last_6_mth</v>
      </c>
      <c r="AK50" t="str">
        <f t="shared" si="2"/>
        <v>per_elec_comm</v>
      </c>
      <c r="AL50" t="str">
        <f t="shared" si="2"/>
        <v>gp_hit_ind_tot</v>
      </c>
      <c r="AM50" t="str">
        <f t="shared" si="2"/>
        <v>num_units_12mth</v>
      </c>
      <c r="AN50" t="str">
        <f t="shared" si="2"/>
        <v>num_em_campaign</v>
      </c>
      <c r="AO50" t="str">
        <f t="shared" si="4"/>
        <v>avg_order_amt_last_6_mth</v>
      </c>
      <c r="AP50" t="str">
        <f t="shared" si="4"/>
        <v>Time_Since_last_disc_pur</v>
      </c>
      <c r="AQ50" t="str">
        <f t="shared" si="4"/>
        <v>non_disc_ats"</v>
      </c>
      <c r="AR50" t="s">
        <v>17</v>
      </c>
      <c r="AS50" t="s">
        <v>18</v>
      </c>
      <c r="AT50" t="s">
        <v>19</v>
      </c>
      <c r="AU50" t="s">
        <v>27</v>
      </c>
      <c r="AV50" t="s">
        <v>20</v>
      </c>
      <c r="AW50" t="s">
        <v>21</v>
      </c>
      <c r="AX50" t="s">
        <v>22</v>
      </c>
      <c r="AY50" t="s">
        <v>23</v>
      </c>
      <c r="AZ50" t="s">
        <v>30</v>
      </c>
      <c r="BA50" t="s">
        <v>35</v>
      </c>
      <c r="BB50" t="s">
        <v>46</v>
      </c>
    </row>
    <row r="51" spans="1:57" x14ac:dyDescent="0.25">
      <c r="A51">
        <v>24000</v>
      </c>
      <c r="B51">
        <v>5</v>
      </c>
      <c r="C51">
        <v>18</v>
      </c>
      <c r="D51">
        <v>0.74858333333333305</v>
      </c>
      <c r="E51">
        <v>0.68016666666666703</v>
      </c>
      <c r="F51">
        <v>0.71437499999999998</v>
      </c>
      <c r="G51">
        <v>0.78325387847222605</v>
      </c>
      <c r="H51">
        <v>0.78317113888888901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15</v>
      </c>
      <c r="P51" t="s">
        <v>26</v>
      </c>
      <c r="Q51" t="s">
        <v>18</v>
      </c>
      <c r="R51" t="s">
        <v>19</v>
      </c>
      <c r="S51" t="s">
        <v>27</v>
      </c>
      <c r="T51" t="s">
        <v>20</v>
      </c>
      <c r="U51" t="s">
        <v>21</v>
      </c>
      <c r="V51" t="s">
        <v>22</v>
      </c>
      <c r="W51" t="s">
        <v>23</v>
      </c>
      <c r="X51" t="s">
        <v>35</v>
      </c>
      <c r="Y51" t="s">
        <v>48</v>
      </c>
      <c r="AI51" t="str">
        <f t="shared" si="1"/>
        <v>percent_disc_last_12_mth"</v>
      </c>
      <c r="AJ51" t="str">
        <f t="shared" si="2"/>
        <v>percent_disc_last_6_mth</v>
      </c>
      <c r="AK51" t="str">
        <f t="shared" si="2"/>
        <v>per_elec_comm</v>
      </c>
      <c r="AL51" t="str">
        <f t="shared" si="2"/>
        <v>gp_hit_ind_tot</v>
      </c>
      <c r="AM51" t="str">
        <f t="shared" si="2"/>
        <v>num_units_12mth</v>
      </c>
      <c r="AN51" t="str">
        <f t="shared" si="2"/>
        <v>num_em_campaign</v>
      </c>
      <c r="AO51" t="str">
        <f t="shared" si="4"/>
        <v>avg_order_amt_last_6_mth</v>
      </c>
      <c r="AP51" t="str">
        <f t="shared" si="4"/>
        <v>on_sales_rev_ratio_12mth"</v>
      </c>
      <c r="AQ51" t="str">
        <f t="shared" si="4"/>
        <v>ratio_rev_wo</v>
      </c>
      <c r="AR51" t="s">
        <v>19</v>
      </c>
      <c r="AS51" t="s">
        <v>27</v>
      </c>
      <c r="AT51" t="s">
        <v>20</v>
      </c>
      <c r="AU51" t="s">
        <v>21</v>
      </c>
      <c r="AV51" t="s">
        <v>22</v>
      </c>
      <c r="AW51" t="s">
        <v>23</v>
      </c>
      <c r="AX51" t="s">
        <v>35</v>
      </c>
      <c r="AY51" t="s">
        <v>48</v>
      </c>
    </row>
    <row r="52" spans="1:57" x14ac:dyDescent="0.25">
      <c r="A52">
        <v>25000</v>
      </c>
      <c r="B52">
        <v>1</v>
      </c>
      <c r="C52">
        <v>24</v>
      </c>
      <c r="D52">
        <v>0.75239999999999996</v>
      </c>
      <c r="E52">
        <v>0.67464000000000002</v>
      </c>
      <c r="F52">
        <v>0.71352000000000004</v>
      </c>
      <c r="G52">
        <v>0.78523961280000498</v>
      </c>
      <c r="H52">
        <v>0.7852395392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15</v>
      </c>
      <c r="P52" t="s">
        <v>16</v>
      </c>
      <c r="Q52" t="s">
        <v>37</v>
      </c>
      <c r="R52" t="s">
        <v>34</v>
      </c>
      <c r="S52" t="s">
        <v>17</v>
      </c>
      <c r="T52" t="s">
        <v>18</v>
      </c>
      <c r="U52" t="s">
        <v>19</v>
      </c>
      <c r="V52" t="s">
        <v>27</v>
      </c>
      <c r="W52" t="s">
        <v>28</v>
      </c>
      <c r="X52" t="s">
        <v>20</v>
      </c>
      <c r="Y52" t="s">
        <v>21</v>
      </c>
      <c r="Z52" t="s">
        <v>22</v>
      </c>
      <c r="AA52" t="s">
        <v>23</v>
      </c>
      <c r="AB52" t="s">
        <v>29</v>
      </c>
      <c r="AC52" t="s">
        <v>30</v>
      </c>
      <c r="AD52" t="s">
        <v>35</v>
      </c>
      <c r="AE52" t="s">
        <v>55</v>
      </c>
      <c r="AI52" t="str">
        <f t="shared" si="1"/>
        <v>percent_disc_last_12_mth"</v>
      </c>
      <c r="AJ52" t="str">
        <f t="shared" si="2"/>
        <v>percent_disc_last_6_mth</v>
      </c>
      <c r="AK52" t="str">
        <f t="shared" si="2"/>
        <v>per_elec_comm</v>
      </c>
      <c r="AL52" t="str">
        <f t="shared" si="2"/>
        <v>gp_hit_ind_tot</v>
      </c>
      <c r="AM52" t="str">
        <f t="shared" si="2"/>
        <v>num_units_12mth</v>
      </c>
      <c r="AN52" t="str">
        <f t="shared" si="2"/>
        <v>num_em_campaign</v>
      </c>
      <c r="AO52" t="str">
        <f t="shared" si="4"/>
        <v>avg_orde</v>
      </c>
      <c r="AP52" t="str">
        <f t="shared" si="4"/>
        <v>Time_Since_last_disc_pur</v>
      </c>
      <c r="AQ52" t="str">
        <f t="shared" si="4"/>
        <v>non_disc_ats"</v>
      </c>
      <c r="AR52" t="s">
        <v>34</v>
      </c>
      <c r="AS52" t="s">
        <v>17</v>
      </c>
      <c r="AT52" t="s">
        <v>18</v>
      </c>
      <c r="AU52" t="s">
        <v>19</v>
      </c>
      <c r="AV52" t="s">
        <v>27</v>
      </c>
      <c r="AW52" t="s">
        <v>28</v>
      </c>
      <c r="AX52" t="s">
        <v>20</v>
      </c>
      <c r="AY52" t="s">
        <v>21</v>
      </c>
      <c r="AZ52" t="s">
        <v>22</v>
      </c>
      <c r="BA52" t="s">
        <v>23</v>
      </c>
      <c r="BB52" t="s">
        <v>29</v>
      </c>
      <c r="BC52" t="s">
        <v>30</v>
      </c>
      <c r="BD52" t="s">
        <v>35</v>
      </c>
      <c r="BE52" t="s">
        <v>55</v>
      </c>
    </row>
    <row r="53" spans="1:57" x14ac:dyDescent="0.25">
      <c r="A53">
        <v>25000</v>
      </c>
      <c r="B53">
        <v>2</v>
      </c>
      <c r="C53">
        <v>23</v>
      </c>
      <c r="D53">
        <v>0.74904000000000004</v>
      </c>
      <c r="E53">
        <v>0.6784</v>
      </c>
      <c r="F53">
        <v>0.71372000000000002</v>
      </c>
      <c r="G53">
        <v>0.78390098560000099</v>
      </c>
      <c r="H53">
        <v>0.78390095999999998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37</v>
      </c>
      <c r="S53" t="s">
        <v>34</v>
      </c>
      <c r="T53" t="s">
        <v>26</v>
      </c>
      <c r="U53" t="s">
        <v>17</v>
      </c>
      <c r="V53" t="s">
        <v>18</v>
      </c>
      <c r="W53" t="s">
        <v>19</v>
      </c>
      <c r="X53" t="s">
        <v>27</v>
      </c>
      <c r="Y53" t="s">
        <v>20</v>
      </c>
      <c r="Z53" t="s">
        <v>21</v>
      </c>
      <c r="AA53" t="s">
        <v>22</v>
      </c>
      <c r="AB53" t="s">
        <v>23</v>
      </c>
      <c r="AC53" t="s">
        <v>45</v>
      </c>
      <c r="AD53" t="s">
        <v>32</v>
      </c>
      <c r="AE53" t="s">
        <v>33</v>
      </c>
      <c r="AI53" t="str">
        <f t="shared" si="1"/>
        <v>percent_disc_last_12_mth"</v>
      </c>
      <c r="AJ53" t="str">
        <f t="shared" si="2"/>
        <v>percent_disc_last_6_mth</v>
      </c>
      <c r="AK53" t="str">
        <f t="shared" si="2"/>
        <v>per_elec_comm</v>
      </c>
      <c r="AL53" t="str">
        <f t="shared" si="2"/>
        <v>gp_hit_ind_tot</v>
      </c>
      <c r="AM53" t="str">
        <f t="shared" si="2"/>
        <v>num_units_12mth</v>
      </c>
      <c r="AN53" t="str">
        <f t="shared" si="2"/>
        <v>num_em_campaign</v>
      </c>
      <c r="AO53" t="str">
        <f t="shared" si="4"/>
        <v>disc_ats</v>
      </c>
      <c r="AP53" t="str">
        <f t="shared" si="4"/>
        <v>avg_order_amt_last_6_mth</v>
      </c>
      <c r="AQ53" t="str">
        <f t="shared" si="4"/>
        <v>Time_Since_last_disc_purchase</v>
      </c>
      <c r="AR53" t="s">
        <v>37</v>
      </c>
      <c r="AS53" t="s">
        <v>34</v>
      </c>
      <c r="AT53" t="s">
        <v>26</v>
      </c>
      <c r="AU53" t="s">
        <v>17</v>
      </c>
      <c r="AV53" t="s">
        <v>18</v>
      </c>
      <c r="AW53" t="s">
        <v>19</v>
      </c>
      <c r="AX53" t="s">
        <v>27</v>
      </c>
      <c r="AY53" t="s">
        <v>20</v>
      </c>
      <c r="AZ53" t="s">
        <v>21</v>
      </c>
      <c r="BA53" t="s">
        <v>22</v>
      </c>
      <c r="BB53" t="s">
        <v>23</v>
      </c>
      <c r="BC53" t="s">
        <v>45</v>
      </c>
      <c r="BD53" t="s">
        <v>32</v>
      </c>
      <c r="BE53" t="s">
        <v>33</v>
      </c>
    </row>
    <row r="54" spans="1:57" x14ac:dyDescent="0.25">
      <c r="A54">
        <v>25000</v>
      </c>
      <c r="B54">
        <v>3</v>
      </c>
      <c r="C54">
        <v>22</v>
      </c>
      <c r="D54">
        <v>0.74856</v>
      </c>
      <c r="E54">
        <v>0.67776000000000003</v>
      </c>
      <c r="F54">
        <v>0.71316000000000002</v>
      </c>
      <c r="G54">
        <v>0.78040224000000002</v>
      </c>
      <c r="H54">
        <v>0.78040081920000004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34</v>
      </c>
      <c r="S54" t="s">
        <v>18</v>
      </c>
      <c r="T54" t="s">
        <v>42</v>
      </c>
      <c r="U54" t="s">
        <v>19</v>
      </c>
      <c r="V54" t="s">
        <v>27</v>
      </c>
      <c r="W54" t="s">
        <v>20</v>
      </c>
      <c r="X54" t="s">
        <v>21</v>
      </c>
      <c r="Y54" t="s">
        <v>22</v>
      </c>
      <c r="Z54" t="s">
        <v>23</v>
      </c>
      <c r="AA54" t="s">
        <v>35</v>
      </c>
      <c r="AB54" t="s">
        <v>31</v>
      </c>
      <c r="AC54" t="s">
        <v>25</v>
      </c>
      <c r="AI54" t="str">
        <f t="shared" si="1"/>
        <v>percent_disc_last_12_mth"</v>
      </c>
      <c r="AJ54" t="str">
        <f t="shared" si="2"/>
        <v>percent_disc_last_6_mth</v>
      </c>
      <c r="AK54" t="str">
        <f t="shared" si="2"/>
        <v>per_elec_comm</v>
      </c>
      <c r="AL54" t="str">
        <f t="shared" si="2"/>
        <v>gp_hit_ind_tot</v>
      </c>
      <c r="AM54" t="str">
        <f t="shared" si="2"/>
        <v>num_units_12mth</v>
      </c>
      <c r="AN54" t="str">
        <f t="shared" si="2"/>
        <v>num_em_campaign</v>
      </c>
      <c r="AO54" t="str">
        <f t="shared" si="4"/>
        <v>disc_ats"</v>
      </c>
      <c r="AP54" t="str">
        <f t="shared" si="4"/>
        <v>avg_order_amt_last_6_mth"</v>
      </c>
      <c r="AQ54" t="str">
        <f t="shared" si="4"/>
        <v>Time_Since_last_disc_</v>
      </c>
      <c r="AR54" t="s">
        <v>34</v>
      </c>
      <c r="AS54" t="s">
        <v>18</v>
      </c>
      <c r="AT54" t="s">
        <v>42</v>
      </c>
      <c r="AU54" t="s">
        <v>19</v>
      </c>
      <c r="AV54" t="s">
        <v>27</v>
      </c>
      <c r="AW54" t="s">
        <v>20</v>
      </c>
      <c r="AX54" t="s">
        <v>21</v>
      </c>
      <c r="AY54" t="s">
        <v>22</v>
      </c>
      <c r="AZ54" t="s">
        <v>23</v>
      </c>
      <c r="BA54" t="s">
        <v>35</v>
      </c>
      <c r="BB54" t="s">
        <v>31</v>
      </c>
      <c r="BC54" t="s">
        <v>25</v>
      </c>
    </row>
    <row r="55" spans="1:57" x14ac:dyDescent="0.25">
      <c r="A55">
        <v>25000</v>
      </c>
      <c r="B55">
        <v>4</v>
      </c>
      <c r="C55">
        <v>22</v>
      </c>
      <c r="D55">
        <v>0.74848000000000003</v>
      </c>
      <c r="E55">
        <v>0.67576000000000003</v>
      </c>
      <c r="F55">
        <v>0.71211999999999998</v>
      </c>
      <c r="G55">
        <v>0.78204943999999799</v>
      </c>
      <c r="H55">
        <v>0.7820480192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15</v>
      </c>
      <c r="P55" t="s">
        <v>16</v>
      </c>
      <c r="Q55" t="s">
        <v>34</v>
      </c>
      <c r="R55" t="s">
        <v>38</v>
      </c>
      <c r="S55" t="s">
        <v>17</v>
      </c>
      <c r="T55" t="s">
        <v>18</v>
      </c>
      <c r="U55" t="s">
        <v>42</v>
      </c>
      <c r="V55" t="s">
        <v>19</v>
      </c>
      <c r="W55" t="s">
        <v>27</v>
      </c>
      <c r="X55" t="s">
        <v>28</v>
      </c>
      <c r="Y55" t="s">
        <v>20</v>
      </c>
      <c r="Z55" t="s">
        <v>21</v>
      </c>
      <c r="AA55" t="s">
        <v>22</v>
      </c>
      <c r="AB55" t="s">
        <v>23</v>
      </c>
      <c r="AC55" t="s">
        <v>43</v>
      </c>
      <c r="AI55" t="str">
        <f t="shared" si="1"/>
        <v>percent_disc_last_12_mth"</v>
      </c>
      <c r="AJ55" t="str">
        <f t="shared" si="2"/>
        <v>percent_disc_last_6_mth</v>
      </c>
      <c r="AK55" t="str">
        <f t="shared" si="2"/>
        <v>per_elec_comm</v>
      </c>
      <c r="AL55" t="str">
        <f t="shared" si="2"/>
        <v>gp_hit_ind_tot</v>
      </c>
      <c r="AM55" t="str">
        <f t="shared" si="2"/>
        <v>num_units_12mth</v>
      </c>
      <c r="AN55" t="str">
        <f t="shared" si="2"/>
        <v>num_em_campaign</v>
      </c>
      <c r="AO55" t="str">
        <f t="shared" si="4"/>
        <v>avg_order_amt_last_6_mth</v>
      </c>
      <c r="AP55" t="str">
        <f t="shared" si="4"/>
        <v>Time_Since_last_disc_pu</v>
      </c>
      <c r="AQ55" t="str">
        <f t="shared" si="4"/>
        <v>gp_on_net_sales_ratio"</v>
      </c>
      <c r="AR55" t="s">
        <v>38</v>
      </c>
      <c r="AS55" t="s">
        <v>17</v>
      </c>
      <c r="AT55" t="s">
        <v>18</v>
      </c>
      <c r="AU55" t="s">
        <v>42</v>
      </c>
      <c r="AV55" t="s">
        <v>19</v>
      </c>
      <c r="AW55" t="s">
        <v>27</v>
      </c>
      <c r="AX55" t="s">
        <v>28</v>
      </c>
      <c r="AY55" t="s">
        <v>20</v>
      </c>
      <c r="AZ55" t="s">
        <v>21</v>
      </c>
      <c r="BA55" t="s">
        <v>22</v>
      </c>
      <c r="BB55" t="s">
        <v>23</v>
      </c>
      <c r="BC55" t="s">
        <v>43</v>
      </c>
    </row>
    <row r="56" spans="1:57" x14ac:dyDescent="0.25">
      <c r="A56">
        <v>25000</v>
      </c>
      <c r="B56">
        <v>5</v>
      </c>
      <c r="C56">
        <v>18</v>
      </c>
      <c r="D56">
        <v>0.75648000000000004</v>
      </c>
      <c r="E56">
        <v>0.66983999999999999</v>
      </c>
      <c r="F56">
        <v>0.71316000000000002</v>
      </c>
      <c r="G56">
        <v>0.77990513919998905</v>
      </c>
      <c r="H56">
        <v>0.77982444159999997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15</v>
      </c>
      <c r="P56" t="s">
        <v>18</v>
      </c>
      <c r="Q56" t="s">
        <v>42</v>
      </c>
      <c r="R56" t="s">
        <v>19</v>
      </c>
      <c r="S56" t="s">
        <v>27</v>
      </c>
      <c r="T56" t="s">
        <v>28</v>
      </c>
      <c r="U56" t="s">
        <v>20</v>
      </c>
      <c r="V56" t="s">
        <v>21</v>
      </c>
      <c r="W56" t="s">
        <v>22</v>
      </c>
      <c r="X56" t="s">
        <v>23</v>
      </c>
      <c r="Y56" t="s">
        <v>52</v>
      </c>
      <c r="AI56" t="str">
        <f t="shared" si="1"/>
        <v>percent_disc_last_12_mth"</v>
      </c>
      <c r="AJ56" t="e">
        <f t="shared" si="2"/>
        <v>#VALUE!</v>
      </c>
      <c r="AK56" t="e">
        <f t="shared" si="2"/>
        <v>#VALUE!</v>
      </c>
      <c r="AL56" t="e">
        <f t="shared" si="2"/>
        <v>#VALUE!</v>
      </c>
      <c r="AM56" t="e">
        <f t="shared" si="2"/>
        <v>#VALUE!</v>
      </c>
      <c r="AN56" t="e">
        <f t="shared" si="2"/>
        <v>#VALUE!</v>
      </c>
      <c r="AO56" t="e">
        <f t="shared" si="4"/>
        <v>#VALUE!</v>
      </c>
      <c r="AP56" t="e">
        <f t="shared" si="4"/>
        <v>#VALUE!</v>
      </c>
      <c r="AQ56" t="e">
        <f t="shared" si="4"/>
        <v>#VALUE!</v>
      </c>
      <c r="AR56" t="s">
        <v>19</v>
      </c>
      <c r="AS56" t="s">
        <v>27</v>
      </c>
      <c r="AT56" t="s">
        <v>28</v>
      </c>
      <c r="AU56" t="s">
        <v>20</v>
      </c>
      <c r="AV56" t="s">
        <v>21</v>
      </c>
      <c r="AW56" t="s">
        <v>22</v>
      </c>
      <c r="AX56" t="s">
        <v>23</v>
      </c>
      <c r="AY56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1"/>
  <sheetViews>
    <sheetView workbookViewId="0">
      <selection activeCell="E18" sqref="A1:F5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56</v>
      </c>
      <c r="E1" t="s">
        <v>6</v>
      </c>
      <c r="F1" t="s">
        <v>7</v>
      </c>
    </row>
    <row r="2" spans="1:6" x14ac:dyDescent="0.25">
      <c r="A2">
        <v>15000</v>
      </c>
      <c r="B2">
        <v>1</v>
      </c>
      <c r="C2">
        <v>19</v>
      </c>
      <c r="D2">
        <v>1</v>
      </c>
      <c r="E2">
        <v>0.78829241515243798</v>
      </c>
      <c r="F2">
        <v>0.78829212254181502</v>
      </c>
    </row>
    <row r="3" spans="1:6" x14ac:dyDescent="0.25">
      <c r="A3">
        <v>15000</v>
      </c>
      <c r="B3">
        <v>1</v>
      </c>
      <c r="C3">
        <v>19</v>
      </c>
      <c r="D3">
        <v>2</v>
      </c>
      <c r="E3">
        <v>0.77126342826694505</v>
      </c>
      <c r="F3">
        <v>0.77126233097713504</v>
      </c>
    </row>
    <row r="4" spans="1:6" x14ac:dyDescent="0.25">
      <c r="A4">
        <v>15000</v>
      </c>
      <c r="B4">
        <v>1</v>
      </c>
      <c r="C4">
        <v>19</v>
      </c>
      <c r="D4">
        <v>3</v>
      </c>
      <c r="E4">
        <v>0.785409054797789</v>
      </c>
      <c r="F4">
        <v>0.78540573506576095</v>
      </c>
    </row>
    <row r="5" spans="1:6" x14ac:dyDescent="0.25">
      <c r="A5">
        <v>15000</v>
      </c>
      <c r="B5">
        <v>1</v>
      </c>
      <c r="C5">
        <v>19</v>
      </c>
      <c r="D5">
        <v>4</v>
      </c>
      <c r="E5">
        <v>0.78419172960009098</v>
      </c>
      <c r="F5">
        <v>0.78418888084578298</v>
      </c>
    </row>
    <row r="6" spans="1:6" x14ac:dyDescent="0.25">
      <c r="A6">
        <v>15000</v>
      </c>
      <c r="B6">
        <v>1</v>
      </c>
      <c r="C6">
        <v>19</v>
      </c>
      <c r="D6">
        <v>5</v>
      </c>
      <c r="E6">
        <v>0.77438788445934803</v>
      </c>
      <c r="F6">
        <v>0.77438601814743102</v>
      </c>
    </row>
    <row r="7" spans="1:6" x14ac:dyDescent="0.25">
      <c r="A7">
        <v>15000</v>
      </c>
      <c r="B7">
        <v>1</v>
      </c>
      <c r="C7">
        <v>19</v>
      </c>
      <c r="D7">
        <v>6</v>
      </c>
      <c r="E7">
        <v>0.79715937238595902</v>
      </c>
      <c r="F7">
        <v>0.79715857475830398</v>
      </c>
    </row>
    <row r="8" spans="1:6" x14ac:dyDescent="0.25">
      <c r="A8">
        <v>15000</v>
      </c>
      <c r="B8">
        <v>1</v>
      </c>
      <c r="C8">
        <v>19</v>
      </c>
      <c r="D8">
        <v>7</v>
      </c>
      <c r="E8">
        <v>0.77980113763742898</v>
      </c>
      <c r="F8">
        <v>0.77979885526512704</v>
      </c>
    </row>
    <row r="9" spans="1:6" x14ac:dyDescent="0.25">
      <c r="A9">
        <v>15000</v>
      </c>
      <c r="B9">
        <v>1</v>
      </c>
      <c r="C9">
        <v>19</v>
      </c>
      <c r="D9">
        <v>8</v>
      </c>
      <c r="E9">
        <v>0.77270667987590103</v>
      </c>
      <c r="F9">
        <v>0.77270498773422902</v>
      </c>
    </row>
    <row r="10" spans="1:6" x14ac:dyDescent="0.25">
      <c r="A10">
        <v>15000</v>
      </c>
      <c r="B10">
        <v>1</v>
      </c>
      <c r="C10">
        <v>19</v>
      </c>
      <c r="D10">
        <v>9</v>
      </c>
      <c r="E10">
        <v>0.77940588077395101</v>
      </c>
      <c r="F10">
        <v>0.77940267812747399</v>
      </c>
    </row>
    <row r="11" spans="1:6" x14ac:dyDescent="0.25">
      <c r="A11">
        <v>15000</v>
      </c>
      <c r="B11">
        <v>1</v>
      </c>
      <c r="C11">
        <v>19</v>
      </c>
      <c r="D11">
        <v>10</v>
      </c>
      <c r="E11">
        <v>0.77867028528368898</v>
      </c>
      <c r="F11">
        <v>0.77866801937625696</v>
      </c>
    </row>
    <row r="12" spans="1:6" x14ac:dyDescent="0.25">
      <c r="A12">
        <v>15000</v>
      </c>
      <c r="B12">
        <v>2</v>
      </c>
      <c r="C12">
        <v>23</v>
      </c>
      <c r="D12">
        <v>1</v>
      </c>
      <c r="E12">
        <v>0.77420592188971604</v>
      </c>
      <c r="F12">
        <v>0.77413511512389399</v>
      </c>
    </row>
    <row r="13" spans="1:6" x14ac:dyDescent="0.25">
      <c r="A13">
        <v>15000</v>
      </c>
      <c r="B13">
        <v>2</v>
      </c>
      <c r="C13">
        <v>23</v>
      </c>
      <c r="D13">
        <v>2</v>
      </c>
      <c r="E13">
        <v>0.78115983643525699</v>
      </c>
      <c r="F13">
        <v>0.78109549294927705</v>
      </c>
    </row>
    <row r="14" spans="1:6" x14ac:dyDescent="0.25">
      <c r="A14">
        <v>15000</v>
      </c>
      <c r="B14">
        <v>2</v>
      </c>
      <c r="C14">
        <v>23</v>
      </c>
      <c r="D14">
        <v>3</v>
      </c>
      <c r="E14">
        <v>0.77873804100833599</v>
      </c>
      <c r="F14">
        <v>0.77869611268677896</v>
      </c>
    </row>
    <row r="15" spans="1:6" x14ac:dyDescent="0.25">
      <c r="A15">
        <v>15000</v>
      </c>
      <c r="B15">
        <v>2</v>
      </c>
      <c r="C15">
        <v>23</v>
      </c>
      <c r="D15">
        <v>4</v>
      </c>
      <c r="E15">
        <v>0.78573157528645399</v>
      </c>
      <c r="F15">
        <v>0.78565435946457496</v>
      </c>
    </row>
    <row r="16" spans="1:6" x14ac:dyDescent="0.25">
      <c r="A16">
        <v>15000</v>
      </c>
      <c r="B16">
        <v>2</v>
      </c>
      <c r="C16">
        <v>23</v>
      </c>
      <c r="D16">
        <v>5</v>
      </c>
      <c r="E16">
        <v>0.77064474890562995</v>
      </c>
      <c r="F16">
        <v>0.77056506947811299</v>
      </c>
    </row>
    <row r="17" spans="1:6" x14ac:dyDescent="0.25">
      <c r="A17">
        <v>15000</v>
      </c>
      <c r="B17">
        <v>2</v>
      </c>
      <c r="C17">
        <v>23</v>
      </c>
      <c r="D17">
        <v>6</v>
      </c>
      <c r="E17">
        <v>0.78550552008696095</v>
      </c>
      <c r="F17">
        <v>0.78541886452535803</v>
      </c>
    </row>
    <row r="18" spans="1:6" x14ac:dyDescent="0.25">
      <c r="A18">
        <v>15000</v>
      </c>
      <c r="B18">
        <v>2</v>
      </c>
      <c r="C18">
        <v>23</v>
      </c>
      <c r="D18">
        <v>7</v>
      </c>
      <c r="E18">
        <v>0.78350259464391403</v>
      </c>
      <c r="F18">
        <v>0.78347453075713902</v>
      </c>
    </row>
    <row r="19" spans="1:6" x14ac:dyDescent="0.25">
      <c r="A19">
        <v>15000</v>
      </c>
      <c r="B19">
        <v>2</v>
      </c>
      <c r="C19">
        <v>23</v>
      </c>
      <c r="D19">
        <v>8</v>
      </c>
      <c r="E19">
        <v>0.777884329735122</v>
      </c>
      <c r="F19">
        <v>0.77780283440465103</v>
      </c>
    </row>
    <row r="20" spans="1:6" x14ac:dyDescent="0.25">
      <c r="A20">
        <v>15000</v>
      </c>
      <c r="B20">
        <v>2</v>
      </c>
      <c r="C20">
        <v>23</v>
      </c>
      <c r="D20">
        <v>9</v>
      </c>
      <c r="E20">
        <v>0.77182497379728898</v>
      </c>
      <c r="F20">
        <v>0.77179724154467599</v>
      </c>
    </row>
    <row r="21" spans="1:6" x14ac:dyDescent="0.25">
      <c r="A21">
        <v>15000</v>
      </c>
      <c r="B21">
        <v>2</v>
      </c>
      <c r="C21">
        <v>23</v>
      </c>
      <c r="D21">
        <v>10</v>
      </c>
      <c r="E21">
        <v>0.78171524456993502</v>
      </c>
      <c r="F21">
        <v>0.78166975779150505</v>
      </c>
    </row>
    <row r="22" spans="1:6" x14ac:dyDescent="0.25">
      <c r="A22">
        <v>15000</v>
      </c>
      <c r="B22">
        <v>3</v>
      </c>
      <c r="C22">
        <v>18</v>
      </c>
      <c r="D22">
        <v>1</v>
      </c>
      <c r="E22">
        <v>0.77990184640925497</v>
      </c>
      <c r="F22">
        <v>0.77988236525848997</v>
      </c>
    </row>
    <row r="23" spans="1:6" x14ac:dyDescent="0.25">
      <c r="A23">
        <v>15000</v>
      </c>
      <c r="B23">
        <v>3</v>
      </c>
      <c r="C23">
        <v>18</v>
      </c>
      <c r="D23">
        <v>2</v>
      </c>
      <c r="E23">
        <v>0.78161714124744897</v>
      </c>
      <c r="F23">
        <v>0.78152920322411001</v>
      </c>
    </row>
    <row r="24" spans="1:6" x14ac:dyDescent="0.25">
      <c r="A24">
        <v>15000</v>
      </c>
      <c r="B24">
        <v>3</v>
      </c>
      <c r="C24">
        <v>18</v>
      </c>
      <c r="D24">
        <v>3</v>
      </c>
      <c r="E24">
        <v>0.78128392115265299</v>
      </c>
      <c r="F24">
        <v>0.78119751613188404</v>
      </c>
    </row>
    <row r="25" spans="1:6" x14ac:dyDescent="0.25">
      <c r="A25">
        <v>15000</v>
      </c>
      <c r="B25">
        <v>3</v>
      </c>
      <c r="C25">
        <v>18</v>
      </c>
      <c r="D25">
        <v>4</v>
      </c>
      <c r="E25">
        <v>0.79420589479519899</v>
      </c>
      <c r="F25">
        <v>0.79414809195938896</v>
      </c>
    </row>
    <row r="26" spans="1:6" x14ac:dyDescent="0.25">
      <c r="A26">
        <v>15000</v>
      </c>
      <c r="B26">
        <v>3</v>
      </c>
      <c r="C26">
        <v>18</v>
      </c>
      <c r="D26">
        <v>5</v>
      </c>
      <c r="E26">
        <v>0.78163410860347604</v>
      </c>
      <c r="F26">
        <v>0.78161479155579905</v>
      </c>
    </row>
    <row r="27" spans="1:6" x14ac:dyDescent="0.25">
      <c r="A27">
        <v>15000</v>
      </c>
      <c r="B27">
        <v>3</v>
      </c>
      <c r="C27">
        <v>18</v>
      </c>
      <c r="D27">
        <v>6</v>
      </c>
      <c r="E27">
        <v>0.76822392797966699</v>
      </c>
      <c r="F27">
        <v>0.768141695379426</v>
      </c>
    </row>
    <row r="28" spans="1:6" x14ac:dyDescent="0.25">
      <c r="A28">
        <v>15000</v>
      </c>
      <c r="B28">
        <v>3</v>
      </c>
      <c r="C28">
        <v>18</v>
      </c>
      <c r="D28">
        <v>7</v>
      </c>
      <c r="E28">
        <v>0.77095641783511404</v>
      </c>
      <c r="F28">
        <v>0.770880605018192</v>
      </c>
    </row>
    <row r="29" spans="1:6" x14ac:dyDescent="0.25">
      <c r="A29">
        <v>15000</v>
      </c>
      <c r="B29">
        <v>3</v>
      </c>
      <c r="C29">
        <v>18</v>
      </c>
      <c r="D29">
        <v>8</v>
      </c>
      <c r="E29">
        <v>0.78828397609913603</v>
      </c>
      <c r="F29">
        <v>0.78823914327806799</v>
      </c>
    </row>
    <row r="30" spans="1:6" x14ac:dyDescent="0.25">
      <c r="A30">
        <v>15000</v>
      </c>
      <c r="B30">
        <v>3</v>
      </c>
      <c r="C30">
        <v>18</v>
      </c>
      <c r="D30">
        <v>9</v>
      </c>
      <c r="E30">
        <v>0.787126441900035</v>
      </c>
      <c r="F30">
        <v>0.78706929469588605</v>
      </c>
    </row>
    <row r="31" spans="1:6" x14ac:dyDescent="0.25">
      <c r="A31">
        <v>15000</v>
      </c>
      <c r="B31">
        <v>3</v>
      </c>
      <c r="C31">
        <v>18</v>
      </c>
      <c r="D31">
        <v>10</v>
      </c>
      <c r="E31">
        <v>0.79060300321843202</v>
      </c>
      <c r="F31">
        <v>0.79051466975948004</v>
      </c>
    </row>
    <row r="32" spans="1:6" x14ac:dyDescent="0.25">
      <c r="A32">
        <v>15000</v>
      </c>
      <c r="B32">
        <v>4</v>
      </c>
      <c r="C32">
        <v>19</v>
      </c>
      <c r="D32">
        <v>1</v>
      </c>
      <c r="E32">
        <v>0.77473274622643096</v>
      </c>
      <c r="F32">
        <v>0.774732153682965</v>
      </c>
    </row>
    <row r="33" spans="1:6" x14ac:dyDescent="0.25">
      <c r="A33">
        <v>15000</v>
      </c>
      <c r="B33">
        <v>4</v>
      </c>
      <c r="C33">
        <v>19</v>
      </c>
      <c r="D33">
        <v>2</v>
      </c>
      <c r="E33">
        <v>0.78310564521410198</v>
      </c>
      <c r="F33">
        <v>0.78310477125062194</v>
      </c>
    </row>
    <row r="34" spans="1:6" x14ac:dyDescent="0.25">
      <c r="A34">
        <v>15000</v>
      </c>
      <c r="B34">
        <v>4</v>
      </c>
      <c r="C34">
        <v>19</v>
      </c>
      <c r="D34">
        <v>3</v>
      </c>
      <c r="E34">
        <v>0.77732874752386205</v>
      </c>
      <c r="F34">
        <v>0.77732815675936096</v>
      </c>
    </row>
    <row r="35" spans="1:6" x14ac:dyDescent="0.25">
      <c r="A35">
        <v>15000</v>
      </c>
      <c r="B35">
        <v>4</v>
      </c>
      <c r="C35">
        <v>19</v>
      </c>
      <c r="D35">
        <v>4</v>
      </c>
      <c r="E35">
        <v>0.78371731868466399</v>
      </c>
      <c r="F35">
        <v>0.783716638322002</v>
      </c>
    </row>
    <row r="36" spans="1:6" x14ac:dyDescent="0.25">
      <c r="A36">
        <v>15000</v>
      </c>
      <c r="B36">
        <v>4</v>
      </c>
      <c r="C36">
        <v>19</v>
      </c>
      <c r="D36">
        <v>5</v>
      </c>
      <c r="E36">
        <v>0.79414905130197699</v>
      </c>
      <c r="F36">
        <v>0.79414849383020003</v>
      </c>
    </row>
    <row r="37" spans="1:6" x14ac:dyDescent="0.25">
      <c r="A37">
        <v>15000</v>
      </c>
      <c r="B37">
        <v>4</v>
      </c>
      <c r="C37">
        <v>19</v>
      </c>
      <c r="D37">
        <v>6</v>
      </c>
      <c r="E37">
        <v>0.781268257988875</v>
      </c>
      <c r="F37">
        <v>0.78126795129301496</v>
      </c>
    </row>
    <row r="38" spans="1:6" x14ac:dyDescent="0.25">
      <c r="A38">
        <v>15000</v>
      </c>
      <c r="B38">
        <v>4</v>
      </c>
      <c r="C38">
        <v>19</v>
      </c>
      <c r="D38">
        <v>7</v>
      </c>
      <c r="E38">
        <v>0.77794785068182304</v>
      </c>
      <c r="F38">
        <v>0.77794740106188198</v>
      </c>
    </row>
    <row r="39" spans="1:6" x14ac:dyDescent="0.25">
      <c r="A39">
        <v>15000</v>
      </c>
      <c r="B39">
        <v>4</v>
      </c>
      <c r="C39">
        <v>19</v>
      </c>
      <c r="D39">
        <v>8</v>
      </c>
      <c r="E39">
        <v>0.77801727450930802</v>
      </c>
      <c r="F39">
        <v>0.77801686997471498</v>
      </c>
    </row>
    <row r="40" spans="1:6" x14ac:dyDescent="0.25">
      <c r="A40">
        <v>15000</v>
      </c>
      <c r="B40">
        <v>4</v>
      </c>
      <c r="C40">
        <v>19</v>
      </c>
      <c r="D40">
        <v>9</v>
      </c>
      <c r="E40">
        <v>0.77188972632074004</v>
      </c>
      <c r="F40">
        <v>0.77188928011789304</v>
      </c>
    </row>
    <row r="41" spans="1:6" x14ac:dyDescent="0.25">
      <c r="A41">
        <v>15000</v>
      </c>
      <c r="B41">
        <v>4</v>
      </c>
      <c r="C41">
        <v>19</v>
      </c>
      <c r="D41">
        <v>10</v>
      </c>
      <c r="E41">
        <v>0.79677724795318705</v>
      </c>
      <c r="F41">
        <v>0.79677721097491305</v>
      </c>
    </row>
    <row r="42" spans="1:6" x14ac:dyDescent="0.25">
      <c r="A42">
        <v>15000</v>
      </c>
      <c r="B42">
        <v>5</v>
      </c>
      <c r="C42">
        <v>22</v>
      </c>
      <c r="D42">
        <v>1</v>
      </c>
      <c r="E42">
        <v>0.77415569092538805</v>
      </c>
      <c r="F42">
        <v>0.77407583184194295</v>
      </c>
    </row>
    <row r="43" spans="1:6" x14ac:dyDescent="0.25">
      <c r="A43">
        <v>15000</v>
      </c>
      <c r="B43">
        <v>5</v>
      </c>
      <c r="C43">
        <v>22</v>
      </c>
      <c r="D43">
        <v>2</v>
      </c>
      <c r="E43">
        <v>0.78483395471902795</v>
      </c>
      <c r="F43">
        <v>0.78479652124237098</v>
      </c>
    </row>
    <row r="44" spans="1:6" x14ac:dyDescent="0.25">
      <c r="A44">
        <v>15000</v>
      </c>
      <c r="B44">
        <v>5</v>
      </c>
      <c r="C44">
        <v>22</v>
      </c>
      <c r="D44">
        <v>3</v>
      </c>
      <c r="E44">
        <v>0.77313749914547902</v>
      </c>
      <c r="F44">
        <v>0.773042889624457</v>
      </c>
    </row>
    <row r="45" spans="1:6" x14ac:dyDescent="0.25">
      <c r="A45">
        <v>15000</v>
      </c>
      <c r="B45">
        <v>5</v>
      </c>
      <c r="C45">
        <v>22</v>
      </c>
      <c r="D45">
        <v>4</v>
      </c>
      <c r="E45">
        <v>0.77474120635597099</v>
      </c>
      <c r="F45">
        <v>0.77466747073431297</v>
      </c>
    </row>
    <row r="46" spans="1:6" x14ac:dyDescent="0.25">
      <c r="A46">
        <v>15000</v>
      </c>
      <c r="B46">
        <v>5</v>
      </c>
      <c r="C46">
        <v>22</v>
      </c>
      <c r="D46">
        <v>5</v>
      </c>
      <c r="E46">
        <v>0.77882072070142905</v>
      </c>
      <c r="F46">
        <v>0.77871926942413106</v>
      </c>
    </row>
    <row r="47" spans="1:6" x14ac:dyDescent="0.25">
      <c r="A47">
        <v>15000</v>
      </c>
      <c r="B47">
        <v>5</v>
      </c>
      <c r="C47">
        <v>22</v>
      </c>
      <c r="D47">
        <v>6</v>
      </c>
      <c r="E47">
        <v>0.76977934515990298</v>
      </c>
      <c r="F47">
        <v>0.76972561911892401</v>
      </c>
    </row>
    <row r="48" spans="1:6" x14ac:dyDescent="0.25">
      <c r="A48">
        <v>15000</v>
      </c>
      <c r="B48">
        <v>5</v>
      </c>
      <c r="C48">
        <v>22</v>
      </c>
      <c r="D48">
        <v>7</v>
      </c>
      <c r="E48">
        <v>0.76998115610483897</v>
      </c>
      <c r="F48">
        <v>0.76992963125848501</v>
      </c>
    </row>
    <row r="49" spans="1:6" x14ac:dyDescent="0.25">
      <c r="A49">
        <v>15000</v>
      </c>
      <c r="B49">
        <v>5</v>
      </c>
      <c r="C49">
        <v>22</v>
      </c>
      <c r="D49">
        <v>8</v>
      </c>
      <c r="E49">
        <v>0.77189997916253605</v>
      </c>
      <c r="F49">
        <v>0.77179351969078303</v>
      </c>
    </row>
    <row r="50" spans="1:6" x14ac:dyDescent="0.25">
      <c r="A50">
        <v>15000</v>
      </c>
      <c r="B50">
        <v>5</v>
      </c>
      <c r="C50">
        <v>22</v>
      </c>
      <c r="D50">
        <v>9</v>
      </c>
      <c r="E50">
        <v>0.77669215029761696</v>
      </c>
      <c r="F50">
        <v>0.77657589285714301</v>
      </c>
    </row>
    <row r="51" spans="1:6" x14ac:dyDescent="0.25">
      <c r="A51">
        <v>15000</v>
      </c>
      <c r="B51">
        <v>5</v>
      </c>
      <c r="C51">
        <v>22</v>
      </c>
      <c r="D51">
        <v>10</v>
      </c>
      <c r="E51">
        <v>0.77247335536769401</v>
      </c>
      <c r="F51">
        <v>0.77241282467373495</v>
      </c>
    </row>
    <row r="52" spans="1:6" x14ac:dyDescent="0.25">
      <c r="A52">
        <v>16000</v>
      </c>
      <c r="B52">
        <v>1</v>
      </c>
      <c r="C52">
        <v>21</v>
      </c>
      <c r="D52">
        <v>1</v>
      </c>
      <c r="E52">
        <v>0.77913659652131695</v>
      </c>
      <c r="F52">
        <v>0.77913443425614404</v>
      </c>
    </row>
    <row r="53" spans="1:6" x14ac:dyDescent="0.25">
      <c r="A53">
        <v>16000</v>
      </c>
      <c r="B53">
        <v>1</v>
      </c>
      <c r="C53">
        <v>21</v>
      </c>
      <c r="D53">
        <v>2</v>
      </c>
      <c r="E53">
        <v>0.78336224332023696</v>
      </c>
      <c r="F53">
        <v>0.78336074147101697</v>
      </c>
    </row>
    <row r="54" spans="1:6" x14ac:dyDescent="0.25">
      <c r="A54">
        <v>16000</v>
      </c>
      <c r="B54">
        <v>1</v>
      </c>
      <c r="C54">
        <v>21</v>
      </c>
      <c r="D54">
        <v>3</v>
      </c>
      <c r="E54">
        <v>0.77337786643184003</v>
      </c>
      <c r="F54">
        <v>0.77337355078020698</v>
      </c>
    </row>
    <row r="55" spans="1:6" x14ac:dyDescent="0.25">
      <c r="A55">
        <v>16000</v>
      </c>
      <c r="B55">
        <v>1</v>
      </c>
      <c r="C55">
        <v>21</v>
      </c>
      <c r="D55">
        <v>4</v>
      </c>
      <c r="E55">
        <v>0.78082157185964496</v>
      </c>
      <c r="F55">
        <v>0.78081652101050003</v>
      </c>
    </row>
    <row r="56" spans="1:6" x14ac:dyDescent="0.25">
      <c r="A56">
        <v>16000</v>
      </c>
      <c r="B56">
        <v>1</v>
      </c>
      <c r="C56">
        <v>21</v>
      </c>
      <c r="D56">
        <v>5</v>
      </c>
      <c r="E56">
        <v>0.77510678982154901</v>
      </c>
      <c r="F56">
        <v>0.77510337691578102</v>
      </c>
    </row>
    <row r="57" spans="1:6" x14ac:dyDescent="0.25">
      <c r="A57">
        <v>16000</v>
      </c>
      <c r="B57">
        <v>1</v>
      </c>
      <c r="C57">
        <v>21</v>
      </c>
      <c r="D57">
        <v>6</v>
      </c>
      <c r="E57">
        <v>0.77936568048551402</v>
      </c>
      <c r="F57">
        <v>0.77936265283321604</v>
      </c>
    </row>
    <row r="58" spans="1:6" x14ac:dyDescent="0.25">
      <c r="A58">
        <v>16000</v>
      </c>
      <c r="B58">
        <v>1</v>
      </c>
      <c r="C58">
        <v>21</v>
      </c>
      <c r="D58">
        <v>7</v>
      </c>
      <c r="E58">
        <v>0.768298716174737</v>
      </c>
      <c r="F58">
        <v>0.76829414271107999</v>
      </c>
    </row>
    <row r="59" spans="1:6" x14ac:dyDescent="0.25">
      <c r="A59">
        <v>16000</v>
      </c>
      <c r="B59">
        <v>1</v>
      </c>
      <c r="C59">
        <v>21</v>
      </c>
      <c r="D59">
        <v>8</v>
      </c>
      <c r="E59">
        <v>0.78354103300952505</v>
      </c>
      <c r="F59">
        <v>0.78354032437028998</v>
      </c>
    </row>
    <row r="60" spans="1:6" x14ac:dyDescent="0.25">
      <c r="A60">
        <v>16000</v>
      </c>
      <c r="B60">
        <v>1</v>
      </c>
      <c r="C60">
        <v>21</v>
      </c>
      <c r="D60">
        <v>9</v>
      </c>
      <c r="E60">
        <v>0.776437591681994</v>
      </c>
      <c r="F60">
        <v>0.77643682857947205</v>
      </c>
    </row>
    <row r="61" spans="1:6" x14ac:dyDescent="0.25">
      <c r="A61">
        <v>16000</v>
      </c>
      <c r="B61">
        <v>1</v>
      </c>
      <c r="C61">
        <v>21</v>
      </c>
      <c r="D61">
        <v>10</v>
      </c>
      <c r="E61">
        <v>0.78235883129028005</v>
      </c>
      <c r="F61">
        <v>0.78235729114569397</v>
      </c>
    </row>
    <row r="62" spans="1:6" x14ac:dyDescent="0.25">
      <c r="A62">
        <v>16000</v>
      </c>
      <c r="B62">
        <v>2</v>
      </c>
      <c r="C62">
        <v>19</v>
      </c>
      <c r="D62">
        <v>1</v>
      </c>
      <c r="E62">
        <v>0.76274933849346205</v>
      </c>
      <c r="F62">
        <v>0.76274930184488898</v>
      </c>
    </row>
    <row r="63" spans="1:6" x14ac:dyDescent="0.25">
      <c r="A63">
        <v>16000</v>
      </c>
      <c r="B63">
        <v>2</v>
      </c>
      <c r="C63">
        <v>19</v>
      </c>
      <c r="D63">
        <v>2</v>
      </c>
      <c r="E63">
        <v>0.77713063905357604</v>
      </c>
      <c r="F63">
        <v>0.77713060216766705</v>
      </c>
    </row>
    <row r="64" spans="1:6" x14ac:dyDescent="0.25">
      <c r="A64">
        <v>16000</v>
      </c>
      <c r="B64">
        <v>2</v>
      </c>
      <c r="C64">
        <v>19</v>
      </c>
      <c r="D64">
        <v>3</v>
      </c>
      <c r="E64">
        <v>0.78114879841527796</v>
      </c>
      <c r="F64">
        <v>0.78114864722356503</v>
      </c>
    </row>
    <row r="65" spans="1:6" x14ac:dyDescent="0.25">
      <c r="A65">
        <v>16000</v>
      </c>
      <c r="B65">
        <v>2</v>
      </c>
      <c r="C65">
        <v>19</v>
      </c>
      <c r="D65">
        <v>4</v>
      </c>
      <c r="E65">
        <v>0.78255606536350797</v>
      </c>
      <c r="F65">
        <v>0.78255606536350397</v>
      </c>
    </row>
    <row r="66" spans="1:6" x14ac:dyDescent="0.25">
      <c r="A66">
        <v>16000</v>
      </c>
      <c r="B66">
        <v>2</v>
      </c>
      <c r="C66">
        <v>19</v>
      </c>
      <c r="D66">
        <v>5</v>
      </c>
      <c r="E66">
        <v>0.78236010647947496</v>
      </c>
      <c r="F66">
        <v>0.78235995759461296</v>
      </c>
    </row>
    <row r="67" spans="1:6" x14ac:dyDescent="0.25">
      <c r="A67">
        <v>16000</v>
      </c>
      <c r="B67">
        <v>2</v>
      </c>
      <c r="C67">
        <v>19</v>
      </c>
      <c r="D67">
        <v>6</v>
      </c>
      <c r="E67">
        <v>0.77859272739234497</v>
      </c>
      <c r="F67">
        <v>0.77859272739235896</v>
      </c>
    </row>
    <row r="68" spans="1:6" x14ac:dyDescent="0.25">
      <c r="A68">
        <v>16000</v>
      </c>
      <c r="B68">
        <v>2</v>
      </c>
      <c r="C68">
        <v>19</v>
      </c>
      <c r="D68">
        <v>7</v>
      </c>
      <c r="E68">
        <v>0.78495889781858796</v>
      </c>
      <c r="F68">
        <v>0.78495889781859896</v>
      </c>
    </row>
    <row r="69" spans="1:6" x14ac:dyDescent="0.25">
      <c r="A69">
        <v>16000</v>
      </c>
      <c r="B69">
        <v>2</v>
      </c>
      <c r="C69">
        <v>19</v>
      </c>
      <c r="D69">
        <v>8</v>
      </c>
      <c r="E69">
        <v>0.78678386716297299</v>
      </c>
      <c r="F69">
        <v>0.78678383106471295</v>
      </c>
    </row>
    <row r="70" spans="1:6" x14ac:dyDescent="0.25">
      <c r="A70">
        <v>16000</v>
      </c>
      <c r="B70">
        <v>2</v>
      </c>
      <c r="C70">
        <v>19</v>
      </c>
      <c r="D70">
        <v>9</v>
      </c>
      <c r="E70">
        <v>0.77956292937864102</v>
      </c>
      <c r="F70">
        <v>0.77956289301681303</v>
      </c>
    </row>
    <row r="71" spans="1:6" x14ac:dyDescent="0.25">
      <c r="A71">
        <v>16000</v>
      </c>
      <c r="B71">
        <v>2</v>
      </c>
      <c r="C71">
        <v>19</v>
      </c>
      <c r="D71">
        <v>10</v>
      </c>
      <c r="E71">
        <v>0.78145483756465794</v>
      </c>
      <c r="F71">
        <v>0.78145476466304598</v>
      </c>
    </row>
    <row r="72" spans="1:6" x14ac:dyDescent="0.25">
      <c r="A72">
        <v>16000</v>
      </c>
      <c r="B72">
        <v>3</v>
      </c>
      <c r="C72">
        <v>18</v>
      </c>
      <c r="D72">
        <v>1</v>
      </c>
      <c r="E72">
        <v>0.78611511971539205</v>
      </c>
      <c r="F72">
        <v>0.78610923722272696</v>
      </c>
    </row>
    <row r="73" spans="1:6" x14ac:dyDescent="0.25">
      <c r="A73">
        <v>16000</v>
      </c>
      <c r="B73">
        <v>3</v>
      </c>
      <c r="C73">
        <v>18</v>
      </c>
      <c r="D73">
        <v>2</v>
      </c>
      <c r="E73">
        <v>0.77519328153067202</v>
      </c>
      <c r="F73">
        <v>0.77518929387026403</v>
      </c>
    </row>
    <row r="74" spans="1:6" x14ac:dyDescent="0.25">
      <c r="A74">
        <v>16000</v>
      </c>
      <c r="B74">
        <v>3</v>
      </c>
      <c r="C74">
        <v>18</v>
      </c>
      <c r="D74">
        <v>3</v>
      </c>
      <c r="E74">
        <v>0.78483187721373904</v>
      </c>
      <c r="F74">
        <v>0.78482769772968097</v>
      </c>
    </row>
    <row r="75" spans="1:6" x14ac:dyDescent="0.25">
      <c r="A75">
        <v>16000</v>
      </c>
      <c r="B75">
        <v>3</v>
      </c>
      <c r="C75">
        <v>18</v>
      </c>
      <c r="D75">
        <v>4</v>
      </c>
      <c r="E75">
        <v>0.78020015365733997</v>
      </c>
      <c r="F75">
        <v>0.78019563817941495</v>
      </c>
    </row>
    <row r="76" spans="1:6" x14ac:dyDescent="0.25">
      <c r="A76">
        <v>16000</v>
      </c>
      <c r="B76">
        <v>3</v>
      </c>
      <c r="C76">
        <v>18</v>
      </c>
      <c r="D76">
        <v>5</v>
      </c>
      <c r="E76">
        <v>0.78352153296800797</v>
      </c>
      <c r="F76">
        <v>0.78351741202297498</v>
      </c>
    </row>
    <row r="77" spans="1:6" x14ac:dyDescent="0.25">
      <c r="A77">
        <v>16000</v>
      </c>
      <c r="B77">
        <v>3</v>
      </c>
      <c r="C77">
        <v>18</v>
      </c>
      <c r="D77">
        <v>6</v>
      </c>
      <c r="E77">
        <v>0.78617725670347705</v>
      </c>
      <c r="F77">
        <v>0.78617672808079198</v>
      </c>
    </row>
    <row r="78" spans="1:6" x14ac:dyDescent="0.25">
      <c r="A78">
        <v>16000</v>
      </c>
      <c r="B78">
        <v>3</v>
      </c>
      <c r="C78">
        <v>18</v>
      </c>
      <c r="D78">
        <v>7</v>
      </c>
      <c r="E78">
        <v>0.78168856130247599</v>
      </c>
      <c r="F78">
        <v>0.78168409475657996</v>
      </c>
    </row>
    <row r="79" spans="1:6" x14ac:dyDescent="0.25">
      <c r="A79">
        <v>16000</v>
      </c>
      <c r="B79">
        <v>3</v>
      </c>
      <c r="C79">
        <v>18</v>
      </c>
      <c r="D79">
        <v>8</v>
      </c>
      <c r="E79">
        <v>0.79268760873561395</v>
      </c>
      <c r="F79">
        <v>0.79268555949283404</v>
      </c>
    </row>
    <row r="80" spans="1:6" x14ac:dyDescent="0.25">
      <c r="A80">
        <v>16000</v>
      </c>
      <c r="B80">
        <v>3</v>
      </c>
      <c r="C80">
        <v>18</v>
      </c>
      <c r="D80">
        <v>9</v>
      </c>
      <c r="E80">
        <v>0.77560570795596695</v>
      </c>
      <c r="F80">
        <v>0.77560129293501401</v>
      </c>
    </row>
    <row r="81" spans="1:6" x14ac:dyDescent="0.25">
      <c r="A81">
        <v>16000</v>
      </c>
      <c r="B81">
        <v>3</v>
      </c>
      <c r="C81">
        <v>18</v>
      </c>
      <c r="D81">
        <v>10</v>
      </c>
      <c r="E81">
        <v>0.77265222761549801</v>
      </c>
      <c r="F81">
        <v>0.77264843546849304</v>
      </c>
    </row>
    <row r="82" spans="1:6" x14ac:dyDescent="0.25">
      <c r="A82">
        <v>16000</v>
      </c>
      <c r="B82">
        <v>4</v>
      </c>
      <c r="C82">
        <v>19</v>
      </c>
      <c r="D82">
        <v>1</v>
      </c>
      <c r="E82">
        <v>0.78756070154824098</v>
      </c>
      <c r="F82">
        <v>0.787463904464487</v>
      </c>
    </row>
    <row r="83" spans="1:6" x14ac:dyDescent="0.25">
      <c r="A83">
        <v>16000</v>
      </c>
      <c r="B83">
        <v>4</v>
      </c>
      <c r="C83">
        <v>19</v>
      </c>
      <c r="D83">
        <v>2</v>
      </c>
      <c r="E83">
        <v>0.776034471735077</v>
      </c>
      <c r="F83">
        <v>0.77599692458366498</v>
      </c>
    </row>
    <row r="84" spans="1:6" x14ac:dyDescent="0.25">
      <c r="A84">
        <v>16000</v>
      </c>
      <c r="B84">
        <v>4</v>
      </c>
      <c r="C84">
        <v>19</v>
      </c>
      <c r="D84">
        <v>3</v>
      </c>
      <c r="E84">
        <v>0.77557783818026205</v>
      </c>
      <c r="F84">
        <v>0.77545316597424796</v>
      </c>
    </row>
    <row r="85" spans="1:6" x14ac:dyDescent="0.25">
      <c r="A85">
        <v>16000</v>
      </c>
      <c r="B85">
        <v>4</v>
      </c>
      <c r="C85">
        <v>19</v>
      </c>
      <c r="D85">
        <v>4</v>
      </c>
      <c r="E85">
        <v>0.77397949100098995</v>
      </c>
      <c r="F85">
        <v>0.77389707925254403</v>
      </c>
    </row>
    <row r="86" spans="1:6" x14ac:dyDescent="0.25">
      <c r="A86">
        <v>16000</v>
      </c>
      <c r="B86">
        <v>4</v>
      </c>
      <c r="C86">
        <v>19</v>
      </c>
      <c r="D86">
        <v>5</v>
      </c>
      <c r="E86">
        <v>0.78198967195465197</v>
      </c>
      <c r="F86">
        <v>0.78190798091639901</v>
      </c>
    </row>
    <row r="87" spans="1:6" x14ac:dyDescent="0.25">
      <c r="A87">
        <v>16000</v>
      </c>
      <c r="B87">
        <v>4</v>
      </c>
      <c r="C87">
        <v>19</v>
      </c>
      <c r="D87">
        <v>6</v>
      </c>
      <c r="E87">
        <v>0.78177230550004895</v>
      </c>
      <c r="F87">
        <v>0.78166413400648305</v>
      </c>
    </row>
    <row r="88" spans="1:6" x14ac:dyDescent="0.25">
      <c r="A88">
        <v>16000</v>
      </c>
      <c r="B88">
        <v>4</v>
      </c>
      <c r="C88">
        <v>19</v>
      </c>
      <c r="D88">
        <v>7</v>
      </c>
      <c r="E88">
        <v>0.77554635153355</v>
      </c>
      <c r="F88">
        <v>0.77543968267880603</v>
      </c>
    </row>
    <row r="89" spans="1:6" x14ac:dyDescent="0.25">
      <c r="A89">
        <v>16000</v>
      </c>
      <c r="B89">
        <v>4</v>
      </c>
      <c r="C89">
        <v>19</v>
      </c>
      <c r="D89">
        <v>8</v>
      </c>
      <c r="E89">
        <v>0.77424213967943301</v>
      </c>
      <c r="F89">
        <v>0.77408502807692703</v>
      </c>
    </row>
    <row r="90" spans="1:6" x14ac:dyDescent="0.25">
      <c r="A90">
        <v>16000</v>
      </c>
      <c r="B90">
        <v>4</v>
      </c>
      <c r="C90">
        <v>19</v>
      </c>
      <c r="D90">
        <v>9</v>
      </c>
      <c r="E90">
        <v>0.77641986237781202</v>
      </c>
      <c r="F90">
        <v>0.77636128224463996</v>
      </c>
    </row>
    <row r="91" spans="1:6" x14ac:dyDescent="0.25">
      <c r="A91">
        <v>16000</v>
      </c>
      <c r="B91">
        <v>4</v>
      </c>
      <c r="C91">
        <v>19</v>
      </c>
      <c r="D91">
        <v>10</v>
      </c>
      <c r="E91">
        <v>0.77003976934163898</v>
      </c>
      <c r="F91">
        <v>0.76997070128445999</v>
      </c>
    </row>
    <row r="92" spans="1:6" x14ac:dyDescent="0.25">
      <c r="A92">
        <v>16000</v>
      </c>
      <c r="B92">
        <v>5</v>
      </c>
      <c r="C92">
        <v>19</v>
      </c>
      <c r="D92">
        <v>1</v>
      </c>
      <c r="E92">
        <v>0.77204761309790004</v>
      </c>
      <c r="F92">
        <v>0.77204649419381999</v>
      </c>
    </row>
    <row r="93" spans="1:6" x14ac:dyDescent="0.25">
      <c r="A93">
        <v>16000</v>
      </c>
      <c r="B93">
        <v>5</v>
      </c>
      <c r="C93">
        <v>19</v>
      </c>
      <c r="D93">
        <v>2</v>
      </c>
      <c r="E93">
        <v>0.78281471790030999</v>
      </c>
      <c r="F93">
        <v>0.78281172174384395</v>
      </c>
    </row>
    <row r="94" spans="1:6" x14ac:dyDescent="0.25">
      <c r="A94">
        <v>16000</v>
      </c>
      <c r="B94">
        <v>5</v>
      </c>
      <c r="C94">
        <v>19</v>
      </c>
      <c r="D94">
        <v>3</v>
      </c>
      <c r="E94">
        <v>0.78921454136586</v>
      </c>
      <c r="F94">
        <v>0.789211721114222</v>
      </c>
    </row>
    <row r="95" spans="1:6" x14ac:dyDescent="0.25">
      <c r="A95">
        <v>16000</v>
      </c>
      <c r="B95">
        <v>5</v>
      </c>
      <c r="C95">
        <v>19</v>
      </c>
      <c r="D95">
        <v>4</v>
      </c>
      <c r="E95">
        <v>0.77566603121003996</v>
      </c>
      <c r="F95">
        <v>0.77566025165437003</v>
      </c>
    </row>
    <row r="96" spans="1:6" x14ac:dyDescent="0.25">
      <c r="A96">
        <v>16000</v>
      </c>
      <c r="B96">
        <v>5</v>
      </c>
      <c r="C96">
        <v>19</v>
      </c>
      <c r="D96">
        <v>5</v>
      </c>
      <c r="E96">
        <v>0.78634260872302097</v>
      </c>
      <c r="F96">
        <v>0.78633687143124298</v>
      </c>
    </row>
    <row r="97" spans="1:6" x14ac:dyDescent="0.25">
      <c r="A97">
        <v>16000</v>
      </c>
      <c r="B97">
        <v>5</v>
      </c>
      <c r="C97">
        <v>19</v>
      </c>
      <c r="D97">
        <v>6</v>
      </c>
      <c r="E97">
        <v>0.78418068148268605</v>
      </c>
      <c r="F97">
        <v>0.78417861690201396</v>
      </c>
    </row>
    <row r="98" spans="1:6" x14ac:dyDescent="0.25">
      <c r="A98">
        <v>16000</v>
      </c>
      <c r="B98">
        <v>5</v>
      </c>
      <c r="C98">
        <v>19</v>
      </c>
      <c r="D98">
        <v>7</v>
      </c>
      <c r="E98">
        <v>0.77884769178135804</v>
      </c>
      <c r="F98">
        <v>0.77884457831543397</v>
      </c>
    </row>
    <row r="99" spans="1:6" x14ac:dyDescent="0.25">
      <c r="A99">
        <v>16000</v>
      </c>
      <c r="B99">
        <v>5</v>
      </c>
      <c r="C99">
        <v>19</v>
      </c>
      <c r="D99">
        <v>8</v>
      </c>
      <c r="E99">
        <v>0.78404503725171903</v>
      </c>
      <c r="F99">
        <v>0.78404311341763999</v>
      </c>
    </row>
    <row r="100" spans="1:6" x14ac:dyDescent="0.25">
      <c r="A100">
        <v>16000</v>
      </c>
      <c r="B100">
        <v>5</v>
      </c>
      <c r="C100">
        <v>19</v>
      </c>
      <c r="D100">
        <v>9</v>
      </c>
      <c r="E100">
        <v>0.78812139557752903</v>
      </c>
      <c r="F100">
        <v>0.78811876337806197</v>
      </c>
    </row>
    <row r="101" spans="1:6" x14ac:dyDescent="0.25">
      <c r="A101">
        <v>16000</v>
      </c>
      <c r="B101">
        <v>5</v>
      </c>
      <c r="C101">
        <v>19</v>
      </c>
      <c r="D101">
        <v>10</v>
      </c>
      <c r="E101">
        <v>0.77207394313787203</v>
      </c>
      <c r="F101">
        <v>0.77207224399350605</v>
      </c>
    </row>
    <row r="102" spans="1:6" x14ac:dyDescent="0.25">
      <c r="A102">
        <v>17000</v>
      </c>
      <c r="B102">
        <v>1</v>
      </c>
      <c r="C102">
        <v>19</v>
      </c>
      <c r="D102">
        <v>1</v>
      </c>
      <c r="E102">
        <v>0.77471477135866096</v>
      </c>
      <c r="F102">
        <v>0.77471098819028394</v>
      </c>
    </row>
    <row r="103" spans="1:6" x14ac:dyDescent="0.25">
      <c r="A103">
        <v>17000</v>
      </c>
      <c r="B103">
        <v>1</v>
      </c>
      <c r="C103">
        <v>19</v>
      </c>
      <c r="D103">
        <v>2</v>
      </c>
      <c r="E103">
        <v>0.78159463544922803</v>
      </c>
      <c r="F103">
        <v>0.78159300463668402</v>
      </c>
    </row>
    <row r="104" spans="1:6" x14ac:dyDescent="0.25">
      <c r="A104">
        <v>17000</v>
      </c>
      <c r="B104">
        <v>1</v>
      </c>
      <c r="C104">
        <v>19</v>
      </c>
      <c r="D104">
        <v>3</v>
      </c>
      <c r="E104">
        <v>0.77208653911493297</v>
      </c>
      <c r="F104">
        <v>0.77208555058017503</v>
      </c>
    </row>
    <row r="105" spans="1:6" x14ac:dyDescent="0.25">
      <c r="A105">
        <v>17000</v>
      </c>
      <c r="B105">
        <v>1</v>
      </c>
      <c r="C105">
        <v>19</v>
      </c>
      <c r="D105">
        <v>4</v>
      </c>
      <c r="E105">
        <v>0.77806854044325302</v>
      </c>
      <c r="F105">
        <v>0.77806467328603801</v>
      </c>
    </row>
    <row r="106" spans="1:6" x14ac:dyDescent="0.25">
      <c r="A106">
        <v>17000</v>
      </c>
      <c r="B106">
        <v>1</v>
      </c>
      <c r="C106">
        <v>19</v>
      </c>
      <c r="D106">
        <v>5</v>
      </c>
      <c r="E106">
        <v>0.77585055038573403</v>
      </c>
      <c r="F106">
        <v>0.77584166088111195</v>
      </c>
    </row>
    <row r="107" spans="1:6" x14ac:dyDescent="0.25">
      <c r="A107">
        <v>17000</v>
      </c>
      <c r="B107">
        <v>1</v>
      </c>
      <c r="C107">
        <v>19</v>
      </c>
      <c r="D107">
        <v>6</v>
      </c>
      <c r="E107">
        <v>0.77969251748882495</v>
      </c>
      <c r="F107">
        <v>0.779691562738412</v>
      </c>
    </row>
    <row r="108" spans="1:6" x14ac:dyDescent="0.25">
      <c r="A108">
        <v>17000</v>
      </c>
      <c r="B108">
        <v>1</v>
      </c>
      <c r="C108">
        <v>19</v>
      </c>
      <c r="D108">
        <v>7</v>
      </c>
      <c r="E108">
        <v>0.76666916628397797</v>
      </c>
      <c r="F108">
        <v>0.76666676989570004</v>
      </c>
    </row>
    <row r="109" spans="1:6" x14ac:dyDescent="0.25">
      <c r="A109">
        <v>17000</v>
      </c>
      <c r="B109">
        <v>1</v>
      </c>
      <c r="C109">
        <v>19</v>
      </c>
      <c r="D109">
        <v>8</v>
      </c>
      <c r="E109">
        <v>0.78616168158478195</v>
      </c>
      <c r="F109">
        <v>0.78615711512041697</v>
      </c>
    </row>
    <row r="110" spans="1:6" x14ac:dyDescent="0.25">
      <c r="A110">
        <v>17000</v>
      </c>
      <c r="B110">
        <v>1</v>
      </c>
      <c r="C110">
        <v>19</v>
      </c>
      <c r="D110">
        <v>9</v>
      </c>
      <c r="E110">
        <v>0.77587269763379396</v>
      </c>
      <c r="F110">
        <v>0.77587051918969296</v>
      </c>
    </row>
    <row r="111" spans="1:6" x14ac:dyDescent="0.25">
      <c r="A111">
        <v>17000</v>
      </c>
      <c r="B111">
        <v>1</v>
      </c>
      <c r="C111">
        <v>19</v>
      </c>
      <c r="D111">
        <v>10</v>
      </c>
      <c r="E111">
        <v>0.78555644382245504</v>
      </c>
      <c r="F111">
        <v>0.78555263800992303</v>
      </c>
    </row>
    <row r="112" spans="1:6" x14ac:dyDescent="0.25">
      <c r="A112">
        <v>17000</v>
      </c>
      <c r="B112">
        <v>2</v>
      </c>
      <c r="C112">
        <v>21</v>
      </c>
      <c r="D112">
        <v>1</v>
      </c>
      <c r="E112">
        <v>0.77881756206207897</v>
      </c>
      <c r="F112">
        <v>0.77877078852731596</v>
      </c>
    </row>
    <row r="113" spans="1:6" x14ac:dyDescent="0.25">
      <c r="A113">
        <v>17000</v>
      </c>
      <c r="B113">
        <v>2</v>
      </c>
      <c r="C113">
        <v>21</v>
      </c>
      <c r="D113">
        <v>2</v>
      </c>
      <c r="E113">
        <v>0.77810451363243205</v>
      </c>
      <c r="F113">
        <v>0.77804033419681295</v>
      </c>
    </row>
    <row r="114" spans="1:6" x14ac:dyDescent="0.25">
      <c r="A114">
        <v>17000</v>
      </c>
      <c r="B114">
        <v>2</v>
      </c>
      <c r="C114">
        <v>21</v>
      </c>
      <c r="D114">
        <v>3</v>
      </c>
      <c r="E114">
        <v>0.77907769073447297</v>
      </c>
      <c r="F114">
        <v>0.77900709217705799</v>
      </c>
    </row>
    <row r="115" spans="1:6" x14ac:dyDescent="0.25">
      <c r="A115">
        <v>17000</v>
      </c>
      <c r="B115">
        <v>2</v>
      </c>
      <c r="C115">
        <v>21</v>
      </c>
      <c r="D115">
        <v>4</v>
      </c>
      <c r="E115">
        <v>0.78634555223881297</v>
      </c>
      <c r="F115">
        <v>0.78628724684271001</v>
      </c>
    </row>
    <row r="116" spans="1:6" x14ac:dyDescent="0.25">
      <c r="A116">
        <v>17000</v>
      </c>
      <c r="B116">
        <v>2</v>
      </c>
      <c r="C116">
        <v>21</v>
      </c>
      <c r="D116">
        <v>5</v>
      </c>
      <c r="E116">
        <v>0.77798538124626204</v>
      </c>
      <c r="F116">
        <v>0.77789271539271498</v>
      </c>
    </row>
    <row r="117" spans="1:6" x14ac:dyDescent="0.25">
      <c r="A117">
        <v>17000</v>
      </c>
      <c r="B117">
        <v>2</v>
      </c>
      <c r="C117">
        <v>21</v>
      </c>
      <c r="D117">
        <v>6</v>
      </c>
      <c r="E117">
        <v>0.78190187715280302</v>
      </c>
      <c r="F117">
        <v>0.78186334581061201</v>
      </c>
    </row>
    <row r="118" spans="1:6" x14ac:dyDescent="0.25">
      <c r="A118">
        <v>17000</v>
      </c>
      <c r="B118">
        <v>2</v>
      </c>
      <c r="C118">
        <v>21</v>
      </c>
      <c r="D118">
        <v>7</v>
      </c>
      <c r="E118">
        <v>0.77234671830949697</v>
      </c>
      <c r="F118">
        <v>0.77229352941372398</v>
      </c>
    </row>
    <row r="119" spans="1:6" x14ac:dyDescent="0.25">
      <c r="A119">
        <v>17000</v>
      </c>
      <c r="B119">
        <v>2</v>
      </c>
      <c r="C119">
        <v>21</v>
      </c>
      <c r="D119">
        <v>8</v>
      </c>
      <c r="E119">
        <v>0.78130243453556802</v>
      </c>
      <c r="F119">
        <v>0.78121111383401498</v>
      </c>
    </row>
    <row r="120" spans="1:6" x14ac:dyDescent="0.25">
      <c r="A120">
        <v>17000</v>
      </c>
      <c r="B120">
        <v>2</v>
      </c>
      <c r="C120">
        <v>21</v>
      </c>
      <c r="D120">
        <v>9</v>
      </c>
      <c r="E120">
        <v>0.77735311952995501</v>
      </c>
      <c r="F120">
        <v>0.77731159458329302</v>
      </c>
    </row>
    <row r="121" spans="1:6" x14ac:dyDescent="0.25">
      <c r="A121">
        <v>17000</v>
      </c>
      <c r="B121">
        <v>2</v>
      </c>
      <c r="C121">
        <v>21</v>
      </c>
      <c r="D121">
        <v>10</v>
      </c>
      <c r="E121">
        <v>0.775403203876184</v>
      </c>
      <c r="F121">
        <v>0.77524142477372604</v>
      </c>
    </row>
    <row r="122" spans="1:6" x14ac:dyDescent="0.25">
      <c r="A122">
        <v>17000</v>
      </c>
      <c r="B122">
        <v>3</v>
      </c>
      <c r="C122">
        <v>23</v>
      </c>
      <c r="D122">
        <v>1</v>
      </c>
      <c r="E122">
        <v>0.76454305922687704</v>
      </c>
      <c r="F122">
        <v>0.76454266329021503</v>
      </c>
    </row>
    <row r="123" spans="1:6" x14ac:dyDescent="0.25">
      <c r="A123">
        <v>17000</v>
      </c>
      <c r="B123">
        <v>3</v>
      </c>
      <c r="C123">
        <v>23</v>
      </c>
      <c r="D123">
        <v>2</v>
      </c>
      <c r="E123">
        <v>0.78002330621190197</v>
      </c>
      <c r="F123">
        <v>0.780022384167389</v>
      </c>
    </row>
    <row r="124" spans="1:6" x14ac:dyDescent="0.25">
      <c r="A124">
        <v>17000</v>
      </c>
      <c r="B124">
        <v>3</v>
      </c>
      <c r="C124">
        <v>23</v>
      </c>
      <c r="D124">
        <v>3</v>
      </c>
      <c r="E124">
        <v>0.784045432098329</v>
      </c>
      <c r="F124">
        <v>0.784045395045744</v>
      </c>
    </row>
    <row r="125" spans="1:6" x14ac:dyDescent="0.25">
      <c r="A125">
        <v>17000</v>
      </c>
      <c r="B125">
        <v>3</v>
      </c>
      <c r="C125">
        <v>23</v>
      </c>
      <c r="D125">
        <v>4</v>
      </c>
      <c r="E125">
        <v>0.78611274698075495</v>
      </c>
      <c r="F125">
        <v>0.78611241300358703</v>
      </c>
    </row>
    <row r="126" spans="1:6" x14ac:dyDescent="0.25">
      <c r="A126">
        <v>17000</v>
      </c>
      <c r="B126">
        <v>3</v>
      </c>
      <c r="C126">
        <v>23</v>
      </c>
      <c r="D126">
        <v>5</v>
      </c>
      <c r="E126">
        <v>0.78005682416079503</v>
      </c>
      <c r="F126">
        <v>0.78005675031522803</v>
      </c>
    </row>
    <row r="127" spans="1:6" x14ac:dyDescent="0.25">
      <c r="A127">
        <v>17000</v>
      </c>
      <c r="B127">
        <v>3</v>
      </c>
      <c r="C127">
        <v>23</v>
      </c>
      <c r="D127">
        <v>6</v>
      </c>
      <c r="E127">
        <v>0.77482295545686797</v>
      </c>
      <c r="F127">
        <v>0.77482291847860196</v>
      </c>
    </row>
    <row r="128" spans="1:6" x14ac:dyDescent="0.25">
      <c r="A128">
        <v>17000</v>
      </c>
      <c r="B128">
        <v>3</v>
      </c>
      <c r="C128">
        <v>23</v>
      </c>
      <c r="D128">
        <v>7</v>
      </c>
      <c r="E128">
        <v>0.786977042806006</v>
      </c>
      <c r="F128">
        <v>0.78697704280601399</v>
      </c>
    </row>
    <row r="129" spans="1:6" x14ac:dyDescent="0.25">
      <c r="A129">
        <v>17000</v>
      </c>
      <c r="B129">
        <v>3</v>
      </c>
      <c r="C129">
        <v>23</v>
      </c>
      <c r="D129">
        <v>8</v>
      </c>
      <c r="E129">
        <v>0.77501690740851303</v>
      </c>
      <c r="F129">
        <v>0.77501588878035599</v>
      </c>
    </row>
    <row r="130" spans="1:6" x14ac:dyDescent="0.25">
      <c r="A130">
        <v>17000</v>
      </c>
      <c r="B130">
        <v>3</v>
      </c>
      <c r="C130">
        <v>23</v>
      </c>
      <c r="D130">
        <v>9</v>
      </c>
      <c r="E130">
        <v>0.777455671755235</v>
      </c>
      <c r="F130">
        <v>0.77745567175522501</v>
      </c>
    </row>
    <row r="131" spans="1:6" x14ac:dyDescent="0.25">
      <c r="A131">
        <v>17000</v>
      </c>
      <c r="B131">
        <v>3</v>
      </c>
      <c r="C131">
        <v>23</v>
      </c>
      <c r="D131">
        <v>10</v>
      </c>
      <c r="E131">
        <v>0.78332758527443103</v>
      </c>
      <c r="F131">
        <v>0.78332677256689398</v>
      </c>
    </row>
    <row r="132" spans="1:6" x14ac:dyDescent="0.25">
      <c r="A132">
        <v>17000</v>
      </c>
      <c r="B132">
        <v>4</v>
      </c>
      <c r="C132">
        <v>17</v>
      </c>
      <c r="D132">
        <v>1</v>
      </c>
      <c r="E132">
        <v>0.78360252780095796</v>
      </c>
      <c r="F132">
        <v>0.78351102362468705</v>
      </c>
    </row>
    <row r="133" spans="1:6" x14ac:dyDescent="0.25">
      <c r="A133">
        <v>17000</v>
      </c>
      <c r="B133">
        <v>4</v>
      </c>
      <c r="C133">
        <v>17</v>
      </c>
      <c r="D133">
        <v>2</v>
      </c>
      <c r="E133">
        <v>0.77085994875905195</v>
      </c>
      <c r="F133">
        <v>0.77079768873788101</v>
      </c>
    </row>
    <row r="134" spans="1:6" x14ac:dyDescent="0.25">
      <c r="A134">
        <v>17000</v>
      </c>
      <c r="B134">
        <v>4</v>
      </c>
      <c r="C134">
        <v>17</v>
      </c>
      <c r="D134">
        <v>3</v>
      </c>
      <c r="E134">
        <v>0.79259598905559903</v>
      </c>
      <c r="F134">
        <v>0.79251623620674105</v>
      </c>
    </row>
    <row r="135" spans="1:6" x14ac:dyDescent="0.25">
      <c r="A135">
        <v>17000</v>
      </c>
      <c r="B135">
        <v>4</v>
      </c>
      <c r="C135">
        <v>17</v>
      </c>
      <c r="D135">
        <v>4</v>
      </c>
      <c r="E135">
        <v>0.76275404244607903</v>
      </c>
      <c r="F135">
        <v>0.76269006023670904</v>
      </c>
    </row>
    <row r="136" spans="1:6" x14ac:dyDescent="0.25">
      <c r="A136">
        <v>17000</v>
      </c>
      <c r="B136">
        <v>4</v>
      </c>
      <c r="C136">
        <v>17</v>
      </c>
      <c r="D136">
        <v>5</v>
      </c>
      <c r="E136">
        <v>0.78053054386785603</v>
      </c>
      <c r="F136">
        <v>0.78038969027066396</v>
      </c>
    </row>
    <row r="137" spans="1:6" x14ac:dyDescent="0.25">
      <c r="A137">
        <v>17000</v>
      </c>
      <c r="B137">
        <v>4</v>
      </c>
      <c r="C137">
        <v>17</v>
      </c>
      <c r="D137">
        <v>6</v>
      </c>
      <c r="E137">
        <v>0.77975042939151396</v>
      </c>
      <c r="F137">
        <v>0.77965534787600499</v>
      </c>
    </row>
    <row r="138" spans="1:6" x14ac:dyDescent="0.25">
      <c r="A138">
        <v>17000</v>
      </c>
      <c r="B138">
        <v>4</v>
      </c>
      <c r="C138">
        <v>17</v>
      </c>
      <c r="D138">
        <v>7</v>
      </c>
      <c r="E138">
        <v>0.78616071379119701</v>
      </c>
      <c r="F138">
        <v>0.78610322502035401</v>
      </c>
    </row>
    <row r="139" spans="1:6" x14ac:dyDescent="0.25">
      <c r="A139">
        <v>17000</v>
      </c>
      <c r="B139">
        <v>4</v>
      </c>
      <c r="C139">
        <v>17</v>
      </c>
      <c r="D139">
        <v>8</v>
      </c>
      <c r="E139">
        <v>0.77446899415678105</v>
      </c>
      <c r="F139">
        <v>0.77439297743870905</v>
      </c>
    </row>
    <row r="140" spans="1:6" x14ac:dyDescent="0.25">
      <c r="A140">
        <v>17000</v>
      </c>
      <c r="B140">
        <v>4</v>
      </c>
      <c r="C140">
        <v>17</v>
      </c>
      <c r="D140">
        <v>9</v>
      </c>
      <c r="E140">
        <v>0.78370529321236804</v>
      </c>
      <c r="F140">
        <v>0.78362096300639505</v>
      </c>
    </row>
    <row r="141" spans="1:6" x14ac:dyDescent="0.25">
      <c r="A141">
        <v>17000</v>
      </c>
      <c r="B141">
        <v>4</v>
      </c>
      <c r="C141">
        <v>17</v>
      </c>
      <c r="D141">
        <v>10</v>
      </c>
      <c r="E141">
        <v>0.78002801605801397</v>
      </c>
      <c r="F141">
        <v>0.77993627322547798</v>
      </c>
    </row>
    <row r="142" spans="1:6" x14ac:dyDescent="0.25">
      <c r="A142">
        <v>17000</v>
      </c>
      <c r="B142">
        <v>5</v>
      </c>
      <c r="C142">
        <v>20</v>
      </c>
      <c r="D142">
        <v>1</v>
      </c>
      <c r="E142">
        <v>0.78612437800253399</v>
      </c>
      <c r="F142">
        <v>0.785991074901915</v>
      </c>
    </row>
    <row r="143" spans="1:6" x14ac:dyDescent="0.25">
      <c r="A143">
        <v>17000</v>
      </c>
      <c r="B143">
        <v>5</v>
      </c>
      <c r="C143">
        <v>20</v>
      </c>
      <c r="D143">
        <v>2</v>
      </c>
      <c r="E143">
        <v>0.77936029158856102</v>
      </c>
      <c r="F143">
        <v>0.77929048037743698</v>
      </c>
    </row>
    <row r="144" spans="1:6" x14ac:dyDescent="0.25">
      <c r="A144">
        <v>17000</v>
      </c>
      <c r="B144">
        <v>5</v>
      </c>
      <c r="C144">
        <v>20</v>
      </c>
      <c r="D144">
        <v>3</v>
      </c>
      <c r="E144">
        <v>0.78616152329764899</v>
      </c>
      <c r="F144">
        <v>0.78609788903281097</v>
      </c>
    </row>
    <row r="145" spans="1:6" x14ac:dyDescent="0.25">
      <c r="A145">
        <v>17000</v>
      </c>
      <c r="B145">
        <v>5</v>
      </c>
      <c r="C145">
        <v>20</v>
      </c>
      <c r="D145">
        <v>4</v>
      </c>
      <c r="E145">
        <v>0.78172445856302097</v>
      </c>
      <c r="F145">
        <v>0.78165992815396801</v>
      </c>
    </row>
    <row r="146" spans="1:6" x14ac:dyDescent="0.25">
      <c r="A146">
        <v>17000</v>
      </c>
      <c r="B146">
        <v>5</v>
      </c>
      <c r="C146">
        <v>20</v>
      </c>
      <c r="D146">
        <v>5</v>
      </c>
      <c r="E146">
        <v>0.786003928826712</v>
      </c>
      <c r="F146">
        <v>0.78592916939562096</v>
      </c>
    </row>
    <row r="147" spans="1:6" x14ac:dyDescent="0.25">
      <c r="A147">
        <v>17000</v>
      </c>
      <c r="B147">
        <v>5</v>
      </c>
      <c r="C147">
        <v>20</v>
      </c>
      <c r="D147">
        <v>6</v>
      </c>
      <c r="E147">
        <v>0.77171874338265001</v>
      </c>
      <c r="F147">
        <v>0.77166163710957103</v>
      </c>
    </row>
    <row r="148" spans="1:6" x14ac:dyDescent="0.25">
      <c r="A148">
        <v>17000</v>
      </c>
      <c r="B148">
        <v>5</v>
      </c>
      <c r="C148">
        <v>20</v>
      </c>
      <c r="D148">
        <v>7</v>
      </c>
      <c r="E148">
        <v>0.79603821223044602</v>
      </c>
      <c r="F148">
        <v>0.79597783296761804</v>
      </c>
    </row>
    <row r="149" spans="1:6" x14ac:dyDescent="0.25">
      <c r="A149">
        <v>17000</v>
      </c>
      <c r="B149">
        <v>5</v>
      </c>
      <c r="C149">
        <v>20</v>
      </c>
      <c r="D149">
        <v>8</v>
      </c>
      <c r="E149">
        <v>0.78708255087749202</v>
      </c>
      <c r="F149">
        <v>0.78696073952099699</v>
      </c>
    </row>
    <row r="150" spans="1:6" x14ac:dyDescent="0.25">
      <c r="A150">
        <v>17000</v>
      </c>
      <c r="B150">
        <v>5</v>
      </c>
      <c r="C150">
        <v>20</v>
      </c>
      <c r="D150">
        <v>9</v>
      </c>
      <c r="E150">
        <v>0.77857180537220105</v>
      </c>
      <c r="F150">
        <v>0.778463752208717</v>
      </c>
    </row>
    <row r="151" spans="1:6" x14ac:dyDescent="0.25">
      <c r="A151">
        <v>17000</v>
      </c>
      <c r="B151">
        <v>5</v>
      </c>
      <c r="C151">
        <v>20</v>
      </c>
      <c r="D151">
        <v>10</v>
      </c>
      <c r="E151">
        <v>0.77949113839210504</v>
      </c>
      <c r="F151">
        <v>0.77946111910182303</v>
      </c>
    </row>
    <row r="152" spans="1:6" x14ac:dyDescent="0.25">
      <c r="A152">
        <v>18000</v>
      </c>
      <c r="B152">
        <v>1</v>
      </c>
      <c r="C152">
        <v>21</v>
      </c>
      <c r="D152">
        <v>1</v>
      </c>
      <c r="E152">
        <v>0.78845757936668504</v>
      </c>
      <c r="F152">
        <v>0.78845467652015</v>
      </c>
    </row>
    <row r="153" spans="1:6" x14ac:dyDescent="0.25">
      <c r="A153">
        <v>18000</v>
      </c>
      <c r="B153">
        <v>1</v>
      </c>
      <c r="C153">
        <v>21</v>
      </c>
      <c r="D153">
        <v>2</v>
      </c>
      <c r="E153">
        <v>0.78652628238549005</v>
      </c>
      <c r="F153">
        <v>0.78651850004911195</v>
      </c>
    </row>
    <row r="154" spans="1:6" x14ac:dyDescent="0.25">
      <c r="A154">
        <v>18000</v>
      </c>
      <c r="B154">
        <v>1</v>
      </c>
      <c r="C154">
        <v>21</v>
      </c>
      <c r="D154">
        <v>3</v>
      </c>
      <c r="E154">
        <v>0.77505311595868198</v>
      </c>
      <c r="F154">
        <v>0.77505036050516696</v>
      </c>
    </row>
    <row r="155" spans="1:6" x14ac:dyDescent="0.25">
      <c r="A155">
        <v>18000</v>
      </c>
      <c r="B155">
        <v>1</v>
      </c>
      <c r="C155">
        <v>21</v>
      </c>
      <c r="D155">
        <v>4</v>
      </c>
      <c r="E155">
        <v>0.78590266270293097</v>
      </c>
      <c r="F155">
        <v>0.78589744887303103</v>
      </c>
    </row>
    <row r="156" spans="1:6" x14ac:dyDescent="0.25">
      <c r="A156">
        <v>18000</v>
      </c>
      <c r="B156">
        <v>1</v>
      </c>
      <c r="C156">
        <v>21</v>
      </c>
      <c r="D156">
        <v>5</v>
      </c>
      <c r="E156">
        <v>0.77492746960547698</v>
      </c>
      <c r="F156">
        <v>0.77492036621809501</v>
      </c>
    </row>
    <row r="157" spans="1:6" x14ac:dyDescent="0.25">
      <c r="A157">
        <v>18000</v>
      </c>
      <c r="B157">
        <v>1</v>
      </c>
      <c r="C157">
        <v>21</v>
      </c>
      <c r="D157">
        <v>6</v>
      </c>
      <c r="E157">
        <v>0.76557847191063999</v>
      </c>
      <c r="F157">
        <v>0.76557559859704705</v>
      </c>
    </row>
    <row r="158" spans="1:6" x14ac:dyDescent="0.25">
      <c r="A158">
        <v>18000</v>
      </c>
      <c r="B158">
        <v>1</v>
      </c>
      <c r="C158">
        <v>21</v>
      </c>
      <c r="D158">
        <v>7</v>
      </c>
      <c r="E158">
        <v>0.78752058149922499</v>
      </c>
      <c r="F158">
        <v>0.78751436352362902</v>
      </c>
    </row>
    <row r="159" spans="1:6" x14ac:dyDescent="0.25">
      <c r="A159">
        <v>18000</v>
      </c>
      <c r="B159">
        <v>1</v>
      </c>
      <c r="C159">
        <v>21</v>
      </c>
      <c r="D159">
        <v>8</v>
      </c>
      <c r="E159">
        <v>0.77570156321369099</v>
      </c>
      <c r="F159">
        <v>0.775694869745847</v>
      </c>
    </row>
    <row r="160" spans="1:6" x14ac:dyDescent="0.25">
      <c r="A160">
        <v>18000</v>
      </c>
      <c r="B160">
        <v>1</v>
      </c>
      <c r="C160">
        <v>21</v>
      </c>
      <c r="D160">
        <v>9</v>
      </c>
      <c r="E160">
        <v>0.78596699939404602</v>
      </c>
      <c r="F160">
        <v>0.78596273979810505</v>
      </c>
    </row>
    <row r="161" spans="1:6" x14ac:dyDescent="0.25">
      <c r="A161">
        <v>18000</v>
      </c>
      <c r="B161">
        <v>1</v>
      </c>
      <c r="C161">
        <v>21</v>
      </c>
      <c r="D161">
        <v>10</v>
      </c>
      <c r="E161">
        <v>0.77525716220436203</v>
      </c>
      <c r="F161">
        <v>0.77525346231580095</v>
      </c>
    </row>
    <row r="162" spans="1:6" x14ac:dyDescent="0.25">
      <c r="A162">
        <v>18000</v>
      </c>
      <c r="B162">
        <v>2</v>
      </c>
      <c r="C162">
        <v>21</v>
      </c>
      <c r="D162">
        <v>1</v>
      </c>
      <c r="E162">
        <v>0.77809284399607304</v>
      </c>
      <c r="F162">
        <v>0.77809039606360597</v>
      </c>
    </row>
    <row r="163" spans="1:6" x14ac:dyDescent="0.25">
      <c r="A163">
        <v>18000</v>
      </c>
      <c r="B163">
        <v>2</v>
      </c>
      <c r="C163">
        <v>21</v>
      </c>
      <c r="D163">
        <v>2</v>
      </c>
      <c r="E163">
        <v>0.78383335500273998</v>
      </c>
      <c r="F163">
        <v>0.78382956285573901</v>
      </c>
    </row>
    <row r="164" spans="1:6" x14ac:dyDescent="0.25">
      <c r="A164">
        <v>18000</v>
      </c>
      <c r="B164">
        <v>2</v>
      </c>
      <c r="C164">
        <v>21</v>
      </c>
      <c r="D164">
        <v>3</v>
      </c>
      <c r="E164">
        <v>0.78619665085173795</v>
      </c>
      <c r="F164">
        <v>0.78619422901934899</v>
      </c>
    </row>
    <row r="165" spans="1:6" x14ac:dyDescent="0.25">
      <c r="A165">
        <v>18000</v>
      </c>
      <c r="B165">
        <v>2</v>
      </c>
      <c r="C165">
        <v>21</v>
      </c>
      <c r="D165">
        <v>4</v>
      </c>
      <c r="E165">
        <v>0.79283371186251494</v>
      </c>
      <c r="F165">
        <v>0.79282567145208205</v>
      </c>
    </row>
    <row r="166" spans="1:6" x14ac:dyDescent="0.25">
      <c r="A166">
        <v>18000</v>
      </c>
      <c r="B166">
        <v>2</v>
      </c>
      <c r="C166">
        <v>21</v>
      </c>
      <c r="D166">
        <v>5</v>
      </c>
      <c r="E166">
        <v>0.77568844439622897</v>
      </c>
      <c r="F166">
        <v>0.77568536903186602</v>
      </c>
    </row>
    <row r="167" spans="1:6" x14ac:dyDescent="0.25">
      <c r="A167">
        <v>18000</v>
      </c>
      <c r="B167">
        <v>2</v>
      </c>
      <c r="C167">
        <v>21</v>
      </c>
      <c r="D167">
        <v>6</v>
      </c>
      <c r="E167">
        <v>0.78154161471666495</v>
      </c>
      <c r="F167">
        <v>0.78154106032045101</v>
      </c>
    </row>
    <row r="168" spans="1:6" x14ac:dyDescent="0.25">
      <c r="A168">
        <v>18000</v>
      </c>
      <c r="B168">
        <v>2</v>
      </c>
      <c r="C168">
        <v>21</v>
      </c>
      <c r="D168">
        <v>7</v>
      </c>
      <c r="E168">
        <v>0.78785415807491499</v>
      </c>
      <c r="F168">
        <v>0.78785110567759897</v>
      </c>
    </row>
    <row r="169" spans="1:6" x14ac:dyDescent="0.25">
      <c r="A169">
        <v>18000</v>
      </c>
      <c r="B169">
        <v>2</v>
      </c>
      <c r="C169">
        <v>21</v>
      </c>
      <c r="D169">
        <v>8</v>
      </c>
      <c r="E169">
        <v>0.77891440894993902</v>
      </c>
      <c r="F169">
        <v>0.77891244021068895</v>
      </c>
    </row>
    <row r="170" spans="1:6" x14ac:dyDescent="0.25">
      <c r="A170">
        <v>18000</v>
      </c>
      <c r="B170">
        <v>2</v>
      </c>
      <c r="C170">
        <v>21</v>
      </c>
      <c r="D170">
        <v>9</v>
      </c>
      <c r="E170">
        <v>0.76939873143813797</v>
      </c>
      <c r="F170">
        <v>0.76939673059867497</v>
      </c>
    </row>
    <row r="171" spans="1:6" x14ac:dyDescent="0.25">
      <c r="A171">
        <v>18000</v>
      </c>
      <c r="B171">
        <v>2</v>
      </c>
      <c r="C171">
        <v>21</v>
      </c>
      <c r="D171">
        <v>10</v>
      </c>
      <c r="E171">
        <v>0.776498403694587</v>
      </c>
      <c r="F171">
        <v>0.77649441403933095</v>
      </c>
    </row>
    <row r="172" spans="1:6" x14ac:dyDescent="0.25">
      <c r="A172">
        <v>18000</v>
      </c>
      <c r="B172">
        <v>3</v>
      </c>
      <c r="C172">
        <v>20</v>
      </c>
      <c r="D172">
        <v>1</v>
      </c>
      <c r="E172">
        <v>0.78095226104212601</v>
      </c>
      <c r="F172">
        <v>0.78095034426771703</v>
      </c>
    </row>
    <row r="173" spans="1:6" x14ac:dyDescent="0.25">
      <c r="A173">
        <v>18000</v>
      </c>
      <c r="B173">
        <v>3</v>
      </c>
      <c r="C173">
        <v>20</v>
      </c>
      <c r="D173">
        <v>2</v>
      </c>
      <c r="E173">
        <v>0.77220361353712197</v>
      </c>
      <c r="F173">
        <v>0.77219885157619805</v>
      </c>
    </row>
    <row r="174" spans="1:6" x14ac:dyDescent="0.25">
      <c r="A174">
        <v>18000</v>
      </c>
      <c r="B174">
        <v>3</v>
      </c>
      <c r="C174">
        <v>20</v>
      </c>
      <c r="D174">
        <v>3</v>
      </c>
      <c r="E174">
        <v>0.77347835591273995</v>
      </c>
      <c r="F174">
        <v>0.77347732721010298</v>
      </c>
    </row>
    <row r="175" spans="1:6" x14ac:dyDescent="0.25">
      <c r="A175">
        <v>18000</v>
      </c>
      <c r="B175">
        <v>3</v>
      </c>
      <c r="C175">
        <v>20</v>
      </c>
      <c r="D175">
        <v>4</v>
      </c>
      <c r="E175">
        <v>0.78589243331518599</v>
      </c>
      <c r="F175">
        <v>0.785892360733079</v>
      </c>
    </row>
    <row r="176" spans="1:6" x14ac:dyDescent="0.25">
      <c r="A176">
        <v>18000</v>
      </c>
      <c r="B176">
        <v>3</v>
      </c>
      <c r="C176">
        <v>20</v>
      </c>
      <c r="D176">
        <v>5</v>
      </c>
      <c r="E176">
        <v>0.78806649183383903</v>
      </c>
      <c r="F176">
        <v>0.78806434170295303</v>
      </c>
    </row>
    <row r="177" spans="1:6" x14ac:dyDescent="0.25">
      <c r="A177">
        <v>18000</v>
      </c>
      <c r="B177">
        <v>3</v>
      </c>
      <c r="C177">
        <v>20</v>
      </c>
      <c r="D177">
        <v>6</v>
      </c>
      <c r="E177">
        <v>0.77771379736996105</v>
      </c>
      <c r="F177">
        <v>0.77770825772466101</v>
      </c>
    </row>
    <row r="178" spans="1:6" x14ac:dyDescent="0.25">
      <c r="A178">
        <v>18000</v>
      </c>
      <c r="B178">
        <v>3</v>
      </c>
      <c r="C178">
        <v>20</v>
      </c>
      <c r="D178">
        <v>7</v>
      </c>
      <c r="E178">
        <v>0.78432715092964</v>
      </c>
      <c r="F178">
        <v>0.78432472050066804</v>
      </c>
    </row>
    <row r="179" spans="1:6" x14ac:dyDescent="0.25">
      <c r="A179">
        <v>18000</v>
      </c>
      <c r="B179">
        <v>3</v>
      </c>
      <c r="C179">
        <v>20</v>
      </c>
      <c r="D179">
        <v>8</v>
      </c>
      <c r="E179">
        <v>0.77727371028233405</v>
      </c>
      <c r="F179">
        <v>0.777269031011523</v>
      </c>
    </row>
    <row r="180" spans="1:6" x14ac:dyDescent="0.25">
      <c r="A180">
        <v>18000</v>
      </c>
      <c r="B180">
        <v>3</v>
      </c>
      <c r="C180">
        <v>20</v>
      </c>
      <c r="D180">
        <v>9</v>
      </c>
      <c r="E180">
        <v>0.77112658557804503</v>
      </c>
      <c r="F180">
        <v>0.77112577811241101</v>
      </c>
    </row>
    <row r="181" spans="1:6" x14ac:dyDescent="0.25">
      <c r="A181">
        <v>18000</v>
      </c>
      <c r="B181">
        <v>3</v>
      </c>
      <c r="C181">
        <v>20</v>
      </c>
      <c r="D181">
        <v>10</v>
      </c>
      <c r="E181">
        <v>0.792075236932685</v>
      </c>
      <c r="F181">
        <v>0.79207232630334201</v>
      </c>
    </row>
    <row r="182" spans="1:6" x14ac:dyDescent="0.25">
      <c r="A182">
        <v>18000</v>
      </c>
      <c r="B182">
        <v>4</v>
      </c>
      <c r="C182">
        <v>22</v>
      </c>
      <c r="D182">
        <v>1</v>
      </c>
      <c r="E182">
        <v>0.77802195611930602</v>
      </c>
      <c r="F182">
        <v>0.77802191961484002</v>
      </c>
    </row>
    <row r="183" spans="1:6" x14ac:dyDescent="0.25">
      <c r="A183">
        <v>18000</v>
      </c>
      <c r="B183">
        <v>4</v>
      </c>
      <c r="C183">
        <v>22</v>
      </c>
      <c r="D183">
        <v>2</v>
      </c>
      <c r="E183">
        <v>0.77796679814423897</v>
      </c>
      <c r="F183">
        <v>0.77796621889475603</v>
      </c>
    </row>
    <row r="184" spans="1:6" x14ac:dyDescent="0.25">
      <c r="A184">
        <v>18000</v>
      </c>
      <c r="B184">
        <v>4</v>
      </c>
      <c r="C184">
        <v>22</v>
      </c>
      <c r="D184">
        <v>3</v>
      </c>
      <c r="E184">
        <v>0.78446061918148302</v>
      </c>
      <c r="F184">
        <v>0.78446003993201097</v>
      </c>
    </row>
    <row r="185" spans="1:6" x14ac:dyDescent="0.25">
      <c r="A185">
        <v>18000</v>
      </c>
      <c r="B185">
        <v>4</v>
      </c>
      <c r="C185">
        <v>22</v>
      </c>
      <c r="D185">
        <v>4</v>
      </c>
      <c r="E185">
        <v>0.78069049556187697</v>
      </c>
      <c r="F185">
        <v>0.78069016572479899</v>
      </c>
    </row>
    <row r="186" spans="1:6" x14ac:dyDescent="0.25">
      <c r="A186">
        <v>18000</v>
      </c>
      <c r="B186">
        <v>4</v>
      </c>
      <c r="C186">
        <v>22</v>
      </c>
      <c r="D186">
        <v>5</v>
      </c>
      <c r="E186">
        <v>0.76697677292272004</v>
      </c>
      <c r="F186">
        <v>0.76697637962280296</v>
      </c>
    </row>
    <row r="187" spans="1:6" x14ac:dyDescent="0.25">
      <c r="A187">
        <v>18000</v>
      </c>
      <c r="B187">
        <v>4</v>
      </c>
      <c r="C187">
        <v>22</v>
      </c>
      <c r="D187">
        <v>6</v>
      </c>
      <c r="E187">
        <v>0.775913318452364</v>
      </c>
      <c r="F187">
        <v>0.77591324404761897</v>
      </c>
    </row>
    <row r="188" spans="1:6" x14ac:dyDescent="0.25">
      <c r="A188">
        <v>18000</v>
      </c>
      <c r="B188">
        <v>4</v>
      </c>
      <c r="C188">
        <v>22</v>
      </c>
      <c r="D188">
        <v>7</v>
      </c>
      <c r="E188">
        <v>0.78402800745662005</v>
      </c>
      <c r="F188">
        <v>0.78402733094801402</v>
      </c>
    </row>
    <row r="189" spans="1:6" x14ac:dyDescent="0.25">
      <c r="A189">
        <v>18000</v>
      </c>
      <c r="B189">
        <v>4</v>
      </c>
      <c r="C189">
        <v>22</v>
      </c>
      <c r="D189">
        <v>8</v>
      </c>
      <c r="E189">
        <v>0.78226423056137095</v>
      </c>
      <c r="F189">
        <v>0.78226386040761298</v>
      </c>
    </row>
    <row r="190" spans="1:6" x14ac:dyDescent="0.25">
      <c r="A190">
        <v>18000</v>
      </c>
      <c r="B190">
        <v>4</v>
      </c>
      <c r="C190">
        <v>22</v>
      </c>
      <c r="D190">
        <v>9</v>
      </c>
      <c r="E190">
        <v>0.77454318918462906</v>
      </c>
      <c r="F190">
        <v>0.77454213520572301</v>
      </c>
    </row>
    <row r="191" spans="1:6" x14ac:dyDescent="0.25">
      <c r="A191">
        <v>18000</v>
      </c>
      <c r="B191">
        <v>4</v>
      </c>
      <c r="C191">
        <v>22</v>
      </c>
      <c r="D191">
        <v>10</v>
      </c>
      <c r="E191">
        <v>0.78029176343003104</v>
      </c>
      <c r="F191">
        <v>0.78029115960248796</v>
      </c>
    </row>
    <row r="192" spans="1:6" x14ac:dyDescent="0.25">
      <c r="A192">
        <v>18000</v>
      </c>
      <c r="B192">
        <v>5</v>
      </c>
      <c r="C192">
        <v>20</v>
      </c>
      <c r="D192">
        <v>1</v>
      </c>
      <c r="E192">
        <v>0.778024722140364</v>
      </c>
      <c r="F192">
        <v>0.77797364583569495</v>
      </c>
    </row>
    <row r="193" spans="1:6" x14ac:dyDescent="0.25">
      <c r="A193">
        <v>18000</v>
      </c>
      <c r="B193">
        <v>5</v>
      </c>
      <c r="C193">
        <v>20</v>
      </c>
      <c r="D193">
        <v>2</v>
      </c>
      <c r="E193">
        <v>0.78069842049029903</v>
      </c>
      <c r="F193">
        <v>0.78056185446019699</v>
      </c>
    </row>
    <row r="194" spans="1:6" x14ac:dyDescent="0.25">
      <c r="A194">
        <v>18000</v>
      </c>
      <c r="B194">
        <v>5</v>
      </c>
      <c r="C194">
        <v>20</v>
      </c>
      <c r="D194">
        <v>3</v>
      </c>
      <c r="E194">
        <v>0.77616397608451104</v>
      </c>
      <c r="F194">
        <v>0.77605089332008304</v>
      </c>
    </row>
    <row r="195" spans="1:6" x14ac:dyDescent="0.25">
      <c r="A195">
        <v>18000</v>
      </c>
      <c r="B195">
        <v>5</v>
      </c>
      <c r="C195">
        <v>20</v>
      </c>
      <c r="D195">
        <v>4</v>
      </c>
      <c r="E195">
        <v>0.782554491003564</v>
      </c>
      <c r="F195">
        <v>0.782480460979464</v>
      </c>
    </row>
    <row r="196" spans="1:6" x14ac:dyDescent="0.25">
      <c r="A196">
        <v>18000</v>
      </c>
      <c r="B196">
        <v>5</v>
      </c>
      <c r="C196">
        <v>20</v>
      </c>
      <c r="D196">
        <v>5</v>
      </c>
      <c r="E196">
        <v>0.78299469332079596</v>
      </c>
      <c r="F196">
        <v>0.78286086709999803</v>
      </c>
    </row>
    <row r="197" spans="1:6" x14ac:dyDescent="0.25">
      <c r="A197">
        <v>18000</v>
      </c>
      <c r="B197">
        <v>5</v>
      </c>
      <c r="C197">
        <v>20</v>
      </c>
      <c r="D197">
        <v>6</v>
      </c>
      <c r="E197">
        <v>0.77786635317445496</v>
      </c>
      <c r="F197">
        <v>0.77774777476780899</v>
      </c>
    </row>
    <row r="198" spans="1:6" x14ac:dyDescent="0.25">
      <c r="A198">
        <v>18000</v>
      </c>
      <c r="B198">
        <v>5</v>
      </c>
      <c r="C198">
        <v>20</v>
      </c>
      <c r="D198">
        <v>7</v>
      </c>
      <c r="E198">
        <v>0.78283494157536104</v>
      </c>
      <c r="F198">
        <v>0.78276257856095499</v>
      </c>
    </row>
    <row r="199" spans="1:6" x14ac:dyDescent="0.25">
      <c r="A199">
        <v>18000</v>
      </c>
      <c r="B199">
        <v>5</v>
      </c>
      <c r="C199">
        <v>20</v>
      </c>
      <c r="D199">
        <v>8</v>
      </c>
      <c r="E199">
        <v>0.768694891356279</v>
      </c>
      <c r="F199">
        <v>0.768608174660113</v>
      </c>
    </row>
    <row r="200" spans="1:6" x14ac:dyDescent="0.25">
      <c r="A200">
        <v>18000</v>
      </c>
      <c r="B200">
        <v>5</v>
      </c>
      <c r="C200">
        <v>20</v>
      </c>
      <c r="D200">
        <v>9</v>
      </c>
      <c r="E200">
        <v>0.77654749389574496</v>
      </c>
      <c r="F200">
        <v>0.77646155662987604</v>
      </c>
    </row>
    <row r="201" spans="1:6" x14ac:dyDescent="0.25">
      <c r="A201">
        <v>18000</v>
      </c>
      <c r="B201">
        <v>5</v>
      </c>
      <c r="C201">
        <v>20</v>
      </c>
      <c r="D201">
        <v>10</v>
      </c>
      <c r="E201">
        <v>0.78906699374141798</v>
      </c>
      <c r="F201">
        <v>0.78900262782609698</v>
      </c>
    </row>
    <row r="202" spans="1:6" x14ac:dyDescent="0.25">
      <c r="A202">
        <v>19000</v>
      </c>
      <c r="B202">
        <v>1</v>
      </c>
      <c r="C202">
        <v>23</v>
      </c>
      <c r="D202">
        <v>1</v>
      </c>
      <c r="E202">
        <v>0.78386035459038095</v>
      </c>
      <c r="F202">
        <v>0.78385959762106905</v>
      </c>
    </row>
    <row r="203" spans="1:6" x14ac:dyDescent="0.25">
      <c r="A203">
        <v>19000</v>
      </c>
      <c r="B203">
        <v>1</v>
      </c>
      <c r="C203">
        <v>23</v>
      </c>
      <c r="D203">
        <v>2</v>
      </c>
      <c r="E203">
        <v>0.77048795056188901</v>
      </c>
      <c r="F203">
        <v>0.77048772779817998</v>
      </c>
    </row>
    <row r="204" spans="1:6" x14ac:dyDescent="0.25">
      <c r="A204">
        <v>19000</v>
      </c>
      <c r="B204">
        <v>1</v>
      </c>
      <c r="C204">
        <v>23</v>
      </c>
      <c r="D204">
        <v>3</v>
      </c>
      <c r="E204">
        <v>0.77489709679837104</v>
      </c>
      <c r="F204">
        <v>0.77489643679812203</v>
      </c>
    </row>
    <row r="205" spans="1:6" x14ac:dyDescent="0.25">
      <c r="A205">
        <v>19000</v>
      </c>
      <c r="B205">
        <v>1</v>
      </c>
      <c r="C205">
        <v>23</v>
      </c>
      <c r="D205">
        <v>4</v>
      </c>
      <c r="E205">
        <v>0.78782238784883296</v>
      </c>
      <c r="F205">
        <v>0.78782161478724</v>
      </c>
    </row>
    <row r="206" spans="1:6" x14ac:dyDescent="0.25">
      <c r="A206">
        <v>19000</v>
      </c>
      <c r="B206">
        <v>1</v>
      </c>
      <c r="C206">
        <v>23</v>
      </c>
      <c r="D206">
        <v>5</v>
      </c>
      <c r="E206">
        <v>0.77976158100918802</v>
      </c>
      <c r="F206">
        <v>0.77976070960007504</v>
      </c>
    </row>
    <row r="207" spans="1:6" x14ac:dyDescent="0.25">
      <c r="A207">
        <v>19000</v>
      </c>
      <c r="B207">
        <v>1</v>
      </c>
      <c r="C207">
        <v>23</v>
      </c>
      <c r="D207">
        <v>6</v>
      </c>
      <c r="E207">
        <v>0.78344400358576505</v>
      </c>
      <c r="F207">
        <v>0.78344325536721504</v>
      </c>
    </row>
    <row r="208" spans="1:6" x14ac:dyDescent="0.25">
      <c r="A208">
        <v>19000</v>
      </c>
      <c r="B208">
        <v>1</v>
      </c>
      <c r="C208">
        <v>23</v>
      </c>
      <c r="D208">
        <v>7</v>
      </c>
      <c r="E208">
        <v>0.78774083650077797</v>
      </c>
      <c r="F208">
        <v>0.78774028403901097</v>
      </c>
    </row>
    <row r="209" spans="1:6" x14ac:dyDescent="0.25">
      <c r="A209">
        <v>19000</v>
      </c>
      <c r="B209">
        <v>1</v>
      </c>
      <c r="C209">
        <v>23</v>
      </c>
      <c r="D209">
        <v>8</v>
      </c>
      <c r="E209">
        <v>0.78231272488342896</v>
      </c>
      <c r="F209">
        <v>0.78231223977854103</v>
      </c>
    </row>
    <row r="210" spans="1:6" x14ac:dyDescent="0.25">
      <c r="A210">
        <v>19000</v>
      </c>
      <c r="B210">
        <v>1</v>
      </c>
      <c r="C210">
        <v>23</v>
      </c>
      <c r="D210">
        <v>9</v>
      </c>
      <c r="E210">
        <v>0.78539806034156601</v>
      </c>
      <c r="F210">
        <v>0.78539758717602004</v>
      </c>
    </row>
    <row r="211" spans="1:6" x14ac:dyDescent="0.25">
      <c r="A211">
        <v>19000</v>
      </c>
      <c r="B211">
        <v>1</v>
      </c>
      <c r="C211">
        <v>23</v>
      </c>
      <c r="D211">
        <v>10</v>
      </c>
      <c r="E211">
        <v>0.77226068398502201</v>
      </c>
      <c r="F211">
        <v>0.77226024954791395</v>
      </c>
    </row>
    <row r="212" spans="1:6" x14ac:dyDescent="0.25">
      <c r="A212">
        <v>19000</v>
      </c>
      <c r="B212">
        <v>2</v>
      </c>
      <c r="C212">
        <v>24</v>
      </c>
      <c r="D212">
        <v>1</v>
      </c>
      <c r="E212">
        <v>0.77643561173421705</v>
      </c>
      <c r="F212">
        <v>0.77628164603540895</v>
      </c>
    </row>
    <row r="213" spans="1:6" x14ac:dyDescent="0.25">
      <c r="A213">
        <v>19000</v>
      </c>
      <c r="B213">
        <v>2</v>
      </c>
      <c r="C213">
        <v>24</v>
      </c>
      <c r="D213">
        <v>2</v>
      </c>
      <c r="E213">
        <v>0.78040185084376001</v>
      </c>
      <c r="F213">
        <v>0.78028466702957699</v>
      </c>
    </row>
    <row r="214" spans="1:6" x14ac:dyDescent="0.25">
      <c r="A214">
        <v>19000</v>
      </c>
      <c r="B214">
        <v>2</v>
      </c>
      <c r="C214">
        <v>24</v>
      </c>
      <c r="D214">
        <v>3</v>
      </c>
      <c r="E214">
        <v>0.77851063600857495</v>
      </c>
      <c r="F214">
        <v>0.77840006245231097</v>
      </c>
    </row>
    <row r="215" spans="1:6" x14ac:dyDescent="0.25">
      <c r="A215">
        <v>19000</v>
      </c>
      <c r="B215">
        <v>2</v>
      </c>
      <c r="C215">
        <v>24</v>
      </c>
      <c r="D215">
        <v>4</v>
      </c>
      <c r="E215">
        <v>0.77092220196269501</v>
      </c>
      <c r="F215">
        <v>0.77083831037623896</v>
      </c>
    </row>
    <row r="216" spans="1:6" x14ac:dyDescent="0.25">
      <c r="A216">
        <v>19000</v>
      </c>
      <c r="B216">
        <v>2</v>
      </c>
      <c r="C216">
        <v>24</v>
      </c>
      <c r="D216">
        <v>5</v>
      </c>
      <c r="E216">
        <v>0.77951050830700097</v>
      </c>
      <c r="F216">
        <v>0.77942998653745199</v>
      </c>
    </row>
    <row r="217" spans="1:6" x14ac:dyDescent="0.25">
      <c r="A217">
        <v>19000</v>
      </c>
      <c r="B217">
        <v>2</v>
      </c>
      <c r="C217">
        <v>24</v>
      </c>
      <c r="D217">
        <v>6</v>
      </c>
      <c r="E217">
        <v>0.77741550282501604</v>
      </c>
      <c r="F217">
        <v>0.77725892142714903</v>
      </c>
    </row>
    <row r="218" spans="1:6" x14ac:dyDescent="0.25">
      <c r="A218">
        <v>19000</v>
      </c>
      <c r="B218">
        <v>2</v>
      </c>
      <c r="C218">
        <v>24</v>
      </c>
      <c r="D218">
        <v>7</v>
      </c>
      <c r="E218">
        <v>0.77595718081123999</v>
      </c>
      <c r="F218">
        <v>0.77587215586525704</v>
      </c>
    </row>
    <row r="219" spans="1:6" x14ac:dyDescent="0.25">
      <c r="A219">
        <v>19000</v>
      </c>
      <c r="B219">
        <v>2</v>
      </c>
      <c r="C219">
        <v>24</v>
      </c>
      <c r="D219">
        <v>8</v>
      </c>
      <c r="E219">
        <v>0.78579869719165696</v>
      </c>
      <c r="F219">
        <v>0.78569899921593001</v>
      </c>
    </row>
    <row r="220" spans="1:6" x14ac:dyDescent="0.25">
      <c r="A220">
        <v>19000</v>
      </c>
      <c r="B220">
        <v>2</v>
      </c>
      <c r="C220">
        <v>24</v>
      </c>
      <c r="D220">
        <v>9</v>
      </c>
      <c r="E220">
        <v>0.77867723223994501</v>
      </c>
      <c r="F220">
        <v>0.77857174860415901</v>
      </c>
    </row>
    <row r="221" spans="1:6" x14ac:dyDescent="0.25">
      <c r="A221">
        <v>19000</v>
      </c>
      <c r="B221">
        <v>2</v>
      </c>
      <c r="C221">
        <v>24</v>
      </c>
      <c r="D221">
        <v>10</v>
      </c>
      <c r="E221">
        <v>0.783258227103101</v>
      </c>
      <c r="F221">
        <v>0.78317702915216403</v>
      </c>
    </row>
    <row r="222" spans="1:6" x14ac:dyDescent="0.25">
      <c r="A222">
        <v>19000</v>
      </c>
      <c r="B222">
        <v>3</v>
      </c>
      <c r="C222">
        <v>24</v>
      </c>
      <c r="D222">
        <v>1</v>
      </c>
      <c r="E222">
        <v>0.77722424844401305</v>
      </c>
      <c r="F222">
        <v>0.77722406583205195</v>
      </c>
    </row>
    <row r="223" spans="1:6" x14ac:dyDescent="0.25">
      <c r="A223">
        <v>19000</v>
      </c>
      <c r="B223">
        <v>3</v>
      </c>
      <c r="C223">
        <v>24</v>
      </c>
      <c r="D223">
        <v>2</v>
      </c>
      <c r="E223">
        <v>0.77695791786328605</v>
      </c>
      <c r="F223">
        <v>0.77695773737194096</v>
      </c>
    </row>
    <row r="224" spans="1:6" x14ac:dyDescent="0.25">
      <c r="A224">
        <v>19000</v>
      </c>
      <c r="B224">
        <v>3</v>
      </c>
      <c r="C224">
        <v>24</v>
      </c>
      <c r="D224">
        <v>3</v>
      </c>
      <c r="E224">
        <v>0.768789233423952</v>
      </c>
      <c r="F224">
        <v>0.76878923342394501</v>
      </c>
    </row>
    <row r="225" spans="1:6" x14ac:dyDescent="0.25">
      <c r="A225">
        <v>19000</v>
      </c>
      <c r="B225">
        <v>3</v>
      </c>
      <c r="C225">
        <v>24</v>
      </c>
      <c r="D225">
        <v>4</v>
      </c>
      <c r="E225">
        <v>0.78032382680374401</v>
      </c>
      <c r="F225">
        <v>0.780323606038833</v>
      </c>
    </row>
    <row r="226" spans="1:6" x14ac:dyDescent="0.25">
      <c r="A226">
        <v>19000</v>
      </c>
      <c r="B226">
        <v>3</v>
      </c>
      <c r="C226">
        <v>24</v>
      </c>
      <c r="D226">
        <v>5</v>
      </c>
      <c r="E226">
        <v>0.78128456856577899</v>
      </c>
      <c r="F226">
        <v>0.78128419058651699</v>
      </c>
    </row>
    <row r="227" spans="1:6" x14ac:dyDescent="0.25">
      <c r="A227">
        <v>19000</v>
      </c>
      <c r="B227">
        <v>3</v>
      </c>
      <c r="C227">
        <v>24</v>
      </c>
      <c r="D227">
        <v>6</v>
      </c>
      <c r="E227">
        <v>0.77829932801486401</v>
      </c>
      <c r="F227">
        <v>0.77829921866246099</v>
      </c>
    </row>
    <row r="228" spans="1:6" x14ac:dyDescent="0.25">
      <c r="A228">
        <v>19000</v>
      </c>
      <c r="B228">
        <v>3</v>
      </c>
      <c r="C228">
        <v>24</v>
      </c>
      <c r="D228">
        <v>7</v>
      </c>
      <c r="E228">
        <v>0.77285280814785695</v>
      </c>
      <c r="F228">
        <v>0.77285190427639705</v>
      </c>
    </row>
    <row r="229" spans="1:6" x14ac:dyDescent="0.25">
      <c r="A229">
        <v>19000</v>
      </c>
      <c r="B229">
        <v>3</v>
      </c>
      <c r="C229">
        <v>24</v>
      </c>
      <c r="D229">
        <v>8</v>
      </c>
      <c r="E229">
        <v>0.77253694273311702</v>
      </c>
      <c r="F229">
        <v>0.77253682974918203</v>
      </c>
    </row>
    <row r="230" spans="1:6" x14ac:dyDescent="0.25">
      <c r="A230">
        <v>19000</v>
      </c>
      <c r="B230">
        <v>3</v>
      </c>
      <c r="C230">
        <v>24</v>
      </c>
      <c r="D230">
        <v>9</v>
      </c>
      <c r="E230">
        <v>0.77870360589462395</v>
      </c>
      <c r="F230">
        <v>0.77870356867340396</v>
      </c>
    </row>
    <row r="231" spans="1:6" x14ac:dyDescent="0.25">
      <c r="A231">
        <v>19000</v>
      </c>
      <c r="B231">
        <v>3</v>
      </c>
      <c r="C231">
        <v>24</v>
      </c>
      <c r="D231">
        <v>10</v>
      </c>
      <c r="E231">
        <v>0.78238766690291295</v>
      </c>
      <c r="F231">
        <v>0.78238722449276898</v>
      </c>
    </row>
    <row r="232" spans="1:6" x14ac:dyDescent="0.25">
      <c r="A232">
        <v>19000</v>
      </c>
      <c r="B232">
        <v>4</v>
      </c>
      <c r="C232">
        <v>18</v>
      </c>
      <c r="D232">
        <v>1</v>
      </c>
      <c r="E232">
        <v>0.78538825227859899</v>
      </c>
      <c r="F232">
        <v>0.78526035176333997</v>
      </c>
    </row>
    <row r="233" spans="1:6" x14ac:dyDescent="0.25">
      <c r="A233">
        <v>19000</v>
      </c>
      <c r="B233">
        <v>4</v>
      </c>
      <c r="C233">
        <v>18</v>
      </c>
      <c r="D233">
        <v>2</v>
      </c>
      <c r="E233">
        <v>0.76912884533183001</v>
      </c>
      <c r="F233">
        <v>0.76900546493296396</v>
      </c>
    </row>
    <row r="234" spans="1:6" x14ac:dyDescent="0.25">
      <c r="A234">
        <v>19000</v>
      </c>
      <c r="B234">
        <v>4</v>
      </c>
      <c r="C234">
        <v>18</v>
      </c>
      <c r="D234">
        <v>3</v>
      </c>
      <c r="E234">
        <v>0.77294017489622802</v>
      </c>
      <c r="F234">
        <v>0.77279796642236598</v>
      </c>
    </row>
    <row r="235" spans="1:6" x14ac:dyDescent="0.25">
      <c r="A235">
        <v>19000</v>
      </c>
      <c r="B235">
        <v>4</v>
      </c>
      <c r="C235">
        <v>18</v>
      </c>
      <c r="D235">
        <v>4</v>
      </c>
      <c r="E235">
        <v>0.78271843894577997</v>
      </c>
      <c r="F235">
        <v>0.78260018768044903</v>
      </c>
    </row>
    <row r="236" spans="1:6" x14ac:dyDescent="0.25">
      <c r="A236">
        <v>19000</v>
      </c>
      <c r="B236">
        <v>4</v>
      </c>
      <c r="C236">
        <v>18</v>
      </c>
      <c r="D236">
        <v>5</v>
      </c>
      <c r="E236">
        <v>0.779854178123215</v>
      </c>
      <c r="F236">
        <v>0.77976409505328304</v>
      </c>
    </row>
    <row r="237" spans="1:6" x14ac:dyDescent="0.25">
      <c r="A237">
        <v>19000</v>
      </c>
      <c r="B237">
        <v>4</v>
      </c>
      <c r="C237">
        <v>18</v>
      </c>
      <c r="D237">
        <v>6</v>
      </c>
      <c r="E237">
        <v>0.77965456624041896</v>
      </c>
      <c r="F237">
        <v>0.77957054719086005</v>
      </c>
    </row>
    <row r="238" spans="1:6" x14ac:dyDescent="0.25">
      <c r="A238">
        <v>19000</v>
      </c>
      <c r="B238">
        <v>4</v>
      </c>
      <c r="C238">
        <v>18</v>
      </c>
      <c r="D238">
        <v>7</v>
      </c>
      <c r="E238">
        <v>0.773500798527745</v>
      </c>
      <c r="F238">
        <v>0.77339972045150296</v>
      </c>
    </row>
    <row r="239" spans="1:6" x14ac:dyDescent="0.25">
      <c r="A239">
        <v>19000</v>
      </c>
      <c r="B239">
        <v>4</v>
      </c>
      <c r="C239">
        <v>18</v>
      </c>
      <c r="D239">
        <v>8</v>
      </c>
      <c r="E239">
        <v>0.79060680213560597</v>
      </c>
      <c r="F239">
        <v>0.79053966332127401</v>
      </c>
    </row>
    <row r="240" spans="1:6" x14ac:dyDescent="0.25">
      <c r="A240">
        <v>19000</v>
      </c>
      <c r="B240">
        <v>4</v>
      </c>
      <c r="C240">
        <v>18</v>
      </c>
      <c r="D240">
        <v>9</v>
      </c>
      <c r="E240">
        <v>0.79179511140151504</v>
      </c>
      <c r="F240">
        <v>0.79171768253633301</v>
      </c>
    </row>
    <row r="241" spans="1:6" x14ac:dyDescent="0.25">
      <c r="A241">
        <v>19000</v>
      </c>
      <c r="B241">
        <v>4</v>
      </c>
      <c r="C241">
        <v>18</v>
      </c>
      <c r="D241">
        <v>10</v>
      </c>
      <c r="E241">
        <v>0.77832701888080702</v>
      </c>
      <c r="F241">
        <v>0.77820198536580398</v>
      </c>
    </row>
    <row r="242" spans="1:6" x14ac:dyDescent="0.25">
      <c r="A242">
        <v>19000</v>
      </c>
      <c r="B242">
        <v>5</v>
      </c>
      <c r="C242">
        <v>21</v>
      </c>
      <c r="D242">
        <v>1</v>
      </c>
      <c r="E242">
        <v>0.77547243211893602</v>
      </c>
      <c r="F242">
        <v>0.77546957948617801</v>
      </c>
    </row>
    <row r="243" spans="1:6" x14ac:dyDescent="0.25">
      <c r="A243">
        <v>19000</v>
      </c>
      <c r="B243">
        <v>5</v>
      </c>
      <c r="C243">
        <v>21</v>
      </c>
      <c r="D243">
        <v>2</v>
      </c>
      <c r="E243">
        <v>0.77459674416175806</v>
      </c>
      <c r="F243">
        <v>0.774593569536841</v>
      </c>
    </row>
    <row r="244" spans="1:6" x14ac:dyDescent="0.25">
      <c r="A244">
        <v>19000</v>
      </c>
      <c r="B244">
        <v>5</v>
      </c>
      <c r="C244">
        <v>21</v>
      </c>
      <c r="D244">
        <v>3</v>
      </c>
      <c r="E244">
        <v>0.78999091873512295</v>
      </c>
      <c r="F244">
        <v>0.789988925211904</v>
      </c>
    </row>
    <row r="245" spans="1:6" x14ac:dyDescent="0.25">
      <c r="A245">
        <v>19000</v>
      </c>
      <c r="B245">
        <v>5</v>
      </c>
      <c r="C245">
        <v>21</v>
      </c>
      <c r="D245">
        <v>4</v>
      </c>
      <c r="E245">
        <v>0.78311414994510098</v>
      </c>
      <c r="F245">
        <v>0.78311292082530903</v>
      </c>
    </row>
    <row r="246" spans="1:6" x14ac:dyDescent="0.25">
      <c r="A246">
        <v>19000</v>
      </c>
      <c r="B246">
        <v>5</v>
      </c>
      <c r="C246">
        <v>21</v>
      </c>
      <c r="D246">
        <v>5</v>
      </c>
      <c r="E246">
        <v>0.767844658596604</v>
      </c>
      <c r="F246">
        <v>0.76784326350732601</v>
      </c>
    </row>
    <row r="247" spans="1:6" x14ac:dyDescent="0.25">
      <c r="A247">
        <v>19000</v>
      </c>
      <c r="B247">
        <v>5</v>
      </c>
      <c r="C247">
        <v>21</v>
      </c>
      <c r="D247">
        <v>6</v>
      </c>
      <c r="E247">
        <v>0.78521674993429003</v>
      </c>
      <c r="F247">
        <v>0.78521487343253205</v>
      </c>
    </row>
    <row r="248" spans="1:6" x14ac:dyDescent="0.25">
      <c r="A248">
        <v>19000</v>
      </c>
      <c r="B248">
        <v>5</v>
      </c>
      <c r="C248">
        <v>21</v>
      </c>
      <c r="D248">
        <v>7</v>
      </c>
      <c r="E248">
        <v>0.77996115444374003</v>
      </c>
      <c r="F248">
        <v>0.77995968792094394</v>
      </c>
    </row>
    <row r="249" spans="1:6" x14ac:dyDescent="0.25">
      <c r="A249">
        <v>19000</v>
      </c>
      <c r="B249">
        <v>5</v>
      </c>
      <c r="C249">
        <v>21</v>
      </c>
      <c r="D249">
        <v>8</v>
      </c>
      <c r="E249">
        <v>0.77317971233900196</v>
      </c>
      <c r="F249">
        <v>0.77317879972747205</v>
      </c>
    </row>
    <row r="250" spans="1:6" x14ac:dyDescent="0.25">
      <c r="A250">
        <v>19000</v>
      </c>
      <c r="B250">
        <v>5</v>
      </c>
      <c r="C250">
        <v>21</v>
      </c>
      <c r="D250">
        <v>9</v>
      </c>
      <c r="E250">
        <v>0.77997161959033501</v>
      </c>
      <c r="F250">
        <v>0.77997075957792095</v>
      </c>
    </row>
    <row r="251" spans="1:6" x14ac:dyDescent="0.25">
      <c r="A251">
        <v>19000</v>
      </c>
      <c r="B251">
        <v>5</v>
      </c>
      <c r="C251">
        <v>21</v>
      </c>
      <c r="D251">
        <v>10</v>
      </c>
      <c r="E251">
        <v>0.77360276097606195</v>
      </c>
      <c r="F251">
        <v>0.77360148269229301</v>
      </c>
    </row>
    <row r="252" spans="1:6" x14ac:dyDescent="0.25">
      <c r="A252">
        <v>20000</v>
      </c>
      <c r="B252">
        <v>1</v>
      </c>
      <c r="C252">
        <v>22</v>
      </c>
      <c r="D252">
        <v>1</v>
      </c>
      <c r="E252">
        <v>0.786233511782232</v>
      </c>
      <c r="F252">
        <v>0.78623165260371597</v>
      </c>
    </row>
    <row r="253" spans="1:6" x14ac:dyDescent="0.25">
      <c r="A253">
        <v>20000</v>
      </c>
      <c r="B253">
        <v>1</v>
      </c>
      <c r="C253">
        <v>22</v>
      </c>
      <c r="D253">
        <v>2</v>
      </c>
      <c r="E253">
        <v>0.77651793564746796</v>
      </c>
      <c r="F253">
        <v>0.77651444713635098</v>
      </c>
    </row>
    <row r="254" spans="1:6" x14ac:dyDescent="0.25">
      <c r="A254">
        <v>20000</v>
      </c>
      <c r="B254">
        <v>1</v>
      </c>
      <c r="C254">
        <v>22</v>
      </c>
      <c r="D254">
        <v>3</v>
      </c>
      <c r="E254">
        <v>0.78240458583246497</v>
      </c>
      <c r="F254">
        <v>0.78240209201099498</v>
      </c>
    </row>
    <row r="255" spans="1:6" x14ac:dyDescent="0.25">
      <c r="A255">
        <v>20000</v>
      </c>
      <c r="B255">
        <v>1</v>
      </c>
      <c r="C255">
        <v>22</v>
      </c>
      <c r="D255">
        <v>4</v>
      </c>
      <c r="E255">
        <v>0.77655492630141199</v>
      </c>
      <c r="F255">
        <v>0.77655466548868701</v>
      </c>
    </row>
    <row r="256" spans="1:6" x14ac:dyDescent="0.25">
      <c r="A256">
        <v>20000</v>
      </c>
      <c r="B256">
        <v>1</v>
      </c>
      <c r="C256">
        <v>22</v>
      </c>
      <c r="D256">
        <v>5</v>
      </c>
      <c r="E256">
        <v>0.79138891043699899</v>
      </c>
      <c r="F256">
        <v>0.79138522179997906</v>
      </c>
    </row>
    <row r="257" spans="1:6" x14ac:dyDescent="0.25">
      <c r="A257">
        <v>20000</v>
      </c>
      <c r="B257">
        <v>1</v>
      </c>
      <c r="C257">
        <v>22</v>
      </c>
      <c r="D257">
        <v>6</v>
      </c>
      <c r="E257">
        <v>0.78606156471120403</v>
      </c>
      <c r="F257">
        <v>0.78605988879494004</v>
      </c>
    </row>
    <row r="258" spans="1:6" x14ac:dyDescent="0.25">
      <c r="A258">
        <v>20000</v>
      </c>
      <c r="B258">
        <v>1</v>
      </c>
      <c r="C258">
        <v>22</v>
      </c>
      <c r="D258">
        <v>7</v>
      </c>
      <c r="E258">
        <v>0.78395504905788704</v>
      </c>
      <c r="F258">
        <v>0.78395051209079603</v>
      </c>
    </row>
    <row r="259" spans="1:6" x14ac:dyDescent="0.25">
      <c r="A259">
        <v>20000</v>
      </c>
      <c r="B259">
        <v>1</v>
      </c>
      <c r="C259">
        <v>22</v>
      </c>
      <c r="D259">
        <v>8</v>
      </c>
      <c r="E259">
        <v>0.77212002690193804</v>
      </c>
      <c r="F259">
        <v>0.77211846334335099</v>
      </c>
    </row>
    <row r="260" spans="1:6" x14ac:dyDescent="0.25">
      <c r="A260">
        <v>20000</v>
      </c>
      <c r="B260">
        <v>1</v>
      </c>
      <c r="C260">
        <v>22</v>
      </c>
      <c r="D260">
        <v>9</v>
      </c>
      <c r="E260">
        <v>0.78315003360292501</v>
      </c>
      <c r="F260">
        <v>0.78314713517679801</v>
      </c>
    </row>
    <row r="261" spans="1:6" x14ac:dyDescent="0.25">
      <c r="A261">
        <v>20000</v>
      </c>
      <c r="B261">
        <v>1</v>
      </c>
      <c r="C261">
        <v>22</v>
      </c>
      <c r="D261">
        <v>10</v>
      </c>
      <c r="E261">
        <v>0.78636922194980996</v>
      </c>
      <c r="F261">
        <v>0.78636771413909401</v>
      </c>
    </row>
    <row r="262" spans="1:6" x14ac:dyDescent="0.25">
      <c r="A262">
        <v>20000</v>
      </c>
      <c r="B262">
        <v>2</v>
      </c>
      <c r="C262">
        <v>18</v>
      </c>
      <c r="D262">
        <v>1</v>
      </c>
      <c r="E262">
        <v>0.77899999404119902</v>
      </c>
      <c r="F262">
        <v>0.77872503794479297</v>
      </c>
    </row>
    <row r="263" spans="1:6" x14ac:dyDescent="0.25">
      <c r="A263">
        <v>20000</v>
      </c>
      <c r="B263">
        <v>2</v>
      </c>
      <c r="C263">
        <v>18</v>
      </c>
      <c r="D263">
        <v>2</v>
      </c>
      <c r="E263">
        <v>0.78668626752025705</v>
      </c>
      <c r="F263">
        <v>0.78642649469621095</v>
      </c>
    </row>
    <row r="264" spans="1:6" x14ac:dyDescent="0.25">
      <c r="A264">
        <v>20000</v>
      </c>
      <c r="B264">
        <v>2</v>
      </c>
      <c r="C264">
        <v>18</v>
      </c>
      <c r="D264">
        <v>3</v>
      </c>
      <c r="E264">
        <v>0.77020842113724597</v>
      </c>
      <c r="F264">
        <v>0.76989026544622696</v>
      </c>
    </row>
    <row r="265" spans="1:6" x14ac:dyDescent="0.25">
      <c r="A265">
        <v>20000</v>
      </c>
      <c r="B265">
        <v>2</v>
      </c>
      <c r="C265">
        <v>18</v>
      </c>
      <c r="D265">
        <v>4</v>
      </c>
      <c r="E265">
        <v>0.786702540851279</v>
      </c>
      <c r="F265">
        <v>0.78636866230138203</v>
      </c>
    </row>
    <row r="266" spans="1:6" x14ac:dyDescent="0.25">
      <c r="A266">
        <v>20000</v>
      </c>
      <c r="B266">
        <v>2</v>
      </c>
      <c r="C266">
        <v>18</v>
      </c>
      <c r="D266">
        <v>5</v>
      </c>
      <c r="E266">
        <v>0.76923037624831203</v>
      </c>
      <c r="F266">
        <v>0.76884248521029197</v>
      </c>
    </row>
    <row r="267" spans="1:6" x14ac:dyDescent="0.25">
      <c r="A267">
        <v>20000</v>
      </c>
      <c r="B267">
        <v>2</v>
      </c>
      <c r="C267">
        <v>18</v>
      </c>
      <c r="D267">
        <v>6</v>
      </c>
      <c r="E267">
        <v>0.78313220762802804</v>
      </c>
      <c r="F267">
        <v>0.78284806144522701</v>
      </c>
    </row>
    <row r="268" spans="1:6" x14ac:dyDescent="0.25">
      <c r="A268">
        <v>20000</v>
      </c>
      <c r="B268">
        <v>2</v>
      </c>
      <c r="C268">
        <v>18</v>
      </c>
      <c r="D268">
        <v>7</v>
      </c>
      <c r="E268">
        <v>0.78703635671593197</v>
      </c>
      <c r="F268">
        <v>0.78683811652012303</v>
      </c>
    </row>
    <row r="269" spans="1:6" x14ac:dyDescent="0.25">
      <c r="A269">
        <v>20000</v>
      </c>
      <c r="B269">
        <v>2</v>
      </c>
      <c r="C269">
        <v>18</v>
      </c>
      <c r="D269">
        <v>8</v>
      </c>
      <c r="E269">
        <v>0.77455416383443798</v>
      </c>
      <c r="F269">
        <v>0.77438916802316105</v>
      </c>
    </row>
    <row r="270" spans="1:6" x14ac:dyDescent="0.25">
      <c r="A270">
        <v>20000</v>
      </c>
      <c r="B270">
        <v>2</v>
      </c>
      <c r="C270">
        <v>18</v>
      </c>
      <c r="D270">
        <v>9</v>
      </c>
      <c r="E270">
        <v>0.77813692683746205</v>
      </c>
      <c r="F270">
        <v>0.77788488941965805</v>
      </c>
    </row>
    <row r="271" spans="1:6" x14ac:dyDescent="0.25">
      <c r="A271">
        <v>20000</v>
      </c>
      <c r="B271">
        <v>2</v>
      </c>
      <c r="C271">
        <v>18</v>
      </c>
      <c r="D271">
        <v>10</v>
      </c>
      <c r="E271">
        <v>0.77285158390155795</v>
      </c>
      <c r="F271">
        <v>0.77257742364861004</v>
      </c>
    </row>
    <row r="272" spans="1:6" x14ac:dyDescent="0.25">
      <c r="A272">
        <v>20000</v>
      </c>
      <c r="B272">
        <v>3</v>
      </c>
      <c r="C272">
        <v>19</v>
      </c>
      <c r="D272">
        <v>1</v>
      </c>
      <c r="E272">
        <v>0.78527098313819699</v>
      </c>
      <c r="F272">
        <v>0.78519625387470304</v>
      </c>
    </row>
    <row r="273" spans="1:6" x14ac:dyDescent="0.25">
      <c r="A273">
        <v>20000</v>
      </c>
      <c r="B273">
        <v>3</v>
      </c>
      <c r="C273">
        <v>19</v>
      </c>
      <c r="D273">
        <v>2</v>
      </c>
      <c r="E273">
        <v>0.77935366124099503</v>
      </c>
      <c r="F273">
        <v>0.77928728683173498</v>
      </c>
    </row>
    <row r="274" spans="1:6" x14ac:dyDescent="0.25">
      <c r="A274">
        <v>20000</v>
      </c>
      <c r="B274">
        <v>3</v>
      </c>
      <c r="C274">
        <v>19</v>
      </c>
      <c r="D274">
        <v>3</v>
      </c>
      <c r="E274">
        <v>0.77108823096100199</v>
      </c>
      <c r="F274">
        <v>0.77104246234145501</v>
      </c>
    </row>
    <row r="275" spans="1:6" x14ac:dyDescent="0.25">
      <c r="A275">
        <v>20000</v>
      </c>
      <c r="B275">
        <v>3</v>
      </c>
      <c r="C275">
        <v>19</v>
      </c>
      <c r="D275">
        <v>4</v>
      </c>
      <c r="E275">
        <v>0.77728853238752504</v>
      </c>
      <c r="F275">
        <v>0.77725717467677102</v>
      </c>
    </row>
    <row r="276" spans="1:6" x14ac:dyDescent="0.25">
      <c r="A276">
        <v>20000</v>
      </c>
      <c r="B276">
        <v>3</v>
      </c>
      <c r="C276">
        <v>19</v>
      </c>
      <c r="D276">
        <v>5</v>
      </c>
      <c r="E276">
        <v>0.77618899392775798</v>
      </c>
      <c r="F276">
        <v>0.776098180584746</v>
      </c>
    </row>
    <row r="277" spans="1:6" x14ac:dyDescent="0.25">
      <c r="A277">
        <v>20000</v>
      </c>
      <c r="B277">
        <v>3</v>
      </c>
      <c r="C277">
        <v>19</v>
      </c>
      <c r="D277">
        <v>6</v>
      </c>
      <c r="E277">
        <v>0.78273430760711105</v>
      </c>
      <c r="F277">
        <v>0.78267155548929002</v>
      </c>
    </row>
    <row r="278" spans="1:6" x14ac:dyDescent="0.25">
      <c r="A278">
        <v>20000</v>
      </c>
      <c r="B278">
        <v>3</v>
      </c>
      <c r="C278">
        <v>19</v>
      </c>
      <c r="D278">
        <v>7</v>
      </c>
      <c r="E278">
        <v>0.78060553578088798</v>
      </c>
      <c r="F278">
        <v>0.78051301660134498</v>
      </c>
    </row>
    <row r="279" spans="1:6" x14ac:dyDescent="0.25">
      <c r="A279">
        <v>20000</v>
      </c>
      <c r="B279">
        <v>3</v>
      </c>
      <c r="C279">
        <v>19</v>
      </c>
      <c r="D279">
        <v>8</v>
      </c>
      <c r="E279">
        <v>0.78294612782149497</v>
      </c>
      <c r="F279">
        <v>0.78286358353259899</v>
      </c>
    </row>
    <row r="280" spans="1:6" x14ac:dyDescent="0.25">
      <c r="A280">
        <v>20000</v>
      </c>
      <c r="B280">
        <v>3</v>
      </c>
      <c r="C280">
        <v>19</v>
      </c>
      <c r="D280">
        <v>9</v>
      </c>
      <c r="E280">
        <v>0.77952565658317496</v>
      </c>
      <c r="F280">
        <v>0.77948166767790605</v>
      </c>
    </row>
    <row r="281" spans="1:6" x14ac:dyDescent="0.25">
      <c r="A281">
        <v>20000</v>
      </c>
      <c r="B281">
        <v>3</v>
      </c>
      <c r="C281">
        <v>19</v>
      </c>
      <c r="D281">
        <v>10</v>
      </c>
      <c r="E281">
        <v>0.78070251990014194</v>
      </c>
      <c r="F281">
        <v>0.78061144552776596</v>
      </c>
    </row>
    <row r="282" spans="1:6" x14ac:dyDescent="0.25">
      <c r="A282">
        <v>20000</v>
      </c>
      <c r="B282">
        <v>4</v>
      </c>
      <c r="C282">
        <v>23</v>
      </c>
      <c r="D282">
        <v>1</v>
      </c>
      <c r="E282">
        <v>0.77974437987066503</v>
      </c>
      <c r="F282">
        <v>0.77974310844678796</v>
      </c>
    </row>
    <row r="283" spans="1:6" x14ac:dyDescent="0.25">
      <c r="A283">
        <v>20000</v>
      </c>
      <c r="B283">
        <v>4</v>
      </c>
      <c r="C283">
        <v>23</v>
      </c>
      <c r="D283">
        <v>2</v>
      </c>
      <c r="E283">
        <v>0.77457917425524403</v>
      </c>
      <c r="F283">
        <v>0.77457856176512396</v>
      </c>
    </row>
    <row r="284" spans="1:6" x14ac:dyDescent="0.25">
      <c r="A284">
        <v>20000</v>
      </c>
      <c r="B284">
        <v>4</v>
      </c>
      <c r="C284">
        <v>23</v>
      </c>
      <c r="D284">
        <v>3</v>
      </c>
      <c r="E284">
        <v>0.76918597470237204</v>
      </c>
      <c r="F284">
        <v>0.76918511904761899</v>
      </c>
    </row>
    <row r="285" spans="1:6" x14ac:dyDescent="0.25">
      <c r="A285">
        <v>20000</v>
      </c>
      <c r="B285">
        <v>4</v>
      </c>
      <c r="C285">
        <v>23</v>
      </c>
      <c r="D285">
        <v>4</v>
      </c>
      <c r="E285">
        <v>0.77876520132956695</v>
      </c>
      <c r="F285">
        <v>0.77876177093981802</v>
      </c>
    </row>
    <row r="286" spans="1:6" x14ac:dyDescent="0.25">
      <c r="A286">
        <v>20000</v>
      </c>
      <c r="B286">
        <v>4</v>
      </c>
      <c r="C286">
        <v>23</v>
      </c>
      <c r="D286">
        <v>5</v>
      </c>
      <c r="E286">
        <v>0.77475437808770597</v>
      </c>
      <c r="F286">
        <v>0.77475328456361703</v>
      </c>
    </row>
    <row r="287" spans="1:6" x14ac:dyDescent="0.25">
      <c r="A287">
        <v>20000</v>
      </c>
      <c r="B287">
        <v>4</v>
      </c>
      <c r="C287">
        <v>23</v>
      </c>
      <c r="D287">
        <v>6</v>
      </c>
      <c r="E287">
        <v>0.78458912018948201</v>
      </c>
      <c r="F287">
        <v>0.78458623706730002</v>
      </c>
    </row>
    <row r="288" spans="1:6" x14ac:dyDescent="0.25">
      <c r="A288">
        <v>20000</v>
      </c>
      <c r="B288">
        <v>4</v>
      </c>
      <c r="C288">
        <v>23</v>
      </c>
      <c r="D288">
        <v>7</v>
      </c>
      <c r="E288">
        <v>0.77290858674035601</v>
      </c>
      <c r="F288">
        <v>0.77290669801896605</v>
      </c>
    </row>
    <row r="289" spans="1:6" x14ac:dyDescent="0.25">
      <c r="A289">
        <v>20000</v>
      </c>
      <c r="B289">
        <v>4</v>
      </c>
      <c r="C289">
        <v>23</v>
      </c>
      <c r="D289">
        <v>8</v>
      </c>
      <c r="E289">
        <v>0.79135144896131104</v>
      </c>
      <c r="F289">
        <v>0.79135007656525402</v>
      </c>
    </row>
    <row r="290" spans="1:6" x14ac:dyDescent="0.25">
      <c r="A290">
        <v>20000</v>
      </c>
      <c r="B290">
        <v>4</v>
      </c>
      <c r="C290">
        <v>23</v>
      </c>
      <c r="D290">
        <v>9</v>
      </c>
      <c r="E290">
        <v>0.78226717192795703</v>
      </c>
      <c r="F290">
        <v>0.78226325973720101</v>
      </c>
    </row>
    <row r="291" spans="1:6" x14ac:dyDescent="0.25">
      <c r="A291">
        <v>20000</v>
      </c>
      <c r="B291">
        <v>4</v>
      </c>
      <c r="C291">
        <v>23</v>
      </c>
      <c r="D291">
        <v>10</v>
      </c>
      <c r="E291">
        <v>0.78545646383474299</v>
      </c>
      <c r="F291">
        <v>0.78545278441953104</v>
      </c>
    </row>
    <row r="292" spans="1:6" x14ac:dyDescent="0.25">
      <c r="A292">
        <v>20000</v>
      </c>
      <c r="B292">
        <v>5</v>
      </c>
      <c r="C292">
        <v>22</v>
      </c>
      <c r="D292">
        <v>1</v>
      </c>
      <c r="E292">
        <v>0.792316473843383</v>
      </c>
      <c r="F292">
        <v>0.7923163602137</v>
      </c>
    </row>
    <row r="293" spans="1:6" x14ac:dyDescent="0.25">
      <c r="A293">
        <v>20000</v>
      </c>
      <c r="B293">
        <v>5</v>
      </c>
      <c r="C293">
        <v>22</v>
      </c>
      <c r="D293">
        <v>2</v>
      </c>
      <c r="E293">
        <v>0.77499479657830495</v>
      </c>
      <c r="F293">
        <v>0.77499468775806302</v>
      </c>
    </row>
    <row r="294" spans="1:6" x14ac:dyDescent="0.25">
      <c r="A294">
        <v>20000</v>
      </c>
      <c r="B294">
        <v>5</v>
      </c>
      <c r="C294">
        <v>22</v>
      </c>
      <c r="D294">
        <v>3</v>
      </c>
      <c r="E294">
        <v>0.777592120744099</v>
      </c>
      <c r="F294">
        <v>0.777592120744101</v>
      </c>
    </row>
    <row r="295" spans="1:6" x14ac:dyDescent="0.25">
      <c r="A295">
        <v>20000</v>
      </c>
      <c r="B295">
        <v>5</v>
      </c>
      <c r="C295">
        <v>22</v>
      </c>
      <c r="D295">
        <v>4</v>
      </c>
      <c r="E295">
        <v>0.78542308435490704</v>
      </c>
      <c r="F295">
        <v>0.78542300694008305</v>
      </c>
    </row>
    <row r="296" spans="1:6" x14ac:dyDescent="0.25">
      <c r="A296">
        <v>20000</v>
      </c>
      <c r="B296">
        <v>5</v>
      </c>
      <c r="C296">
        <v>22</v>
      </c>
      <c r="D296">
        <v>5</v>
      </c>
      <c r="E296">
        <v>0.76844321027626605</v>
      </c>
      <c r="F296">
        <v>0.76844317311148602</v>
      </c>
    </row>
    <row r="297" spans="1:6" x14ac:dyDescent="0.25">
      <c r="A297">
        <v>20000</v>
      </c>
      <c r="B297">
        <v>5</v>
      </c>
      <c r="C297">
        <v>22</v>
      </c>
      <c r="D297">
        <v>6</v>
      </c>
      <c r="E297">
        <v>0.78036472198977502</v>
      </c>
      <c r="F297">
        <v>0.78036468510386803</v>
      </c>
    </row>
    <row r="298" spans="1:6" x14ac:dyDescent="0.25">
      <c r="A298">
        <v>20000</v>
      </c>
      <c r="B298">
        <v>5</v>
      </c>
      <c r="C298">
        <v>22</v>
      </c>
      <c r="D298">
        <v>7</v>
      </c>
      <c r="E298">
        <v>0.78272124564147505</v>
      </c>
      <c r="F298">
        <v>0.78272124564147205</v>
      </c>
    </row>
    <row r="299" spans="1:6" x14ac:dyDescent="0.25">
      <c r="A299">
        <v>20000</v>
      </c>
      <c r="B299">
        <v>5</v>
      </c>
      <c r="C299">
        <v>22</v>
      </c>
      <c r="D299">
        <v>8</v>
      </c>
      <c r="E299">
        <v>0.78257504839500502</v>
      </c>
      <c r="F299">
        <v>0.78257504839501901</v>
      </c>
    </row>
    <row r="300" spans="1:6" x14ac:dyDescent="0.25">
      <c r="A300">
        <v>20000</v>
      </c>
      <c r="B300">
        <v>5</v>
      </c>
      <c r="C300">
        <v>22</v>
      </c>
      <c r="D300">
        <v>9</v>
      </c>
      <c r="E300">
        <v>0.79126336023556298</v>
      </c>
      <c r="F300">
        <v>0.79126336023557597</v>
      </c>
    </row>
    <row r="301" spans="1:6" x14ac:dyDescent="0.25">
      <c r="A301">
        <v>20000</v>
      </c>
      <c r="B301">
        <v>5</v>
      </c>
      <c r="C301">
        <v>22</v>
      </c>
      <c r="D301">
        <v>10</v>
      </c>
      <c r="E301">
        <v>0.77571789321789197</v>
      </c>
      <c r="F301">
        <v>0.77571781646249705</v>
      </c>
    </row>
    <row r="302" spans="1:6" x14ac:dyDescent="0.25">
      <c r="A302">
        <v>21000</v>
      </c>
      <c r="B302">
        <v>1</v>
      </c>
      <c r="C302">
        <v>19</v>
      </c>
      <c r="D302">
        <v>1</v>
      </c>
      <c r="E302">
        <v>0.78808547910665605</v>
      </c>
      <c r="F302">
        <v>0.78808437964978595</v>
      </c>
    </row>
    <row r="303" spans="1:6" x14ac:dyDescent="0.25">
      <c r="A303">
        <v>21000</v>
      </c>
      <c r="B303">
        <v>1</v>
      </c>
      <c r="C303">
        <v>19</v>
      </c>
      <c r="D303">
        <v>2</v>
      </c>
      <c r="E303">
        <v>0.78379537573735603</v>
      </c>
      <c r="F303">
        <v>0.78379501015407504</v>
      </c>
    </row>
    <row r="304" spans="1:6" x14ac:dyDescent="0.25">
      <c r="A304">
        <v>21000</v>
      </c>
      <c r="B304">
        <v>1</v>
      </c>
      <c r="C304">
        <v>19</v>
      </c>
      <c r="D304">
        <v>3</v>
      </c>
      <c r="E304">
        <v>0.77880307986058706</v>
      </c>
      <c r="F304">
        <v>0.77880270821273401</v>
      </c>
    </row>
    <row r="305" spans="1:6" x14ac:dyDescent="0.25">
      <c r="A305">
        <v>21000</v>
      </c>
      <c r="B305">
        <v>1</v>
      </c>
      <c r="C305">
        <v>19</v>
      </c>
      <c r="D305">
        <v>4</v>
      </c>
      <c r="E305">
        <v>0.77344917943868796</v>
      </c>
      <c r="F305">
        <v>0.77344833652175804</v>
      </c>
    </row>
    <row r="306" spans="1:6" x14ac:dyDescent="0.25">
      <c r="A306">
        <v>21000</v>
      </c>
      <c r="B306">
        <v>1</v>
      </c>
      <c r="C306">
        <v>19</v>
      </c>
      <c r="D306">
        <v>5</v>
      </c>
      <c r="E306">
        <v>0.77625508567559098</v>
      </c>
      <c r="F306">
        <v>0.77625417235462701</v>
      </c>
    </row>
    <row r="307" spans="1:6" x14ac:dyDescent="0.25">
      <c r="A307">
        <v>21000</v>
      </c>
      <c r="B307">
        <v>1</v>
      </c>
      <c r="C307">
        <v>19</v>
      </c>
      <c r="D307">
        <v>6</v>
      </c>
      <c r="E307">
        <v>0.76853957293390796</v>
      </c>
      <c r="F307">
        <v>0.76853953447444101</v>
      </c>
    </row>
    <row r="308" spans="1:6" x14ac:dyDescent="0.25">
      <c r="A308">
        <v>21000</v>
      </c>
      <c r="B308">
        <v>1</v>
      </c>
      <c r="C308">
        <v>19</v>
      </c>
      <c r="D308">
        <v>7</v>
      </c>
      <c r="E308">
        <v>0.776218260553596</v>
      </c>
      <c r="F308">
        <v>0.77621777095656097</v>
      </c>
    </row>
    <row r="309" spans="1:6" x14ac:dyDescent="0.25">
      <c r="A309">
        <v>21000</v>
      </c>
      <c r="B309">
        <v>1</v>
      </c>
      <c r="C309">
        <v>19</v>
      </c>
      <c r="D309">
        <v>8</v>
      </c>
      <c r="E309">
        <v>0.77669658924754803</v>
      </c>
      <c r="F309">
        <v>0.77669593022438399</v>
      </c>
    </row>
    <row r="310" spans="1:6" x14ac:dyDescent="0.25">
      <c r="A310">
        <v>21000</v>
      </c>
      <c r="B310">
        <v>1</v>
      </c>
      <c r="C310">
        <v>19</v>
      </c>
      <c r="D310">
        <v>9</v>
      </c>
      <c r="E310">
        <v>0.77495192554246195</v>
      </c>
      <c r="F310">
        <v>0.77495131246280502</v>
      </c>
    </row>
    <row r="311" spans="1:6" x14ac:dyDescent="0.25">
      <c r="A311">
        <v>21000</v>
      </c>
      <c r="B311">
        <v>1</v>
      </c>
      <c r="C311">
        <v>19</v>
      </c>
      <c r="D311">
        <v>10</v>
      </c>
      <c r="E311">
        <v>0.79040628322376705</v>
      </c>
      <c r="F311">
        <v>0.790406023463751</v>
      </c>
    </row>
    <row r="312" spans="1:6" x14ac:dyDescent="0.25">
      <c r="A312">
        <v>21000</v>
      </c>
      <c r="B312">
        <v>2</v>
      </c>
      <c r="C312">
        <v>22</v>
      </c>
      <c r="D312">
        <v>1</v>
      </c>
      <c r="E312">
        <v>0.78731637161972201</v>
      </c>
      <c r="F312">
        <v>0.78725743473646503</v>
      </c>
    </row>
    <row r="313" spans="1:6" x14ac:dyDescent="0.25">
      <c r="A313">
        <v>21000</v>
      </c>
      <c r="B313">
        <v>2</v>
      </c>
      <c r="C313">
        <v>22</v>
      </c>
      <c r="D313">
        <v>2</v>
      </c>
      <c r="E313">
        <v>0.77964173184807894</v>
      </c>
      <c r="F313">
        <v>0.77960491911132102</v>
      </c>
    </row>
    <row r="314" spans="1:6" x14ac:dyDescent="0.25">
      <c r="A314">
        <v>21000</v>
      </c>
      <c r="B314">
        <v>2</v>
      </c>
      <c r="C314">
        <v>22</v>
      </c>
      <c r="D314">
        <v>3</v>
      </c>
      <c r="E314">
        <v>0.77754008702009902</v>
      </c>
      <c r="F314">
        <v>0.77742003338728305</v>
      </c>
    </row>
    <row r="315" spans="1:6" x14ac:dyDescent="0.25">
      <c r="A315">
        <v>21000</v>
      </c>
      <c r="B315">
        <v>2</v>
      </c>
      <c r="C315">
        <v>22</v>
      </c>
      <c r="D315">
        <v>4</v>
      </c>
      <c r="E315">
        <v>0.78277204546849899</v>
      </c>
      <c r="F315">
        <v>0.78271082117753799</v>
      </c>
    </row>
    <row r="316" spans="1:6" x14ac:dyDescent="0.25">
      <c r="A316">
        <v>21000</v>
      </c>
      <c r="B316">
        <v>2</v>
      </c>
      <c r="C316">
        <v>22</v>
      </c>
      <c r="D316">
        <v>5</v>
      </c>
      <c r="E316">
        <v>0.78497349557264495</v>
      </c>
      <c r="F316">
        <v>0.78493209864809199</v>
      </c>
    </row>
    <row r="317" spans="1:6" x14ac:dyDescent="0.25">
      <c r="A317">
        <v>21000</v>
      </c>
      <c r="B317">
        <v>2</v>
      </c>
      <c r="C317">
        <v>22</v>
      </c>
      <c r="D317">
        <v>6</v>
      </c>
      <c r="E317">
        <v>0.78123247418957897</v>
      </c>
      <c r="F317">
        <v>0.78114262513897004</v>
      </c>
    </row>
    <row r="318" spans="1:6" x14ac:dyDescent="0.25">
      <c r="A318">
        <v>21000</v>
      </c>
      <c r="B318">
        <v>2</v>
      </c>
      <c r="C318">
        <v>22</v>
      </c>
      <c r="D318">
        <v>7</v>
      </c>
      <c r="E318">
        <v>0.77832627002892696</v>
      </c>
      <c r="F318">
        <v>0.77821224147230605</v>
      </c>
    </row>
    <row r="319" spans="1:6" x14ac:dyDescent="0.25">
      <c r="A319">
        <v>21000</v>
      </c>
      <c r="B319">
        <v>2</v>
      </c>
      <c r="C319">
        <v>22</v>
      </c>
      <c r="D319">
        <v>8</v>
      </c>
      <c r="E319">
        <v>0.78294395999835098</v>
      </c>
      <c r="F319">
        <v>0.78284879404072105</v>
      </c>
    </row>
    <row r="320" spans="1:6" x14ac:dyDescent="0.25">
      <c r="A320">
        <v>21000</v>
      </c>
      <c r="B320">
        <v>2</v>
      </c>
      <c r="C320">
        <v>22</v>
      </c>
      <c r="D320">
        <v>9</v>
      </c>
      <c r="E320">
        <v>0.77118229723189802</v>
      </c>
      <c r="F320">
        <v>0.77106955049811199</v>
      </c>
    </row>
    <row r="321" spans="1:6" x14ac:dyDescent="0.25">
      <c r="A321">
        <v>21000</v>
      </c>
      <c r="B321">
        <v>2</v>
      </c>
      <c r="C321">
        <v>22</v>
      </c>
      <c r="D321">
        <v>10</v>
      </c>
      <c r="E321">
        <v>0.77975113304325006</v>
      </c>
      <c r="F321">
        <v>0.77961008324879599</v>
      </c>
    </row>
    <row r="322" spans="1:6" x14ac:dyDescent="0.25">
      <c r="A322">
        <v>21000</v>
      </c>
      <c r="B322">
        <v>3</v>
      </c>
      <c r="C322">
        <v>18</v>
      </c>
      <c r="D322">
        <v>1</v>
      </c>
      <c r="E322">
        <v>0.77513985200867397</v>
      </c>
      <c r="F322">
        <v>0.77502514335968997</v>
      </c>
    </row>
    <row r="323" spans="1:6" x14ac:dyDescent="0.25">
      <c r="A323">
        <v>21000</v>
      </c>
      <c r="B323">
        <v>3</v>
      </c>
      <c r="C323">
        <v>18</v>
      </c>
      <c r="D323">
        <v>2</v>
      </c>
      <c r="E323">
        <v>0.77379374998471695</v>
      </c>
      <c r="F323">
        <v>0.77366883441291101</v>
      </c>
    </row>
    <row r="324" spans="1:6" x14ac:dyDescent="0.25">
      <c r="A324">
        <v>21000</v>
      </c>
      <c r="B324">
        <v>3</v>
      </c>
      <c r="C324">
        <v>18</v>
      </c>
      <c r="D324">
        <v>3</v>
      </c>
      <c r="E324">
        <v>0.78497226409163001</v>
      </c>
      <c r="F324">
        <v>0.78487099806836302</v>
      </c>
    </row>
    <row r="325" spans="1:6" x14ac:dyDescent="0.25">
      <c r="A325">
        <v>21000</v>
      </c>
      <c r="B325">
        <v>3</v>
      </c>
      <c r="C325">
        <v>18</v>
      </c>
      <c r="D325">
        <v>4</v>
      </c>
      <c r="E325">
        <v>0.77454254078004403</v>
      </c>
      <c r="F325">
        <v>0.77443194992103004</v>
      </c>
    </row>
    <row r="326" spans="1:6" x14ac:dyDescent="0.25">
      <c r="A326">
        <v>21000</v>
      </c>
      <c r="B326">
        <v>3</v>
      </c>
      <c r="C326">
        <v>18</v>
      </c>
      <c r="D326">
        <v>5</v>
      </c>
      <c r="E326">
        <v>0.77275903326262196</v>
      </c>
      <c r="F326">
        <v>0.77258641566590103</v>
      </c>
    </row>
    <row r="327" spans="1:6" x14ac:dyDescent="0.25">
      <c r="A327">
        <v>21000</v>
      </c>
      <c r="B327">
        <v>3</v>
      </c>
      <c r="C327">
        <v>18</v>
      </c>
      <c r="D327">
        <v>6</v>
      </c>
      <c r="E327">
        <v>0.77396696282566702</v>
      </c>
      <c r="F327">
        <v>0.77386721680199899</v>
      </c>
    </row>
    <row r="328" spans="1:6" x14ac:dyDescent="0.25">
      <c r="A328">
        <v>21000</v>
      </c>
      <c r="B328">
        <v>3</v>
      </c>
      <c r="C328">
        <v>18</v>
      </c>
      <c r="D328">
        <v>7</v>
      </c>
      <c r="E328">
        <v>0.77862034855754902</v>
      </c>
      <c r="F328">
        <v>0.778538695735838</v>
      </c>
    </row>
    <row r="329" spans="1:6" x14ac:dyDescent="0.25">
      <c r="A329">
        <v>21000</v>
      </c>
      <c r="B329">
        <v>3</v>
      </c>
      <c r="C329">
        <v>18</v>
      </c>
      <c r="D329">
        <v>8</v>
      </c>
      <c r="E329">
        <v>0.77869070221266401</v>
      </c>
      <c r="F329">
        <v>0.77860104423757504</v>
      </c>
    </row>
    <row r="330" spans="1:6" x14ac:dyDescent="0.25">
      <c r="A330">
        <v>21000</v>
      </c>
      <c r="B330">
        <v>3</v>
      </c>
      <c r="C330">
        <v>18</v>
      </c>
      <c r="D330">
        <v>9</v>
      </c>
      <c r="E330">
        <v>0.778818115068311</v>
      </c>
      <c r="F330">
        <v>0.77875238844853001</v>
      </c>
    </row>
    <row r="331" spans="1:6" x14ac:dyDescent="0.25">
      <c r="A331">
        <v>21000</v>
      </c>
      <c r="B331">
        <v>3</v>
      </c>
      <c r="C331">
        <v>18</v>
      </c>
      <c r="D331">
        <v>10</v>
      </c>
      <c r="E331">
        <v>0.77674602379254298</v>
      </c>
      <c r="F331">
        <v>0.776563705571368</v>
      </c>
    </row>
    <row r="332" spans="1:6" x14ac:dyDescent="0.25">
      <c r="A332">
        <v>21000</v>
      </c>
      <c r="B332">
        <v>4</v>
      </c>
      <c r="C332">
        <v>19</v>
      </c>
      <c r="D332">
        <v>1</v>
      </c>
      <c r="E332">
        <v>0.78365188539581798</v>
      </c>
      <c r="F332">
        <v>0.78364615860034403</v>
      </c>
    </row>
    <row r="333" spans="1:6" x14ac:dyDescent="0.25">
      <c r="A333">
        <v>21000</v>
      </c>
      <c r="B333">
        <v>4</v>
      </c>
      <c r="C333">
        <v>19</v>
      </c>
      <c r="D333">
        <v>2</v>
      </c>
      <c r="E333">
        <v>0.79177892533879801</v>
      </c>
      <c r="F333">
        <v>0.79177719112892797</v>
      </c>
    </row>
    <row r="334" spans="1:6" x14ac:dyDescent="0.25">
      <c r="A334">
        <v>21000</v>
      </c>
      <c r="B334">
        <v>4</v>
      </c>
      <c r="C334">
        <v>19</v>
      </c>
      <c r="D334">
        <v>3</v>
      </c>
      <c r="E334">
        <v>0.790522401604971</v>
      </c>
      <c r="F334">
        <v>0.79052177265919499</v>
      </c>
    </row>
    <row r="335" spans="1:6" x14ac:dyDescent="0.25">
      <c r="A335">
        <v>21000</v>
      </c>
      <c r="B335">
        <v>4</v>
      </c>
      <c r="C335">
        <v>19</v>
      </c>
      <c r="D335">
        <v>4</v>
      </c>
      <c r="E335">
        <v>0.78163691318724005</v>
      </c>
      <c r="F335">
        <v>0.78163607563891602</v>
      </c>
    </row>
    <row r="336" spans="1:6" x14ac:dyDescent="0.25">
      <c r="A336">
        <v>21000</v>
      </c>
      <c r="B336">
        <v>4</v>
      </c>
      <c r="C336">
        <v>19</v>
      </c>
      <c r="D336">
        <v>5</v>
      </c>
      <c r="E336">
        <v>0.790870469240325</v>
      </c>
      <c r="F336">
        <v>0.79086998240113704</v>
      </c>
    </row>
    <row r="337" spans="1:6" x14ac:dyDescent="0.25">
      <c r="A337">
        <v>21000</v>
      </c>
      <c r="B337">
        <v>4</v>
      </c>
      <c r="C337">
        <v>19</v>
      </c>
      <c r="D337">
        <v>6</v>
      </c>
      <c r="E337">
        <v>0.77995001225088001</v>
      </c>
      <c r="F337">
        <v>0.77994679985830395</v>
      </c>
    </row>
    <row r="338" spans="1:6" x14ac:dyDescent="0.25">
      <c r="A338">
        <v>21000</v>
      </c>
      <c r="B338">
        <v>4</v>
      </c>
      <c r="C338">
        <v>19</v>
      </c>
      <c r="D338">
        <v>7</v>
      </c>
      <c r="E338">
        <v>0.78503602757620605</v>
      </c>
      <c r="F338">
        <v>0.78503510542841803</v>
      </c>
    </row>
    <row r="339" spans="1:6" x14ac:dyDescent="0.25">
      <c r="A339">
        <v>21000</v>
      </c>
      <c r="B339">
        <v>4</v>
      </c>
      <c r="C339">
        <v>19</v>
      </c>
      <c r="D339">
        <v>8</v>
      </c>
      <c r="E339">
        <v>0.77524561832951699</v>
      </c>
      <c r="F339">
        <v>0.77524150341817999</v>
      </c>
    </row>
    <row r="340" spans="1:6" x14ac:dyDescent="0.25">
      <c r="A340">
        <v>21000</v>
      </c>
      <c r="B340">
        <v>4</v>
      </c>
      <c r="C340">
        <v>19</v>
      </c>
      <c r="D340">
        <v>9</v>
      </c>
      <c r="E340">
        <v>0.783372369678355</v>
      </c>
      <c r="F340">
        <v>0.78336928193468003</v>
      </c>
    </row>
    <row r="341" spans="1:6" x14ac:dyDescent="0.25">
      <c r="A341">
        <v>21000</v>
      </c>
      <c r="B341">
        <v>4</v>
      </c>
      <c r="C341">
        <v>19</v>
      </c>
      <c r="D341">
        <v>10</v>
      </c>
      <c r="E341">
        <v>0.77161965768160601</v>
      </c>
      <c r="F341">
        <v>0.77161363444549302</v>
      </c>
    </row>
    <row r="342" spans="1:6" x14ac:dyDescent="0.25">
      <c r="A342">
        <v>21000</v>
      </c>
      <c r="B342">
        <v>5</v>
      </c>
      <c r="C342">
        <v>21</v>
      </c>
      <c r="D342">
        <v>1</v>
      </c>
      <c r="E342">
        <v>0.77865880921492503</v>
      </c>
      <c r="F342">
        <v>0.77850488525335104</v>
      </c>
    </row>
    <row r="343" spans="1:6" x14ac:dyDescent="0.25">
      <c r="A343">
        <v>21000</v>
      </c>
      <c r="B343">
        <v>5</v>
      </c>
      <c r="C343">
        <v>21</v>
      </c>
      <c r="D343">
        <v>2</v>
      </c>
      <c r="E343">
        <v>0.78481672107010103</v>
      </c>
      <c r="F343">
        <v>0.78462555979764903</v>
      </c>
    </row>
    <row r="344" spans="1:6" x14ac:dyDescent="0.25">
      <c r="A344">
        <v>21000</v>
      </c>
      <c r="B344">
        <v>5</v>
      </c>
      <c r="C344">
        <v>21</v>
      </c>
      <c r="D344">
        <v>3</v>
      </c>
      <c r="E344">
        <v>0.78159947811459796</v>
      </c>
      <c r="F344">
        <v>0.78149772483843805</v>
      </c>
    </row>
    <row r="345" spans="1:6" x14ac:dyDescent="0.25">
      <c r="A345">
        <v>21000</v>
      </c>
      <c r="B345">
        <v>5</v>
      </c>
      <c r="C345">
        <v>21</v>
      </c>
      <c r="D345">
        <v>4</v>
      </c>
      <c r="E345">
        <v>0.78031970658775596</v>
      </c>
      <c r="F345">
        <v>0.78018519867912495</v>
      </c>
    </row>
    <row r="346" spans="1:6" x14ac:dyDescent="0.25">
      <c r="A346">
        <v>21000</v>
      </c>
      <c r="B346">
        <v>5</v>
      </c>
      <c r="C346">
        <v>21</v>
      </c>
      <c r="D346">
        <v>5</v>
      </c>
      <c r="E346">
        <v>0.78770098912137898</v>
      </c>
      <c r="F346">
        <v>0.78761468670616297</v>
      </c>
    </row>
    <row r="347" spans="1:6" x14ac:dyDescent="0.25">
      <c r="A347">
        <v>21000</v>
      </c>
      <c r="B347">
        <v>5</v>
      </c>
      <c r="C347">
        <v>21</v>
      </c>
      <c r="D347">
        <v>6</v>
      </c>
      <c r="E347">
        <v>0.78297941689039396</v>
      </c>
      <c r="F347">
        <v>0.78281727662380496</v>
      </c>
    </row>
    <row r="348" spans="1:6" x14ac:dyDescent="0.25">
      <c r="A348">
        <v>21000</v>
      </c>
      <c r="B348">
        <v>5</v>
      </c>
      <c r="C348">
        <v>21</v>
      </c>
      <c r="D348">
        <v>7</v>
      </c>
      <c r="E348">
        <v>0.77508936517139704</v>
      </c>
      <c r="F348">
        <v>0.77489653007833204</v>
      </c>
    </row>
    <row r="349" spans="1:6" x14ac:dyDescent="0.25">
      <c r="A349">
        <v>21000</v>
      </c>
      <c r="B349">
        <v>5</v>
      </c>
      <c r="C349">
        <v>21</v>
      </c>
      <c r="D349">
        <v>8</v>
      </c>
      <c r="E349">
        <v>0.78252239176100802</v>
      </c>
      <c r="F349">
        <v>0.78234508110631296</v>
      </c>
    </row>
    <row r="350" spans="1:6" x14ac:dyDescent="0.25">
      <c r="A350">
        <v>21000</v>
      </c>
      <c r="B350">
        <v>5</v>
      </c>
      <c r="C350">
        <v>21</v>
      </c>
      <c r="D350">
        <v>9</v>
      </c>
      <c r="E350">
        <v>0.77750509286839198</v>
      </c>
      <c r="F350">
        <v>0.77731567416316305</v>
      </c>
    </row>
    <row r="351" spans="1:6" x14ac:dyDescent="0.25">
      <c r="A351">
        <v>21000</v>
      </c>
      <c r="B351">
        <v>5</v>
      </c>
      <c r="C351">
        <v>21</v>
      </c>
      <c r="D351">
        <v>10</v>
      </c>
      <c r="E351">
        <v>0.778262784696788</v>
      </c>
      <c r="F351">
        <v>0.77810723384845804</v>
      </c>
    </row>
    <row r="352" spans="1:6" x14ac:dyDescent="0.25">
      <c r="A352">
        <v>22000</v>
      </c>
      <c r="B352">
        <v>1</v>
      </c>
      <c r="C352">
        <v>21</v>
      </c>
      <c r="D352">
        <v>1</v>
      </c>
      <c r="E352">
        <v>0.78419691367071298</v>
      </c>
      <c r="F352">
        <v>0.78414404456987796</v>
      </c>
    </row>
    <row r="353" spans="1:6" x14ac:dyDescent="0.25">
      <c r="A353">
        <v>22000</v>
      </c>
      <c r="B353">
        <v>1</v>
      </c>
      <c r="C353">
        <v>21</v>
      </c>
      <c r="D353">
        <v>2</v>
      </c>
      <c r="E353">
        <v>0.78089627495173997</v>
      </c>
      <c r="F353">
        <v>0.78084196045646603</v>
      </c>
    </row>
    <row r="354" spans="1:6" x14ac:dyDescent="0.25">
      <c r="A354">
        <v>22000</v>
      </c>
      <c r="B354">
        <v>1</v>
      </c>
      <c r="C354">
        <v>21</v>
      </c>
      <c r="D354">
        <v>3</v>
      </c>
      <c r="E354">
        <v>0.78505996051740501</v>
      </c>
      <c r="F354">
        <v>0.78501303809776402</v>
      </c>
    </row>
    <row r="355" spans="1:6" x14ac:dyDescent="0.25">
      <c r="A355">
        <v>22000</v>
      </c>
      <c r="B355">
        <v>1</v>
      </c>
      <c r="C355">
        <v>21</v>
      </c>
      <c r="D355">
        <v>4</v>
      </c>
      <c r="E355">
        <v>0.78648382274459905</v>
      </c>
      <c r="F355">
        <v>0.78641664036206804</v>
      </c>
    </row>
    <row r="356" spans="1:6" x14ac:dyDescent="0.25">
      <c r="A356">
        <v>22000</v>
      </c>
      <c r="B356">
        <v>1</v>
      </c>
      <c r="C356">
        <v>21</v>
      </c>
      <c r="D356">
        <v>5</v>
      </c>
      <c r="E356">
        <v>0.78231896553622204</v>
      </c>
      <c r="F356">
        <v>0.78224259882448399</v>
      </c>
    </row>
    <row r="357" spans="1:6" x14ac:dyDescent="0.25">
      <c r="A357">
        <v>22000</v>
      </c>
      <c r="B357">
        <v>1</v>
      </c>
      <c r="C357">
        <v>21</v>
      </c>
      <c r="D357">
        <v>6</v>
      </c>
      <c r="E357">
        <v>0.78634085607346405</v>
      </c>
      <c r="F357">
        <v>0.78624356398358197</v>
      </c>
    </row>
    <row r="358" spans="1:6" x14ac:dyDescent="0.25">
      <c r="A358">
        <v>22000</v>
      </c>
      <c r="B358">
        <v>1</v>
      </c>
      <c r="C358">
        <v>21</v>
      </c>
      <c r="D358">
        <v>7</v>
      </c>
      <c r="E358">
        <v>0.78792747475061298</v>
      </c>
      <c r="F358">
        <v>0.78776235952694496</v>
      </c>
    </row>
    <row r="359" spans="1:6" x14ac:dyDescent="0.25">
      <c r="A359">
        <v>22000</v>
      </c>
      <c r="B359">
        <v>1</v>
      </c>
      <c r="C359">
        <v>21</v>
      </c>
      <c r="D359">
        <v>8</v>
      </c>
      <c r="E359">
        <v>0.78595333905050702</v>
      </c>
      <c r="F359">
        <v>0.785904889651179</v>
      </c>
    </row>
    <row r="360" spans="1:6" x14ac:dyDescent="0.25">
      <c r="A360">
        <v>22000</v>
      </c>
      <c r="B360">
        <v>1</v>
      </c>
      <c r="C360">
        <v>21</v>
      </c>
      <c r="D360">
        <v>9</v>
      </c>
      <c r="E360">
        <v>0.78218939406987098</v>
      </c>
      <c r="F360">
        <v>0.78207766607530105</v>
      </c>
    </row>
    <row r="361" spans="1:6" x14ac:dyDescent="0.25">
      <c r="A361">
        <v>22000</v>
      </c>
      <c r="B361">
        <v>1</v>
      </c>
      <c r="C361">
        <v>21</v>
      </c>
      <c r="D361">
        <v>10</v>
      </c>
      <c r="E361">
        <v>0.78254828869047799</v>
      </c>
      <c r="F361">
        <v>0.78251934523809497</v>
      </c>
    </row>
    <row r="362" spans="1:6" x14ac:dyDescent="0.25">
      <c r="A362">
        <v>22000</v>
      </c>
      <c r="B362">
        <v>2</v>
      </c>
      <c r="C362">
        <v>20</v>
      </c>
      <c r="D362">
        <v>1</v>
      </c>
      <c r="E362">
        <v>0.77595081929556897</v>
      </c>
      <c r="F362">
        <v>0.77594835017436103</v>
      </c>
    </row>
    <row r="363" spans="1:6" x14ac:dyDescent="0.25">
      <c r="A363">
        <v>22000</v>
      </c>
      <c r="B363">
        <v>2</v>
      </c>
      <c r="C363">
        <v>20</v>
      </c>
      <c r="D363">
        <v>2</v>
      </c>
      <c r="E363">
        <v>0.78122376677148098</v>
      </c>
      <c r="F363">
        <v>0.78122235877334001</v>
      </c>
    </row>
    <row r="364" spans="1:6" x14ac:dyDescent="0.25">
      <c r="A364">
        <v>22000</v>
      </c>
      <c r="B364">
        <v>2</v>
      </c>
      <c r="C364">
        <v>20</v>
      </c>
      <c r="D364">
        <v>3</v>
      </c>
      <c r="E364">
        <v>0.78532262981524903</v>
      </c>
      <c r="F364">
        <v>0.78532075447920302</v>
      </c>
    </row>
    <row r="365" spans="1:6" x14ac:dyDescent="0.25">
      <c r="A365">
        <v>22000</v>
      </c>
      <c r="B365">
        <v>2</v>
      </c>
      <c r="C365">
        <v>20</v>
      </c>
      <c r="D365">
        <v>4</v>
      </c>
      <c r="E365">
        <v>0.79293902529761995</v>
      </c>
      <c r="F365">
        <v>0.79293697916666706</v>
      </c>
    </row>
    <row r="366" spans="1:6" x14ac:dyDescent="0.25">
      <c r="A366">
        <v>22000</v>
      </c>
      <c r="B366">
        <v>2</v>
      </c>
      <c r="C366">
        <v>20</v>
      </c>
      <c r="D366">
        <v>5</v>
      </c>
      <c r="E366">
        <v>0.77494047556283396</v>
      </c>
      <c r="F366">
        <v>0.77493677771060598</v>
      </c>
    </row>
    <row r="367" spans="1:6" x14ac:dyDescent="0.25">
      <c r="A367">
        <v>22000</v>
      </c>
      <c r="B367">
        <v>2</v>
      </c>
      <c r="C367">
        <v>20</v>
      </c>
      <c r="D367">
        <v>6</v>
      </c>
      <c r="E367">
        <v>0.79379046769500505</v>
      </c>
      <c r="F367">
        <v>0.79378744523799505</v>
      </c>
    </row>
    <row r="368" spans="1:6" x14ac:dyDescent="0.25">
      <c r="A368">
        <v>22000</v>
      </c>
      <c r="B368">
        <v>2</v>
      </c>
      <c r="C368">
        <v>20</v>
      </c>
      <c r="D368">
        <v>7</v>
      </c>
      <c r="E368">
        <v>0.785083349194175</v>
      </c>
      <c r="F368">
        <v>0.785081098053933</v>
      </c>
    </row>
    <row r="369" spans="1:6" x14ac:dyDescent="0.25">
      <c r="A369">
        <v>22000</v>
      </c>
      <c r="B369">
        <v>2</v>
      </c>
      <c r="C369">
        <v>20</v>
      </c>
      <c r="D369">
        <v>8</v>
      </c>
      <c r="E369">
        <v>0.77773022294640004</v>
      </c>
      <c r="F369">
        <v>0.77772453398406205</v>
      </c>
    </row>
    <row r="370" spans="1:6" x14ac:dyDescent="0.25">
      <c r="A370">
        <v>22000</v>
      </c>
      <c r="B370">
        <v>2</v>
      </c>
      <c r="C370">
        <v>20</v>
      </c>
      <c r="D370">
        <v>9</v>
      </c>
      <c r="E370">
        <v>0.78411427401561695</v>
      </c>
      <c r="F370">
        <v>0.78410948487490695</v>
      </c>
    </row>
    <row r="371" spans="1:6" x14ac:dyDescent="0.25">
      <c r="A371">
        <v>22000</v>
      </c>
      <c r="B371">
        <v>2</v>
      </c>
      <c r="C371">
        <v>20</v>
      </c>
      <c r="D371">
        <v>10</v>
      </c>
      <c r="E371">
        <v>0.77725126642001396</v>
      </c>
      <c r="F371">
        <v>0.77725082312498806</v>
      </c>
    </row>
    <row r="372" spans="1:6" x14ac:dyDescent="0.25">
      <c r="A372">
        <v>22000</v>
      </c>
      <c r="B372">
        <v>3</v>
      </c>
      <c r="C372">
        <v>23</v>
      </c>
      <c r="D372">
        <v>1</v>
      </c>
      <c r="E372">
        <v>0.78139126599999797</v>
      </c>
      <c r="F372">
        <v>0.78139089189072497</v>
      </c>
    </row>
    <row r="373" spans="1:6" x14ac:dyDescent="0.25">
      <c r="A373">
        <v>22000</v>
      </c>
      <c r="B373">
        <v>3</v>
      </c>
      <c r="C373">
        <v>23</v>
      </c>
      <c r="D373">
        <v>2</v>
      </c>
      <c r="E373">
        <v>0.77693865027979303</v>
      </c>
      <c r="F373">
        <v>0.77693824084642804</v>
      </c>
    </row>
    <row r="374" spans="1:6" x14ac:dyDescent="0.25">
      <c r="A374">
        <v>22000</v>
      </c>
      <c r="B374">
        <v>3</v>
      </c>
      <c r="C374">
        <v>23</v>
      </c>
      <c r="D374">
        <v>3</v>
      </c>
      <c r="E374">
        <v>0.782360460599134</v>
      </c>
      <c r="F374">
        <v>0.782360240707757</v>
      </c>
    </row>
    <row r="375" spans="1:6" x14ac:dyDescent="0.25">
      <c r="A375">
        <v>22000</v>
      </c>
      <c r="B375">
        <v>3</v>
      </c>
      <c r="C375">
        <v>23</v>
      </c>
      <c r="D375">
        <v>4</v>
      </c>
      <c r="E375">
        <v>0.79205250301919805</v>
      </c>
      <c r="F375">
        <v>0.79205212833591798</v>
      </c>
    </row>
    <row r="376" spans="1:6" x14ac:dyDescent="0.25">
      <c r="A376">
        <v>22000</v>
      </c>
      <c r="B376">
        <v>3</v>
      </c>
      <c r="C376">
        <v>23</v>
      </c>
      <c r="D376">
        <v>5</v>
      </c>
      <c r="E376">
        <v>0.78596370783579905</v>
      </c>
      <c r="F376">
        <v>0.78596367057684502</v>
      </c>
    </row>
    <row r="377" spans="1:6" x14ac:dyDescent="0.25">
      <c r="A377">
        <v>22000</v>
      </c>
      <c r="B377">
        <v>3</v>
      </c>
      <c r="C377">
        <v>23</v>
      </c>
      <c r="D377">
        <v>6</v>
      </c>
      <c r="E377">
        <v>0.77525954927553797</v>
      </c>
      <c r="F377">
        <v>0.77525947460606404</v>
      </c>
    </row>
    <row r="378" spans="1:6" x14ac:dyDescent="0.25">
      <c r="A378">
        <v>22000</v>
      </c>
      <c r="B378">
        <v>3</v>
      </c>
      <c r="C378">
        <v>23</v>
      </c>
      <c r="D378">
        <v>7</v>
      </c>
      <c r="E378">
        <v>0.78740202472757603</v>
      </c>
      <c r="F378">
        <v>0.78740187415997398</v>
      </c>
    </row>
    <row r="379" spans="1:6" x14ac:dyDescent="0.25">
      <c r="A379">
        <v>22000</v>
      </c>
      <c r="B379">
        <v>3</v>
      </c>
      <c r="C379">
        <v>23</v>
      </c>
      <c r="D379">
        <v>8</v>
      </c>
      <c r="E379">
        <v>0.78527760411150604</v>
      </c>
      <c r="F379">
        <v>0.78527720037868698</v>
      </c>
    </row>
    <row r="380" spans="1:6" x14ac:dyDescent="0.25">
      <c r="A380">
        <v>22000</v>
      </c>
      <c r="B380">
        <v>3</v>
      </c>
      <c r="C380">
        <v>23</v>
      </c>
      <c r="D380">
        <v>9</v>
      </c>
      <c r="E380">
        <v>0.79122543895865605</v>
      </c>
      <c r="F380">
        <v>0.79122514475166805</v>
      </c>
    </row>
    <row r="381" spans="1:6" x14ac:dyDescent="0.25">
      <c r="A381">
        <v>22000</v>
      </c>
      <c r="B381">
        <v>3</v>
      </c>
      <c r="C381">
        <v>23</v>
      </c>
      <c r="D381">
        <v>10</v>
      </c>
      <c r="E381">
        <v>0.785641941476936</v>
      </c>
      <c r="F381">
        <v>0.78564160058784405</v>
      </c>
    </row>
    <row r="382" spans="1:6" x14ac:dyDescent="0.25">
      <c r="A382">
        <v>22000</v>
      </c>
      <c r="B382">
        <v>4</v>
      </c>
      <c r="C382">
        <v>22</v>
      </c>
      <c r="D382">
        <v>1</v>
      </c>
      <c r="E382">
        <v>0.78373262648809605</v>
      </c>
      <c r="F382">
        <v>0.78373147321428605</v>
      </c>
    </row>
    <row r="383" spans="1:6" x14ac:dyDescent="0.25">
      <c r="A383">
        <v>22000</v>
      </c>
      <c r="B383">
        <v>4</v>
      </c>
      <c r="C383">
        <v>22</v>
      </c>
      <c r="D383">
        <v>2</v>
      </c>
      <c r="E383">
        <v>0.77550824802457896</v>
      </c>
      <c r="F383">
        <v>0.77550809838086299</v>
      </c>
    </row>
    <row r="384" spans="1:6" x14ac:dyDescent="0.25">
      <c r="A384">
        <v>22000</v>
      </c>
      <c r="B384">
        <v>4</v>
      </c>
      <c r="C384">
        <v>22</v>
      </c>
      <c r="D384">
        <v>3</v>
      </c>
      <c r="E384">
        <v>0.77376769761917497</v>
      </c>
      <c r="F384">
        <v>0.77376637302970996</v>
      </c>
    </row>
    <row r="385" spans="1:6" x14ac:dyDescent="0.25">
      <c r="A385">
        <v>22000</v>
      </c>
      <c r="B385">
        <v>4</v>
      </c>
      <c r="C385">
        <v>22</v>
      </c>
      <c r="D385">
        <v>4</v>
      </c>
      <c r="E385">
        <v>0.77730265196424897</v>
      </c>
      <c r="F385">
        <v>0.77730202111849001</v>
      </c>
    </row>
    <row r="386" spans="1:6" x14ac:dyDescent="0.25">
      <c r="A386">
        <v>22000</v>
      </c>
      <c r="B386">
        <v>4</v>
      </c>
      <c r="C386">
        <v>22</v>
      </c>
      <c r="D386">
        <v>5</v>
      </c>
      <c r="E386">
        <v>0.77615993737184097</v>
      </c>
      <c r="F386">
        <v>0.776159670004405</v>
      </c>
    </row>
    <row r="387" spans="1:6" x14ac:dyDescent="0.25">
      <c r="A387">
        <v>22000</v>
      </c>
      <c r="B387">
        <v>4</v>
      </c>
      <c r="C387">
        <v>22</v>
      </c>
      <c r="D387">
        <v>6</v>
      </c>
      <c r="E387">
        <v>0.79166440757521295</v>
      </c>
      <c r="F387">
        <v>0.79166142519215899</v>
      </c>
    </row>
    <row r="388" spans="1:6" x14ac:dyDescent="0.25">
      <c r="A388">
        <v>22000</v>
      </c>
      <c r="B388">
        <v>4</v>
      </c>
      <c r="C388">
        <v>22</v>
      </c>
      <c r="D388">
        <v>7</v>
      </c>
      <c r="E388">
        <v>0.77623733605226997</v>
      </c>
      <c r="F388">
        <v>0.77623479092438397</v>
      </c>
    </row>
    <row r="389" spans="1:6" x14ac:dyDescent="0.25">
      <c r="A389">
        <v>22000</v>
      </c>
      <c r="B389">
        <v>4</v>
      </c>
      <c r="C389">
        <v>22</v>
      </c>
      <c r="D389">
        <v>8</v>
      </c>
      <c r="E389">
        <v>0.78097444923464698</v>
      </c>
      <c r="F389">
        <v>0.78097422999255195</v>
      </c>
    </row>
    <row r="390" spans="1:6" x14ac:dyDescent="0.25">
      <c r="A390">
        <v>22000</v>
      </c>
      <c r="B390">
        <v>4</v>
      </c>
      <c r="C390">
        <v>22</v>
      </c>
      <c r="D390">
        <v>9</v>
      </c>
      <c r="E390">
        <v>0.77064527485200496</v>
      </c>
      <c r="F390">
        <v>0.77064240868941003</v>
      </c>
    </row>
    <row r="391" spans="1:6" x14ac:dyDescent="0.25">
      <c r="A391">
        <v>22000</v>
      </c>
      <c r="B391">
        <v>4</v>
      </c>
      <c r="C391">
        <v>22</v>
      </c>
      <c r="D391">
        <v>10</v>
      </c>
      <c r="E391">
        <v>0.78139881657246801</v>
      </c>
      <c r="F391">
        <v>0.781394937705016</v>
      </c>
    </row>
    <row r="392" spans="1:6" x14ac:dyDescent="0.25">
      <c r="A392">
        <v>22000</v>
      </c>
      <c r="B392">
        <v>5</v>
      </c>
      <c r="C392">
        <v>21</v>
      </c>
      <c r="D392">
        <v>1</v>
      </c>
      <c r="E392">
        <v>0.77299343347225802</v>
      </c>
      <c r="F392">
        <v>0.77286580445517095</v>
      </c>
    </row>
    <row r="393" spans="1:6" x14ac:dyDescent="0.25">
      <c r="A393">
        <v>22000</v>
      </c>
      <c r="B393">
        <v>5</v>
      </c>
      <c r="C393">
        <v>21</v>
      </c>
      <c r="D393">
        <v>2</v>
      </c>
      <c r="E393">
        <v>0.78299868998896205</v>
      </c>
      <c r="F393">
        <v>0.782923668657594</v>
      </c>
    </row>
    <row r="394" spans="1:6" x14ac:dyDescent="0.25">
      <c r="A394">
        <v>22000</v>
      </c>
      <c r="B394">
        <v>5</v>
      </c>
      <c r="C394">
        <v>21</v>
      </c>
      <c r="D394">
        <v>3</v>
      </c>
      <c r="E394">
        <v>0.78998731990350901</v>
      </c>
      <c r="F394">
        <v>0.78992099593009302</v>
      </c>
    </row>
    <row r="395" spans="1:6" x14ac:dyDescent="0.25">
      <c r="A395">
        <v>22000</v>
      </c>
      <c r="B395">
        <v>5</v>
      </c>
      <c r="C395">
        <v>21</v>
      </c>
      <c r="D395">
        <v>4</v>
      </c>
      <c r="E395">
        <v>0.778403296548413</v>
      </c>
      <c r="F395">
        <v>0.77830959262307797</v>
      </c>
    </row>
    <row r="396" spans="1:6" x14ac:dyDescent="0.25">
      <c r="A396">
        <v>22000</v>
      </c>
      <c r="B396">
        <v>5</v>
      </c>
      <c r="C396">
        <v>21</v>
      </c>
      <c r="D396">
        <v>5</v>
      </c>
      <c r="E396">
        <v>0.79234509508539397</v>
      </c>
      <c r="F396">
        <v>0.79226940338323404</v>
      </c>
    </row>
    <row r="397" spans="1:6" x14ac:dyDescent="0.25">
      <c r="A397">
        <v>22000</v>
      </c>
      <c r="B397">
        <v>5</v>
      </c>
      <c r="C397">
        <v>21</v>
      </c>
      <c r="D397">
        <v>6</v>
      </c>
      <c r="E397">
        <v>0.78534247709695304</v>
      </c>
      <c r="F397">
        <v>0.78526750866741601</v>
      </c>
    </row>
    <row r="398" spans="1:6" x14ac:dyDescent="0.25">
      <c r="A398">
        <v>22000</v>
      </c>
      <c r="B398">
        <v>5</v>
      </c>
      <c r="C398">
        <v>21</v>
      </c>
      <c r="D398">
        <v>7</v>
      </c>
      <c r="E398">
        <v>0.77549374286325401</v>
      </c>
      <c r="F398">
        <v>0.77542693271918595</v>
      </c>
    </row>
    <row r="399" spans="1:6" x14ac:dyDescent="0.25">
      <c r="A399">
        <v>22000</v>
      </c>
      <c r="B399">
        <v>5</v>
      </c>
      <c r="C399">
        <v>21</v>
      </c>
      <c r="D399">
        <v>8</v>
      </c>
      <c r="E399">
        <v>0.77645490721675403</v>
      </c>
      <c r="F399">
        <v>0.77640003530825397</v>
      </c>
    </row>
    <row r="400" spans="1:6" x14ac:dyDescent="0.25">
      <c r="A400">
        <v>22000</v>
      </c>
      <c r="B400">
        <v>5</v>
      </c>
      <c r="C400">
        <v>21</v>
      </c>
      <c r="D400">
        <v>9</v>
      </c>
      <c r="E400">
        <v>0.78341492840473004</v>
      </c>
      <c r="F400">
        <v>0.78326853934857399</v>
      </c>
    </row>
    <row r="401" spans="1:6" x14ac:dyDescent="0.25">
      <c r="A401">
        <v>22000</v>
      </c>
      <c r="B401">
        <v>5</v>
      </c>
      <c r="C401">
        <v>21</v>
      </c>
      <c r="D401">
        <v>10</v>
      </c>
      <c r="E401">
        <v>0.78315464910752397</v>
      </c>
      <c r="F401">
        <v>0.78309530637606395</v>
      </c>
    </row>
    <row r="402" spans="1:6" x14ac:dyDescent="0.25">
      <c r="A402">
        <v>23000</v>
      </c>
      <c r="B402">
        <v>1</v>
      </c>
      <c r="C402">
        <v>21</v>
      </c>
      <c r="D402">
        <v>1</v>
      </c>
      <c r="E402">
        <v>0.78455341622796504</v>
      </c>
      <c r="F402">
        <v>0.78455133445155201</v>
      </c>
    </row>
    <row r="403" spans="1:6" x14ac:dyDescent="0.25">
      <c r="A403">
        <v>23000</v>
      </c>
      <c r="B403">
        <v>1</v>
      </c>
      <c r="C403">
        <v>21</v>
      </c>
      <c r="D403">
        <v>2</v>
      </c>
      <c r="E403">
        <v>0.78359792606595202</v>
      </c>
      <c r="F403">
        <v>0.78359391647765098</v>
      </c>
    </row>
    <row r="404" spans="1:6" x14ac:dyDescent="0.25">
      <c r="A404">
        <v>23000</v>
      </c>
      <c r="B404">
        <v>1</v>
      </c>
      <c r="C404">
        <v>21</v>
      </c>
      <c r="D404">
        <v>3</v>
      </c>
      <c r="E404">
        <v>0.77704322534536996</v>
      </c>
      <c r="F404">
        <v>0.77704303732962299</v>
      </c>
    </row>
    <row r="405" spans="1:6" x14ac:dyDescent="0.25">
      <c r="A405">
        <v>23000</v>
      </c>
      <c r="B405">
        <v>1</v>
      </c>
      <c r="C405">
        <v>21</v>
      </c>
      <c r="D405">
        <v>4</v>
      </c>
      <c r="E405">
        <v>0.79016507258508495</v>
      </c>
      <c r="F405">
        <v>0.79016223514452399</v>
      </c>
    </row>
    <row r="406" spans="1:6" x14ac:dyDescent="0.25">
      <c r="A406">
        <v>23000</v>
      </c>
      <c r="B406">
        <v>1</v>
      </c>
      <c r="C406">
        <v>21</v>
      </c>
      <c r="D406">
        <v>5</v>
      </c>
      <c r="E406">
        <v>0.76986704474563805</v>
      </c>
      <c r="F406">
        <v>0.76986266355466804</v>
      </c>
    </row>
    <row r="407" spans="1:6" x14ac:dyDescent="0.25">
      <c r="A407">
        <v>23000</v>
      </c>
      <c r="B407">
        <v>1</v>
      </c>
      <c r="C407">
        <v>21</v>
      </c>
      <c r="D407">
        <v>6</v>
      </c>
      <c r="E407">
        <v>0.78231057806887505</v>
      </c>
      <c r="F407">
        <v>0.78230497184860603</v>
      </c>
    </row>
    <row r="408" spans="1:6" x14ac:dyDescent="0.25">
      <c r="A408">
        <v>23000</v>
      </c>
      <c r="B408">
        <v>1</v>
      </c>
      <c r="C408">
        <v>21</v>
      </c>
      <c r="D408">
        <v>7</v>
      </c>
      <c r="E408">
        <v>0.77869592080318695</v>
      </c>
      <c r="F408">
        <v>0.77869186083088004</v>
      </c>
    </row>
    <row r="409" spans="1:6" x14ac:dyDescent="0.25">
      <c r="A409">
        <v>23000</v>
      </c>
      <c r="B409">
        <v>1</v>
      </c>
      <c r="C409">
        <v>21</v>
      </c>
      <c r="D409">
        <v>8</v>
      </c>
      <c r="E409">
        <v>0.77992535508627503</v>
      </c>
      <c r="F409">
        <v>0.77992461964552695</v>
      </c>
    </row>
    <row r="410" spans="1:6" x14ac:dyDescent="0.25">
      <c r="A410">
        <v>23000</v>
      </c>
      <c r="B410">
        <v>1</v>
      </c>
      <c r="C410">
        <v>21</v>
      </c>
      <c r="D410">
        <v>9</v>
      </c>
      <c r="E410">
        <v>0.78781503527863705</v>
      </c>
      <c r="F410">
        <v>0.787812021655388</v>
      </c>
    </row>
    <row r="411" spans="1:6" x14ac:dyDescent="0.25">
      <c r="A411">
        <v>23000</v>
      </c>
      <c r="B411">
        <v>1</v>
      </c>
      <c r="C411">
        <v>21</v>
      </c>
      <c r="D411">
        <v>10</v>
      </c>
      <c r="E411">
        <v>0.77873486935508696</v>
      </c>
      <c r="F411">
        <v>0.77873223577936801</v>
      </c>
    </row>
    <row r="412" spans="1:6" x14ac:dyDescent="0.25">
      <c r="A412">
        <v>23000</v>
      </c>
      <c r="B412">
        <v>2</v>
      </c>
      <c r="C412">
        <v>21</v>
      </c>
      <c r="D412">
        <v>1</v>
      </c>
      <c r="E412">
        <v>0.78152248901497101</v>
      </c>
      <c r="F412">
        <v>0.78152062322694205</v>
      </c>
    </row>
    <row r="413" spans="1:6" x14ac:dyDescent="0.25">
      <c r="A413">
        <v>23000</v>
      </c>
      <c r="B413">
        <v>2</v>
      </c>
      <c r="C413">
        <v>21</v>
      </c>
      <c r="D413">
        <v>2</v>
      </c>
      <c r="E413">
        <v>0.77557301434074899</v>
      </c>
      <c r="F413">
        <v>0.77557144412068602</v>
      </c>
    </row>
    <row r="414" spans="1:6" x14ac:dyDescent="0.25">
      <c r="A414">
        <v>23000</v>
      </c>
      <c r="B414">
        <v>2</v>
      </c>
      <c r="C414">
        <v>21</v>
      </c>
      <c r="D414">
        <v>3</v>
      </c>
      <c r="E414">
        <v>0.79025253462439504</v>
      </c>
      <c r="F414">
        <v>0.79024912326081398</v>
      </c>
    </row>
    <row r="415" spans="1:6" x14ac:dyDescent="0.25">
      <c r="A415">
        <v>23000</v>
      </c>
      <c r="B415">
        <v>2</v>
      </c>
      <c r="C415">
        <v>21</v>
      </c>
      <c r="D415">
        <v>4</v>
      </c>
      <c r="E415">
        <v>0.79020081304884704</v>
      </c>
      <c r="F415">
        <v>0.790199031837301</v>
      </c>
    </row>
    <row r="416" spans="1:6" x14ac:dyDescent="0.25">
      <c r="A416">
        <v>23000</v>
      </c>
      <c r="B416">
        <v>2</v>
      </c>
      <c r="C416">
        <v>21</v>
      </c>
      <c r="D416">
        <v>5</v>
      </c>
      <c r="E416">
        <v>0.77381967568670296</v>
      </c>
      <c r="F416">
        <v>0.77381538412935902</v>
      </c>
    </row>
    <row r="417" spans="1:6" x14ac:dyDescent="0.25">
      <c r="A417">
        <v>23000</v>
      </c>
      <c r="B417">
        <v>2</v>
      </c>
      <c r="C417">
        <v>21</v>
      </c>
      <c r="D417">
        <v>6</v>
      </c>
      <c r="E417">
        <v>0.78018840764906405</v>
      </c>
      <c r="F417">
        <v>0.78018821972999797</v>
      </c>
    </row>
    <row r="418" spans="1:6" x14ac:dyDescent="0.25">
      <c r="A418">
        <v>23000</v>
      </c>
      <c r="B418">
        <v>2</v>
      </c>
      <c r="C418">
        <v>21</v>
      </c>
      <c r="D418">
        <v>7</v>
      </c>
      <c r="E418">
        <v>0.77447677421315897</v>
      </c>
      <c r="F418">
        <v>0.77447373617693505</v>
      </c>
    </row>
    <row r="419" spans="1:6" x14ac:dyDescent="0.25">
      <c r="A419">
        <v>23000</v>
      </c>
      <c r="B419">
        <v>2</v>
      </c>
      <c r="C419">
        <v>21</v>
      </c>
      <c r="D419">
        <v>8</v>
      </c>
      <c r="E419">
        <v>0.78347201771484098</v>
      </c>
      <c r="F419">
        <v>0.78347017705426503</v>
      </c>
    </row>
    <row r="420" spans="1:6" x14ac:dyDescent="0.25">
      <c r="A420">
        <v>23000</v>
      </c>
      <c r="B420">
        <v>2</v>
      </c>
      <c r="C420">
        <v>21</v>
      </c>
      <c r="D420">
        <v>9</v>
      </c>
      <c r="E420">
        <v>0.77877427914248898</v>
      </c>
      <c r="F420">
        <v>0.77877161069184297</v>
      </c>
    </row>
    <row r="421" spans="1:6" x14ac:dyDescent="0.25">
      <c r="A421">
        <v>23000</v>
      </c>
      <c r="B421">
        <v>2</v>
      </c>
      <c r="C421">
        <v>21</v>
      </c>
      <c r="D421">
        <v>10</v>
      </c>
      <c r="E421">
        <v>0.78667514853337395</v>
      </c>
      <c r="F421">
        <v>0.78667454811807003</v>
      </c>
    </row>
    <row r="422" spans="1:6" x14ac:dyDescent="0.25">
      <c r="A422">
        <v>23000</v>
      </c>
      <c r="B422">
        <v>3</v>
      </c>
      <c r="C422">
        <v>27</v>
      </c>
      <c r="D422">
        <v>1</v>
      </c>
      <c r="E422">
        <v>0.76502361982076394</v>
      </c>
      <c r="F422">
        <v>0.76502361982075895</v>
      </c>
    </row>
    <row r="423" spans="1:6" x14ac:dyDescent="0.25">
      <c r="A423">
        <v>23000</v>
      </c>
      <c r="B423">
        <v>3</v>
      </c>
      <c r="C423">
        <v>27</v>
      </c>
      <c r="D423">
        <v>2</v>
      </c>
      <c r="E423">
        <v>0.769717766138722</v>
      </c>
      <c r="F423">
        <v>0.76971776613871401</v>
      </c>
    </row>
    <row r="424" spans="1:6" x14ac:dyDescent="0.25">
      <c r="A424">
        <v>23000</v>
      </c>
      <c r="B424">
        <v>3</v>
      </c>
      <c r="C424">
        <v>27</v>
      </c>
      <c r="D424">
        <v>3</v>
      </c>
      <c r="E424">
        <v>0.78129363168064103</v>
      </c>
      <c r="F424">
        <v>0.78129359483151095</v>
      </c>
    </row>
    <row r="425" spans="1:6" x14ac:dyDescent="0.25">
      <c r="A425">
        <v>23000</v>
      </c>
      <c r="B425">
        <v>3</v>
      </c>
      <c r="C425">
        <v>27</v>
      </c>
      <c r="D425">
        <v>4</v>
      </c>
      <c r="E425">
        <v>0.78357881694558496</v>
      </c>
      <c r="F425">
        <v>0.78357881694559295</v>
      </c>
    </row>
    <row r="426" spans="1:6" x14ac:dyDescent="0.25">
      <c r="A426">
        <v>23000</v>
      </c>
      <c r="B426">
        <v>3</v>
      </c>
      <c r="C426">
        <v>27</v>
      </c>
      <c r="D426">
        <v>5</v>
      </c>
      <c r="E426">
        <v>0.77591152279723996</v>
      </c>
      <c r="F426">
        <v>0.77591152279722697</v>
      </c>
    </row>
    <row r="427" spans="1:6" x14ac:dyDescent="0.25">
      <c r="A427">
        <v>23000</v>
      </c>
      <c r="B427">
        <v>3</v>
      </c>
      <c r="C427">
        <v>27</v>
      </c>
      <c r="D427">
        <v>6</v>
      </c>
      <c r="E427">
        <v>0.77858666328075798</v>
      </c>
      <c r="F427">
        <v>0.77858662641324194</v>
      </c>
    </row>
    <row r="428" spans="1:6" x14ac:dyDescent="0.25">
      <c r="A428">
        <v>23000</v>
      </c>
      <c r="B428">
        <v>3</v>
      </c>
      <c r="C428">
        <v>27</v>
      </c>
      <c r="D428">
        <v>7</v>
      </c>
      <c r="E428">
        <v>0.77955637438078995</v>
      </c>
      <c r="F428">
        <v>0.77955637438079095</v>
      </c>
    </row>
    <row r="429" spans="1:6" x14ac:dyDescent="0.25">
      <c r="A429">
        <v>23000</v>
      </c>
      <c r="B429">
        <v>3</v>
      </c>
      <c r="C429">
        <v>27</v>
      </c>
      <c r="D429">
        <v>8</v>
      </c>
      <c r="E429">
        <v>0.78032131868347099</v>
      </c>
      <c r="F429">
        <v>0.78032128026495895</v>
      </c>
    </row>
    <row r="430" spans="1:6" x14ac:dyDescent="0.25">
      <c r="A430">
        <v>23000</v>
      </c>
      <c r="B430">
        <v>3</v>
      </c>
      <c r="C430">
        <v>27</v>
      </c>
      <c r="D430">
        <v>9</v>
      </c>
      <c r="E430">
        <v>0.77872444579936495</v>
      </c>
      <c r="F430">
        <v>0.77872444579935896</v>
      </c>
    </row>
    <row r="431" spans="1:6" x14ac:dyDescent="0.25">
      <c r="A431">
        <v>23000</v>
      </c>
      <c r="B431">
        <v>3</v>
      </c>
      <c r="C431">
        <v>27</v>
      </c>
      <c r="D431">
        <v>10</v>
      </c>
      <c r="E431">
        <v>0.77631772791971199</v>
      </c>
      <c r="F431">
        <v>0.77631772791971498</v>
      </c>
    </row>
    <row r="432" spans="1:6" x14ac:dyDescent="0.25">
      <c r="A432">
        <v>23000</v>
      </c>
      <c r="B432">
        <v>4</v>
      </c>
      <c r="C432">
        <v>20</v>
      </c>
      <c r="D432">
        <v>1</v>
      </c>
      <c r="E432">
        <v>0.77696005341577401</v>
      </c>
      <c r="F432">
        <v>0.776884685023981</v>
      </c>
    </row>
    <row r="433" spans="1:6" x14ac:dyDescent="0.25">
      <c r="A433">
        <v>23000</v>
      </c>
      <c r="B433">
        <v>4</v>
      </c>
      <c r="C433">
        <v>20</v>
      </c>
      <c r="D433">
        <v>2</v>
      </c>
      <c r="E433">
        <v>0.780596481684939</v>
      </c>
      <c r="F433">
        <v>0.78047622328071498</v>
      </c>
    </row>
    <row r="434" spans="1:6" x14ac:dyDescent="0.25">
      <c r="A434">
        <v>23000</v>
      </c>
      <c r="B434">
        <v>4</v>
      </c>
      <c r="C434">
        <v>20</v>
      </c>
      <c r="D434">
        <v>3</v>
      </c>
      <c r="E434">
        <v>0.77780041728904503</v>
      </c>
      <c r="F434">
        <v>0.77774363419146397</v>
      </c>
    </row>
    <row r="435" spans="1:6" x14ac:dyDescent="0.25">
      <c r="A435">
        <v>23000</v>
      </c>
      <c r="B435">
        <v>4</v>
      </c>
      <c r="C435">
        <v>20</v>
      </c>
      <c r="D435">
        <v>4</v>
      </c>
      <c r="E435">
        <v>0.77958455155163298</v>
      </c>
      <c r="F435">
        <v>0.77952934165802501</v>
      </c>
    </row>
    <row r="436" spans="1:6" x14ac:dyDescent="0.25">
      <c r="A436">
        <v>23000</v>
      </c>
      <c r="B436">
        <v>4</v>
      </c>
      <c r="C436">
        <v>20</v>
      </c>
      <c r="D436">
        <v>5</v>
      </c>
      <c r="E436">
        <v>0.786367762572867</v>
      </c>
      <c r="F436">
        <v>0.78631115584757805</v>
      </c>
    </row>
    <row r="437" spans="1:6" x14ac:dyDescent="0.25">
      <c r="A437">
        <v>23000</v>
      </c>
      <c r="B437">
        <v>4</v>
      </c>
      <c r="C437">
        <v>20</v>
      </c>
      <c r="D437">
        <v>6</v>
      </c>
      <c r="E437">
        <v>0.781756407974454</v>
      </c>
      <c r="F437">
        <v>0.781680130952218</v>
      </c>
    </row>
    <row r="438" spans="1:6" x14ac:dyDescent="0.25">
      <c r="A438">
        <v>23000</v>
      </c>
      <c r="B438">
        <v>4</v>
      </c>
      <c r="C438">
        <v>20</v>
      </c>
      <c r="D438">
        <v>7</v>
      </c>
      <c r="E438">
        <v>0.78496675949690198</v>
      </c>
      <c r="F438">
        <v>0.78485771058974696</v>
      </c>
    </row>
    <row r="439" spans="1:6" x14ac:dyDescent="0.25">
      <c r="A439">
        <v>23000</v>
      </c>
      <c r="B439">
        <v>4</v>
      </c>
      <c r="C439">
        <v>20</v>
      </c>
      <c r="D439">
        <v>8</v>
      </c>
      <c r="E439">
        <v>0.78165252753693604</v>
      </c>
      <c r="F439">
        <v>0.78152122047809602</v>
      </c>
    </row>
    <row r="440" spans="1:6" x14ac:dyDescent="0.25">
      <c r="A440">
        <v>23000</v>
      </c>
      <c r="B440">
        <v>4</v>
      </c>
      <c r="C440">
        <v>20</v>
      </c>
      <c r="D440">
        <v>9</v>
      </c>
      <c r="E440">
        <v>0.77799051940823205</v>
      </c>
      <c r="F440">
        <v>0.77794399740586395</v>
      </c>
    </row>
    <row r="441" spans="1:6" x14ac:dyDescent="0.25">
      <c r="A441">
        <v>23000</v>
      </c>
      <c r="B441">
        <v>4</v>
      </c>
      <c r="C441">
        <v>20</v>
      </c>
      <c r="D441">
        <v>10</v>
      </c>
      <c r="E441">
        <v>0.76789497333449797</v>
      </c>
      <c r="F441">
        <v>0.76776473968001402</v>
      </c>
    </row>
    <row r="442" spans="1:6" x14ac:dyDescent="0.25">
      <c r="A442">
        <v>23000</v>
      </c>
      <c r="B442">
        <v>5</v>
      </c>
      <c r="C442">
        <v>24</v>
      </c>
      <c r="D442">
        <v>1</v>
      </c>
      <c r="E442">
        <v>0.78388647062112204</v>
      </c>
      <c r="F442">
        <v>0.78388639771952096</v>
      </c>
    </row>
    <row r="443" spans="1:6" x14ac:dyDescent="0.25">
      <c r="A443">
        <v>23000</v>
      </c>
      <c r="B443">
        <v>5</v>
      </c>
      <c r="C443">
        <v>24</v>
      </c>
      <c r="D443">
        <v>2</v>
      </c>
      <c r="E443">
        <v>0.77584519190741597</v>
      </c>
      <c r="F443">
        <v>0.77584519190740797</v>
      </c>
    </row>
    <row r="444" spans="1:6" x14ac:dyDescent="0.25">
      <c r="A444">
        <v>23000</v>
      </c>
      <c r="B444">
        <v>5</v>
      </c>
      <c r="C444">
        <v>24</v>
      </c>
      <c r="D444">
        <v>3</v>
      </c>
      <c r="E444">
        <v>0.78409005833007095</v>
      </c>
      <c r="F444">
        <v>0.78409002074626399</v>
      </c>
    </row>
    <row r="445" spans="1:6" x14ac:dyDescent="0.25">
      <c r="A445">
        <v>23000</v>
      </c>
      <c r="B445">
        <v>5</v>
      </c>
      <c r="C445">
        <v>24</v>
      </c>
      <c r="D445">
        <v>4</v>
      </c>
      <c r="E445">
        <v>0.76957237625941799</v>
      </c>
      <c r="F445">
        <v>0.76957233987983797</v>
      </c>
    </row>
    <row r="446" spans="1:6" x14ac:dyDescent="0.25">
      <c r="A446">
        <v>23000</v>
      </c>
      <c r="B446">
        <v>5</v>
      </c>
      <c r="C446">
        <v>24</v>
      </c>
      <c r="D446">
        <v>5</v>
      </c>
      <c r="E446">
        <v>0.78990098237884099</v>
      </c>
      <c r="F446">
        <v>0.78990090936993596</v>
      </c>
    </row>
    <row r="447" spans="1:6" x14ac:dyDescent="0.25">
      <c r="A447">
        <v>23000</v>
      </c>
      <c r="B447">
        <v>5</v>
      </c>
      <c r="C447">
        <v>24</v>
      </c>
      <c r="D447">
        <v>6</v>
      </c>
      <c r="E447">
        <v>0.78781187998719704</v>
      </c>
      <c r="F447">
        <v>0.78781187998720004</v>
      </c>
    </row>
    <row r="448" spans="1:6" x14ac:dyDescent="0.25">
      <c r="A448">
        <v>23000</v>
      </c>
      <c r="B448">
        <v>5</v>
      </c>
      <c r="C448">
        <v>24</v>
      </c>
      <c r="D448">
        <v>7</v>
      </c>
      <c r="E448">
        <v>0.76054868792020902</v>
      </c>
      <c r="F448">
        <v>0.76054861313650302</v>
      </c>
    </row>
    <row r="449" spans="1:6" x14ac:dyDescent="0.25">
      <c r="A449">
        <v>23000</v>
      </c>
      <c r="B449">
        <v>5</v>
      </c>
      <c r="C449">
        <v>24</v>
      </c>
      <c r="D449">
        <v>8</v>
      </c>
      <c r="E449">
        <v>0.78099030564913496</v>
      </c>
      <c r="F449">
        <v>0.78099030564914595</v>
      </c>
    </row>
    <row r="450" spans="1:6" x14ac:dyDescent="0.25">
      <c r="A450">
        <v>23000</v>
      </c>
      <c r="B450">
        <v>5</v>
      </c>
      <c r="C450">
        <v>24</v>
      </c>
      <c r="D450">
        <v>9</v>
      </c>
      <c r="E450">
        <v>0.78258749240453596</v>
      </c>
      <c r="F450">
        <v>0.78258741996325198</v>
      </c>
    </row>
    <row r="451" spans="1:6" x14ac:dyDescent="0.25">
      <c r="A451">
        <v>23000</v>
      </c>
      <c r="B451">
        <v>5</v>
      </c>
      <c r="C451">
        <v>24</v>
      </c>
      <c r="D451">
        <v>10</v>
      </c>
      <c r="E451">
        <v>0.77632402156638503</v>
      </c>
      <c r="F451">
        <v>0.77632402156637903</v>
      </c>
    </row>
    <row r="452" spans="1:6" x14ac:dyDescent="0.25">
      <c r="A452">
        <v>24000</v>
      </c>
      <c r="B452">
        <v>1</v>
      </c>
      <c r="C452">
        <v>25</v>
      </c>
      <c r="D452">
        <v>1</v>
      </c>
      <c r="E452">
        <v>0.77570566806664998</v>
      </c>
      <c r="F452">
        <v>0.77570471520402295</v>
      </c>
    </row>
    <row r="453" spans="1:6" x14ac:dyDescent="0.25">
      <c r="A453">
        <v>24000</v>
      </c>
      <c r="B453">
        <v>1</v>
      </c>
      <c r="C453">
        <v>25</v>
      </c>
      <c r="D453">
        <v>2</v>
      </c>
      <c r="E453">
        <v>0.770493752617042</v>
      </c>
      <c r="F453">
        <v>0.77049298451416803</v>
      </c>
    </row>
    <row r="454" spans="1:6" x14ac:dyDescent="0.25">
      <c r="A454">
        <v>24000</v>
      </c>
      <c r="B454">
        <v>1</v>
      </c>
      <c r="C454">
        <v>25</v>
      </c>
      <c r="D454">
        <v>3</v>
      </c>
      <c r="E454">
        <v>0.77417511541469097</v>
      </c>
      <c r="F454">
        <v>0.77417485300209399</v>
      </c>
    </row>
    <row r="455" spans="1:6" x14ac:dyDescent="0.25">
      <c r="A455">
        <v>24000</v>
      </c>
      <c r="B455">
        <v>1</v>
      </c>
      <c r="C455">
        <v>25</v>
      </c>
      <c r="D455">
        <v>4</v>
      </c>
      <c r="E455">
        <v>0.77102524817426599</v>
      </c>
      <c r="F455">
        <v>0.77102491603525802</v>
      </c>
    </row>
    <row r="456" spans="1:6" x14ac:dyDescent="0.25">
      <c r="A456">
        <v>24000</v>
      </c>
      <c r="B456">
        <v>1</v>
      </c>
      <c r="C456">
        <v>25</v>
      </c>
      <c r="D456">
        <v>5</v>
      </c>
      <c r="E456">
        <v>0.77442379190008304</v>
      </c>
      <c r="F456">
        <v>0.77442349014244505</v>
      </c>
    </row>
    <row r="457" spans="1:6" x14ac:dyDescent="0.25">
      <c r="A457">
        <v>24000</v>
      </c>
      <c r="B457">
        <v>1</v>
      </c>
      <c r="C457">
        <v>25</v>
      </c>
      <c r="D457">
        <v>6</v>
      </c>
      <c r="E457">
        <v>0.77802664253619302</v>
      </c>
      <c r="F457">
        <v>0.77802592299660001</v>
      </c>
    </row>
    <row r="458" spans="1:6" x14ac:dyDescent="0.25">
      <c r="A458">
        <v>24000</v>
      </c>
      <c r="B458">
        <v>1</v>
      </c>
      <c r="C458">
        <v>25</v>
      </c>
      <c r="D458">
        <v>7</v>
      </c>
      <c r="E458">
        <v>0.78390645474130405</v>
      </c>
      <c r="F458">
        <v>0.78390608458753797</v>
      </c>
    </row>
    <row r="459" spans="1:6" x14ac:dyDescent="0.25">
      <c r="A459">
        <v>24000</v>
      </c>
      <c r="B459">
        <v>1</v>
      </c>
      <c r="C459">
        <v>25</v>
      </c>
      <c r="D459">
        <v>8</v>
      </c>
      <c r="E459">
        <v>0.77889500575124804</v>
      </c>
      <c r="F459">
        <v>0.77889434737737495</v>
      </c>
    </row>
    <row r="460" spans="1:6" x14ac:dyDescent="0.25">
      <c r="A460">
        <v>24000</v>
      </c>
      <c r="B460">
        <v>1</v>
      </c>
      <c r="C460">
        <v>25</v>
      </c>
      <c r="D460">
        <v>9</v>
      </c>
      <c r="E460">
        <v>0.78059819472176695</v>
      </c>
      <c r="F460">
        <v>0.78059774601963805</v>
      </c>
    </row>
    <row r="461" spans="1:6" x14ac:dyDescent="0.25">
      <c r="A461">
        <v>24000</v>
      </c>
      <c r="B461">
        <v>1</v>
      </c>
      <c r="C461">
        <v>25</v>
      </c>
      <c r="D461">
        <v>10</v>
      </c>
      <c r="E461">
        <v>0.78194531942866996</v>
      </c>
      <c r="F461">
        <v>0.78194499233175796</v>
      </c>
    </row>
    <row r="462" spans="1:6" x14ac:dyDescent="0.25">
      <c r="A462">
        <v>24000</v>
      </c>
      <c r="B462">
        <v>2</v>
      </c>
      <c r="C462">
        <v>21</v>
      </c>
      <c r="D462">
        <v>1</v>
      </c>
      <c r="E462">
        <v>0.78141766682625902</v>
      </c>
      <c r="F462">
        <v>0.78141220911513498</v>
      </c>
    </row>
    <row r="463" spans="1:6" x14ac:dyDescent="0.25">
      <c r="A463">
        <v>24000</v>
      </c>
      <c r="B463">
        <v>2</v>
      </c>
      <c r="C463">
        <v>21</v>
      </c>
      <c r="D463">
        <v>2</v>
      </c>
      <c r="E463">
        <v>0.78290913002555595</v>
      </c>
      <c r="F463">
        <v>0.78290679933664997</v>
      </c>
    </row>
    <row r="464" spans="1:6" x14ac:dyDescent="0.25">
      <c r="A464">
        <v>24000</v>
      </c>
      <c r="B464">
        <v>2</v>
      </c>
      <c r="C464">
        <v>21</v>
      </c>
      <c r="D464">
        <v>3</v>
      </c>
      <c r="E464">
        <v>0.77675683939170803</v>
      </c>
      <c r="F464">
        <v>0.77675654778528902</v>
      </c>
    </row>
    <row r="465" spans="1:6" x14ac:dyDescent="0.25">
      <c r="A465">
        <v>24000</v>
      </c>
      <c r="B465">
        <v>2</v>
      </c>
      <c r="C465">
        <v>21</v>
      </c>
      <c r="D465">
        <v>4</v>
      </c>
      <c r="E465">
        <v>0.77884011115820695</v>
      </c>
      <c r="F465">
        <v>0.77883947058546499</v>
      </c>
    </row>
    <row r="466" spans="1:6" x14ac:dyDescent="0.25">
      <c r="A466">
        <v>24000</v>
      </c>
      <c r="B466">
        <v>2</v>
      </c>
      <c r="C466">
        <v>21</v>
      </c>
      <c r="D466">
        <v>5</v>
      </c>
      <c r="E466">
        <v>0.77155706268450897</v>
      </c>
      <c r="F466">
        <v>0.77155392656599298</v>
      </c>
    </row>
    <row r="467" spans="1:6" x14ac:dyDescent="0.25">
      <c r="A467">
        <v>24000</v>
      </c>
      <c r="B467">
        <v>2</v>
      </c>
      <c r="C467">
        <v>21</v>
      </c>
      <c r="D467">
        <v>6</v>
      </c>
      <c r="E467">
        <v>0.78270622674884505</v>
      </c>
      <c r="F467">
        <v>0.78270436692337597</v>
      </c>
    </row>
    <row r="468" spans="1:6" x14ac:dyDescent="0.25">
      <c r="A468">
        <v>24000</v>
      </c>
      <c r="B468">
        <v>2</v>
      </c>
      <c r="C468">
        <v>21</v>
      </c>
      <c r="D468">
        <v>7</v>
      </c>
      <c r="E468">
        <v>0.77517419877926896</v>
      </c>
      <c r="F468">
        <v>0.775173641307499</v>
      </c>
    </row>
    <row r="469" spans="1:6" x14ac:dyDescent="0.25">
      <c r="A469">
        <v>24000</v>
      </c>
      <c r="B469">
        <v>2</v>
      </c>
      <c r="C469">
        <v>21</v>
      </c>
      <c r="D469">
        <v>8</v>
      </c>
      <c r="E469">
        <v>0.79115290912439995</v>
      </c>
      <c r="F469">
        <v>0.79115010439498101</v>
      </c>
    </row>
    <row r="470" spans="1:6" x14ac:dyDescent="0.25">
      <c r="A470">
        <v>24000</v>
      </c>
      <c r="B470">
        <v>2</v>
      </c>
      <c r="C470">
        <v>21</v>
      </c>
      <c r="D470">
        <v>9</v>
      </c>
      <c r="E470">
        <v>0.77498761663664195</v>
      </c>
      <c r="F470">
        <v>0.77498521425306799</v>
      </c>
    </row>
    <row r="471" spans="1:6" x14ac:dyDescent="0.25">
      <c r="A471">
        <v>24000</v>
      </c>
      <c r="B471">
        <v>2</v>
      </c>
      <c r="C471">
        <v>21</v>
      </c>
      <c r="D471">
        <v>10</v>
      </c>
      <c r="E471">
        <v>0.779146241847823</v>
      </c>
      <c r="F471">
        <v>0.77914551743502203</v>
      </c>
    </row>
    <row r="472" spans="1:6" x14ac:dyDescent="0.25">
      <c r="A472">
        <v>24000</v>
      </c>
      <c r="B472">
        <v>3</v>
      </c>
      <c r="C472">
        <v>22</v>
      </c>
      <c r="D472">
        <v>1</v>
      </c>
      <c r="E472">
        <v>0.78490566453751798</v>
      </c>
      <c r="F472">
        <v>0.78490205309414796</v>
      </c>
    </row>
    <row r="473" spans="1:6" x14ac:dyDescent="0.25">
      <c r="A473">
        <v>24000</v>
      </c>
      <c r="B473">
        <v>3</v>
      </c>
      <c r="C473">
        <v>22</v>
      </c>
      <c r="D473">
        <v>2</v>
      </c>
      <c r="E473">
        <v>0.77332686862557998</v>
      </c>
      <c r="F473">
        <v>0.77332314870994801</v>
      </c>
    </row>
    <row r="474" spans="1:6" x14ac:dyDescent="0.25">
      <c r="A474">
        <v>24000</v>
      </c>
      <c r="B474">
        <v>3</v>
      </c>
      <c r="C474">
        <v>22</v>
      </c>
      <c r="D474">
        <v>3</v>
      </c>
      <c r="E474">
        <v>0.77769192295762501</v>
      </c>
      <c r="F474">
        <v>0.77768970195672305</v>
      </c>
    </row>
    <row r="475" spans="1:6" x14ac:dyDescent="0.25">
      <c r="A475">
        <v>24000</v>
      </c>
      <c r="B475">
        <v>3</v>
      </c>
      <c r="C475">
        <v>22</v>
      </c>
      <c r="D475">
        <v>4</v>
      </c>
      <c r="E475">
        <v>0.78373380645830204</v>
      </c>
      <c r="F475">
        <v>0.78373227702224002</v>
      </c>
    </row>
    <row r="476" spans="1:6" x14ac:dyDescent="0.25">
      <c r="A476">
        <v>24000</v>
      </c>
      <c r="B476">
        <v>3</v>
      </c>
      <c r="C476">
        <v>22</v>
      </c>
      <c r="D476">
        <v>5</v>
      </c>
      <c r="E476">
        <v>0.77895760757538202</v>
      </c>
      <c r="F476">
        <v>0.77895578188634795</v>
      </c>
    </row>
    <row r="477" spans="1:6" x14ac:dyDescent="0.25">
      <c r="A477">
        <v>24000</v>
      </c>
      <c r="B477">
        <v>3</v>
      </c>
      <c r="C477">
        <v>22</v>
      </c>
      <c r="D477">
        <v>6</v>
      </c>
      <c r="E477">
        <v>0.77819502686040098</v>
      </c>
      <c r="F477">
        <v>0.77819351572712003</v>
      </c>
    </row>
    <row r="478" spans="1:6" x14ac:dyDescent="0.25">
      <c r="A478">
        <v>24000</v>
      </c>
      <c r="B478">
        <v>3</v>
      </c>
      <c r="C478">
        <v>22</v>
      </c>
      <c r="D478">
        <v>7</v>
      </c>
      <c r="E478">
        <v>0.78391636388540198</v>
      </c>
      <c r="F478">
        <v>0.78391427181538997</v>
      </c>
    </row>
    <row r="479" spans="1:6" x14ac:dyDescent="0.25">
      <c r="A479">
        <v>24000</v>
      </c>
      <c r="B479">
        <v>3</v>
      </c>
      <c r="C479">
        <v>22</v>
      </c>
      <c r="D479">
        <v>8</v>
      </c>
      <c r="E479">
        <v>0.77500548911053502</v>
      </c>
      <c r="F479">
        <v>0.77500338657845602</v>
      </c>
    </row>
    <row r="480" spans="1:6" x14ac:dyDescent="0.25">
      <c r="A480">
        <v>24000</v>
      </c>
      <c r="B480">
        <v>3</v>
      </c>
      <c r="C480">
        <v>22</v>
      </c>
      <c r="D480">
        <v>9</v>
      </c>
      <c r="E480">
        <v>0.78712326218717799</v>
      </c>
      <c r="F480">
        <v>0.787120395489598</v>
      </c>
    </row>
    <row r="481" spans="1:6" x14ac:dyDescent="0.25">
      <c r="A481">
        <v>24000</v>
      </c>
      <c r="B481">
        <v>3</v>
      </c>
      <c r="C481">
        <v>22</v>
      </c>
      <c r="D481">
        <v>10</v>
      </c>
      <c r="E481">
        <v>0.77377123276612003</v>
      </c>
      <c r="F481">
        <v>0.77376864602578999</v>
      </c>
    </row>
    <row r="482" spans="1:6" x14ac:dyDescent="0.25">
      <c r="A482">
        <v>24000</v>
      </c>
      <c r="B482">
        <v>4</v>
      </c>
      <c r="C482">
        <v>21</v>
      </c>
      <c r="D482">
        <v>1</v>
      </c>
      <c r="E482">
        <v>0.77636605251566504</v>
      </c>
      <c r="F482">
        <v>0.77636597929085605</v>
      </c>
    </row>
    <row r="483" spans="1:6" x14ac:dyDescent="0.25">
      <c r="A483">
        <v>24000</v>
      </c>
      <c r="B483">
        <v>4</v>
      </c>
      <c r="C483">
        <v>21</v>
      </c>
      <c r="D483">
        <v>2</v>
      </c>
      <c r="E483">
        <v>0.77357382962307997</v>
      </c>
      <c r="F483">
        <v>0.77357312703602299</v>
      </c>
    </row>
    <row r="484" spans="1:6" x14ac:dyDescent="0.25">
      <c r="A484">
        <v>24000</v>
      </c>
      <c r="B484">
        <v>4</v>
      </c>
      <c r="C484">
        <v>21</v>
      </c>
      <c r="D484">
        <v>3</v>
      </c>
      <c r="E484">
        <v>0.78797603805169703</v>
      </c>
      <c r="F484">
        <v>0.787975889766793</v>
      </c>
    </row>
    <row r="485" spans="1:6" x14ac:dyDescent="0.25">
      <c r="A485">
        <v>24000</v>
      </c>
      <c r="B485">
        <v>4</v>
      </c>
      <c r="C485">
        <v>21</v>
      </c>
      <c r="D485">
        <v>4</v>
      </c>
      <c r="E485">
        <v>0.78430025673058401</v>
      </c>
      <c r="F485">
        <v>0.78429861606014895</v>
      </c>
    </row>
    <row r="486" spans="1:6" x14ac:dyDescent="0.25">
      <c r="A486">
        <v>24000</v>
      </c>
      <c r="B486">
        <v>4</v>
      </c>
      <c r="C486">
        <v>21</v>
      </c>
      <c r="D486">
        <v>5</v>
      </c>
      <c r="E486">
        <v>0.78720062530219703</v>
      </c>
      <c r="F486">
        <v>0.78720058758247702</v>
      </c>
    </row>
    <row r="487" spans="1:6" x14ac:dyDescent="0.25">
      <c r="A487">
        <v>24000</v>
      </c>
      <c r="B487">
        <v>4</v>
      </c>
      <c r="C487">
        <v>21</v>
      </c>
      <c r="D487">
        <v>6</v>
      </c>
      <c r="E487">
        <v>0.78458503339894803</v>
      </c>
      <c r="F487">
        <v>0.78458414901967699</v>
      </c>
    </row>
    <row r="488" spans="1:6" x14ac:dyDescent="0.25">
      <c r="A488">
        <v>24000</v>
      </c>
      <c r="B488">
        <v>4</v>
      </c>
      <c r="C488">
        <v>21</v>
      </c>
      <c r="D488">
        <v>7</v>
      </c>
      <c r="E488">
        <v>0.78039829523289905</v>
      </c>
      <c r="F488">
        <v>0.78039818311454201</v>
      </c>
    </row>
    <row r="489" spans="1:6" x14ac:dyDescent="0.25">
      <c r="A489">
        <v>24000</v>
      </c>
      <c r="B489">
        <v>4</v>
      </c>
      <c r="C489">
        <v>21</v>
      </c>
      <c r="D489">
        <v>8</v>
      </c>
      <c r="E489">
        <v>0.77189542410715295</v>
      </c>
      <c r="F489">
        <v>0.77189531249999999</v>
      </c>
    </row>
    <row r="490" spans="1:6" x14ac:dyDescent="0.25">
      <c r="A490">
        <v>24000</v>
      </c>
      <c r="B490">
        <v>4</v>
      </c>
      <c r="C490">
        <v>21</v>
      </c>
      <c r="D490">
        <v>9</v>
      </c>
      <c r="E490">
        <v>0.78749993399329299</v>
      </c>
      <c r="F490">
        <v>0.78749953614459001</v>
      </c>
    </row>
    <row r="491" spans="1:6" x14ac:dyDescent="0.25">
      <c r="A491">
        <v>24000</v>
      </c>
      <c r="B491">
        <v>4</v>
      </c>
      <c r="C491">
        <v>21</v>
      </c>
      <c r="D491">
        <v>10</v>
      </c>
      <c r="E491">
        <v>0.788457447540028</v>
      </c>
      <c r="F491">
        <v>0.78845715492942103</v>
      </c>
    </row>
    <row r="492" spans="1:6" x14ac:dyDescent="0.25">
      <c r="A492">
        <v>24000</v>
      </c>
      <c r="B492">
        <v>5</v>
      </c>
      <c r="C492">
        <v>18</v>
      </c>
      <c r="D492">
        <v>1</v>
      </c>
      <c r="E492">
        <v>0.77330380907269303</v>
      </c>
      <c r="F492">
        <v>0.77311766782443003</v>
      </c>
    </row>
    <row r="493" spans="1:6" x14ac:dyDescent="0.25">
      <c r="A493">
        <v>24000</v>
      </c>
      <c r="B493">
        <v>5</v>
      </c>
      <c r="C493">
        <v>18</v>
      </c>
      <c r="D493">
        <v>2</v>
      </c>
      <c r="E493">
        <v>0.77906696524059105</v>
      </c>
      <c r="F493">
        <v>0.77889096385262102</v>
      </c>
    </row>
    <row r="494" spans="1:6" x14ac:dyDescent="0.25">
      <c r="A494">
        <v>24000</v>
      </c>
      <c r="B494">
        <v>5</v>
      </c>
      <c r="C494">
        <v>18</v>
      </c>
      <c r="D494">
        <v>3</v>
      </c>
      <c r="E494">
        <v>0.78350575714465098</v>
      </c>
      <c r="F494">
        <v>0.78345421181568897</v>
      </c>
    </row>
    <row r="495" spans="1:6" x14ac:dyDescent="0.25">
      <c r="A495">
        <v>24000</v>
      </c>
      <c r="B495">
        <v>5</v>
      </c>
      <c r="C495">
        <v>18</v>
      </c>
      <c r="D495">
        <v>4</v>
      </c>
      <c r="E495">
        <v>0.77192499060326403</v>
      </c>
      <c r="F495">
        <v>0.77186875654514497</v>
      </c>
    </row>
    <row r="496" spans="1:6" x14ac:dyDescent="0.25">
      <c r="A496">
        <v>24000</v>
      </c>
      <c r="B496">
        <v>5</v>
      </c>
      <c r="C496">
        <v>18</v>
      </c>
      <c r="D496">
        <v>5</v>
      </c>
      <c r="E496">
        <v>0.78962083385628801</v>
      </c>
      <c r="F496">
        <v>0.78952479177239498</v>
      </c>
    </row>
    <row r="497" spans="1:6" x14ac:dyDescent="0.25">
      <c r="A497">
        <v>24000</v>
      </c>
      <c r="B497">
        <v>5</v>
      </c>
      <c r="C497">
        <v>18</v>
      </c>
      <c r="D497">
        <v>6</v>
      </c>
      <c r="E497">
        <v>0.78615060933590797</v>
      </c>
      <c r="F497">
        <v>0.78605680067121098</v>
      </c>
    </row>
    <row r="498" spans="1:6" x14ac:dyDescent="0.25">
      <c r="A498">
        <v>24000</v>
      </c>
      <c r="B498">
        <v>5</v>
      </c>
      <c r="C498">
        <v>18</v>
      </c>
      <c r="D498">
        <v>7</v>
      </c>
      <c r="E498">
        <v>0.77193146776196497</v>
      </c>
      <c r="F498">
        <v>0.77183319898148495</v>
      </c>
    </row>
    <row r="499" spans="1:6" x14ac:dyDescent="0.25">
      <c r="A499">
        <v>24000</v>
      </c>
      <c r="B499">
        <v>5</v>
      </c>
      <c r="C499">
        <v>18</v>
      </c>
      <c r="D499">
        <v>8</v>
      </c>
      <c r="E499">
        <v>0.77917016660436</v>
      </c>
      <c r="F499">
        <v>0.779109146748173</v>
      </c>
    </row>
    <row r="500" spans="1:6" x14ac:dyDescent="0.25">
      <c r="A500">
        <v>24000</v>
      </c>
      <c r="B500">
        <v>5</v>
      </c>
      <c r="C500">
        <v>18</v>
      </c>
      <c r="D500">
        <v>9</v>
      </c>
      <c r="E500">
        <v>0.78952415093720796</v>
      </c>
      <c r="F500">
        <v>0.78942634920895804</v>
      </c>
    </row>
    <row r="501" spans="1:6" x14ac:dyDescent="0.25">
      <c r="A501">
        <v>24000</v>
      </c>
      <c r="B501">
        <v>5</v>
      </c>
      <c r="C501">
        <v>18</v>
      </c>
      <c r="D501">
        <v>10</v>
      </c>
      <c r="E501">
        <v>0.790412070488274</v>
      </c>
      <c r="F501">
        <v>0.79031891531968201</v>
      </c>
    </row>
    <row r="502" spans="1:6" x14ac:dyDescent="0.25">
      <c r="A502">
        <v>25000</v>
      </c>
      <c r="B502">
        <v>1</v>
      </c>
      <c r="C502">
        <v>24</v>
      </c>
      <c r="D502">
        <v>1</v>
      </c>
      <c r="E502">
        <v>0.77635566269503398</v>
      </c>
      <c r="F502">
        <v>0.77635566269503897</v>
      </c>
    </row>
    <row r="503" spans="1:6" x14ac:dyDescent="0.25">
      <c r="A503">
        <v>25000</v>
      </c>
      <c r="B503">
        <v>1</v>
      </c>
      <c r="C503">
        <v>24</v>
      </c>
      <c r="D503">
        <v>2</v>
      </c>
      <c r="E503">
        <v>0.78475826711216101</v>
      </c>
      <c r="F503">
        <v>0.78475797406841197</v>
      </c>
    </row>
    <row r="504" spans="1:6" x14ac:dyDescent="0.25">
      <c r="A504">
        <v>25000</v>
      </c>
      <c r="B504">
        <v>1</v>
      </c>
      <c r="C504">
        <v>24</v>
      </c>
      <c r="D504">
        <v>3</v>
      </c>
      <c r="E504">
        <v>0.76538981702467102</v>
      </c>
      <c r="F504">
        <v>0.765389669701523</v>
      </c>
    </row>
    <row r="505" spans="1:6" x14ac:dyDescent="0.25">
      <c r="A505">
        <v>25000</v>
      </c>
      <c r="B505">
        <v>1</v>
      </c>
      <c r="C505">
        <v>24</v>
      </c>
      <c r="D505">
        <v>4</v>
      </c>
      <c r="E505">
        <v>0.76782225385149006</v>
      </c>
      <c r="F505">
        <v>0.76782192253937598</v>
      </c>
    </row>
    <row r="506" spans="1:6" x14ac:dyDescent="0.25">
      <c r="A506">
        <v>25000</v>
      </c>
      <c r="B506">
        <v>1</v>
      </c>
      <c r="C506">
        <v>24</v>
      </c>
      <c r="D506">
        <v>5</v>
      </c>
      <c r="E506">
        <v>0.77606509395763301</v>
      </c>
      <c r="F506">
        <v>0.77606494893442701</v>
      </c>
    </row>
    <row r="507" spans="1:6" x14ac:dyDescent="0.25">
      <c r="A507">
        <v>25000</v>
      </c>
      <c r="B507">
        <v>1</v>
      </c>
      <c r="C507">
        <v>24</v>
      </c>
      <c r="D507">
        <v>6</v>
      </c>
      <c r="E507">
        <v>0.77790771057158303</v>
      </c>
      <c r="F507">
        <v>0.77790771057159402</v>
      </c>
    </row>
    <row r="508" spans="1:6" x14ac:dyDescent="0.25">
      <c r="A508">
        <v>25000</v>
      </c>
      <c r="B508">
        <v>1</v>
      </c>
      <c r="C508">
        <v>24</v>
      </c>
      <c r="D508">
        <v>7</v>
      </c>
      <c r="E508">
        <v>0.76911637122181498</v>
      </c>
      <c r="F508">
        <v>0.76911637122182097</v>
      </c>
    </row>
    <row r="509" spans="1:6" x14ac:dyDescent="0.25">
      <c r="A509">
        <v>25000</v>
      </c>
      <c r="B509">
        <v>1</v>
      </c>
      <c r="C509">
        <v>24</v>
      </c>
      <c r="D509">
        <v>8</v>
      </c>
      <c r="E509">
        <v>0.76326687181335795</v>
      </c>
      <c r="F509">
        <v>0.76326687181336295</v>
      </c>
    </row>
    <row r="510" spans="1:6" x14ac:dyDescent="0.25">
      <c r="A510">
        <v>25000</v>
      </c>
      <c r="B510">
        <v>1</v>
      </c>
      <c r="C510">
        <v>24</v>
      </c>
      <c r="D510">
        <v>9</v>
      </c>
      <c r="E510">
        <v>0.78648156768815602</v>
      </c>
      <c r="F510">
        <v>0.78648135025889698</v>
      </c>
    </row>
    <row r="511" spans="1:6" x14ac:dyDescent="0.25">
      <c r="A511">
        <v>25000</v>
      </c>
      <c r="B511">
        <v>1</v>
      </c>
      <c r="C511">
        <v>24</v>
      </c>
      <c r="D511">
        <v>10</v>
      </c>
      <c r="E511">
        <v>0.77902604890848903</v>
      </c>
      <c r="F511">
        <v>0.77902513173647603</v>
      </c>
    </row>
    <row r="512" spans="1:6" x14ac:dyDescent="0.25">
      <c r="A512">
        <v>25000</v>
      </c>
      <c r="B512">
        <v>2</v>
      </c>
      <c r="C512">
        <v>23</v>
      </c>
      <c r="D512">
        <v>1</v>
      </c>
      <c r="E512">
        <v>0.78491237571380901</v>
      </c>
      <c r="F512">
        <v>0.784912337915878</v>
      </c>
    </row>
    <row r="513" spans="1:6" x14ac:dyDescent="0.25">
      <c r="A513">
        <v>25000</v>
      </c>
      <c r="B513">
        <v>2</v>
      </c>
      <c r="C513">
        <v>23</v>
      </c>
      <c r="D513">
        <v>2</v>
      </c>
      <c r="E513">
        <v>0.77907944220118297</v>
      </c>
      <c r="F513">
        <v>0.77907940596296799</v>
      </c>
    </row>
    <row r="514" spans="1:6" x14ac:dyDescent="0.25">
      <c r="A514">
        <v>25000</v>
      </c>
      <c r="B514">
        <v>2</v>
      </c>
      <c r="C514">
        <v>23</v>
      </c>
      <c r="D514">
        <v>3</v>
      </c>
      <c r="E514">
        <v>0.77060358379715999</v>
      </c>
      <c r="F514">
        <v>0.77060354661358399</v>
      </c>
    </row>
    <row r="515" spans="1:6" x14ac:dyDescent="0.25">
      <c r="A515">
        <v>25000</v>
      </c>
      <c r="B515">
        <v>2</v>
      </c>
      <c r="C515">
        <v>23</v>
      </c>
      <c r="D515">
        <v>4</v>
      </c>
      <c r="E515">
        <v>0.78231804914789405</v>
      </c>
      <c r="F515">
        <v>0.78231804914791403</v>
      </c>
    </row>
    <row r="516" spans="1:6" x14ac:dyDescent="0.25">
      <c r="A516">
        <v>25000</v>
      </c>
      <c r="B516">
        <v>2</v>
      </c>
      <c r="C516">
        <v>23</v>
      </c>
      <c r="D516">
        <v>5</v>
      </c>
      <c r="E516">
        <v>0.780984454619016</v>
      </c>
      <c r="F516">
        <v>0.78098441626169601</v>
      </c>
    </row>
    <row r="517" spans="1:6" x14ac:dyDescent="0.25">
      <c r="A517">
        <v>25000</v>
      </c>
      <c r="B517">
        <v>2</v>
      </c>
      <c r="C517">
        <v>23</v>
      </c>
      <c r="D517">
        <v>6</v>
      </c>
      <c r="E517">
        <v>0.78170871828322197</v>
      </c>
      <c r="F517">
        <v>0.78170871828322197</v>
      </c>
    </row>
    <row r="518" spans="1:6" x14ac:dyDescent="0.25">
      <c r="A518">
        <v>25000</v>
      </c>
      <c r="B518">
        <v>2</v>
      </c>
      <c r="C518">
        <v>23</v>
      </c>
      <c r="D518">
        <v>7</v>
      </c>
      <c r="E518">
        <v>0.774798730730486</v>
      </c>
      <c r="F518">
        <v>0.77479861861214105</v>
      </c>
    </row>
    <row r="519" spans="1:6" x14ac:dyDescent="0.25">
      <c r="A519">
        <v>25000</v>
      </c>
      <c r="B519">
        <v>2</v>
      </c>
      <c r="C519">
        <v>23</v>
      </c>
      <c r="D519">
        <v>8</v>
      </c>
      <c r="E519">
        <v>0.79126003036219605</v>
      </c>
      <c r="F519">
        <v>0.79126003036217696</v>
      </c>
    </row>
    <row r="520" spans="1:6" x14ac:dyDescent="0.25">
      <c r="A520">
        <v>25000</v>
      </c>
      <c r="B520">
        <v>2</v>
      </c>
      <c r="C520">
        <v>23</v>
      </c>
      <c r="D520">
        <v>9</v>
      </c>
      <c r="E520">
        <v>0.792342641911156</v>
      </c>
      <c r="F520">
        <v>0.79234264191114301</v>
      </c>
    </row>
    <row r="521" spans="1:6" x14ac:dyDescent="0.25">
      <c r="A521">
        <v>25000</v>
      </c>
      <c r="B521">
        <v>2</v>
      </c>
      <c r="C521">
        <v>23</v>
      </c>
      <c r="D521">
        <v>10</v>
      </c>
      <c r="E521">
        <v>0.786936603942063</v>
      </c>
      <c r="F521">
        <v>0.78693656570637205</v>
      </c>
    </row>
    <row r="522" spans="1:6" x14ac:dyDescent="0.25">
      <c r="A522">
        <v>25000</v>
      </c>
      <c r="B522">
        <v>3</v>
      </c>
      <c r="C522">
        <v>22</v>
      </c>
      <c r="D522">
        <v>1</v>
      </c>
      <c r="E522">
        <v>0.776580054681548</v>
      </c>
      <c r="F522">
        <v>0.77657865626820899</v>
      </c>
    </row>
    <row r="523" spans="1:6" x14ac:dyDescent="0.25">
      <c r="A523">
        <v>25000</v>
      </c>
      <c r="B523">
        <v>3</v>
      </c>
      <c r="C523">
        <v>22</v>
      </c>
      <c r="D523">
        <v>2</v>
      </c>
      <c r="E523">
        <v>0.77343937721965095</v>
      </c>
      <c r="F523">
        <v>0.77343802350632995</v>
      </c>
    </row>
    <row r="524" spans="1:6" x14ac:dyDescent="0.25">
      <c r="A524">
        <v>25000</v>
      </c>
      <c r="B524">
        <v>3</v>
      </c>
      <c r="C524">
        <v>22</v>
      </c>
      <c r="D524">
        <v>3</v>
      </c>
      <c r="E524">
        <v>0.78287019417955195</v>
      </c>
      <c r="F524">
        <v>0.78286928022139701</v>
      </c>
    </row>
    <row r="525" spans="1:6" x14ac:dyDescent="0.25">
      <c r="A525">
        <v>25000</v>
      </c>
      <c r="B525">
        <v>3</v>
      </c>
      <c r="C525">
        <v>22</v>
      </c>
      <c r="D525">
        <v>4</v>
      </c>
      <c r="E525">
        <v>0.78625709661347898</v>
      </c>
      <c r="F525">
        <v>0.78625533487030697</v>
      </c>
    </row>
    <row r="526" spans="1:6" x14ac:dyDescent="0.25">
      <c r="A526">
        <v>25000</v>
      </c>
      <c r="B526">
        <v>3</v>
      </c>
      <c r="C526">
        <v>22</v>
      </c>
      <c r="D526">
        <v>5</v>
      </c>
      <c r="E526">
        <v>0.77953883752545605</v>
      </c>
      <c r="F526">
        <v>0.77953831216206504</v>
      </c>
    </row>
    <row r="527" spans="1:6" x14ac:dyDescent="0.25">
      <c r="A527">
        <v>25000</v>
      </c>
      <c r="B527">
        <v>3</v>
      </c>
      <c r="C527">
        <v>22</v>
      </c>
      <c r="D527">
        <v>6</v>
      </c>
      <c r="E527">
        <v>0.78670691194583497</v>
      </c>
      <c r="F527">
        <v>0.78670618852076701</v>
      </c>
    </row>
    <row r="528" spans="1:6" x14ac:dyDescent="0.25">
      <c r="A528">
        <v>25000</v>
      </c>
      <c r="B528">
        <v>3</v>
      </c>
      <c r="C528">
        <v>22</v>
      </c>
      <c r="D528">
        <v>7</v>
      </c>
      <c r="E528">
        <v>0.78495706896340101</v>
      </c>
      <c r="F528">
        <v>0.78495553901721005</v>
      </c>
    </row>
    <row r="529" spans="1:6" x14ac:dyDescent="0.25">
      <c r="A529">
        <v>25000</v>
      </c>
      <c r="B529">
        <v>3</v>
      </c>
      <c r="C529">
        <v>22</v>
      </c>
      <c r="D529">
        <v>8</v>
      </c>
      <c r="E529">
        <v>0.77519761985006197</v>
      </c>
      <c r="F529">
        <v>0.77519455798262005</v>
      </c>
    </row>
    <row r="530" spans="1:6" x14ac:dyDescent="0.25">
      <c r="A530">
        <v>25000</v>
      </c>
      <c r="B530">
        <v>3</v>
      </c>
      <c r="C530">
        <v>22</v>
      </c>
      <c r="D530">
        <v>9</v>
      </c>
      <c r="E530">
        <v>0.77232253393178096</v>
      </c>
      <c r="F530">
        <v>0.77232177107744704</v>
      </c>
    </row>
    <row r="531" spans="1:6" x14ac:dyDescent="0.25">
      <c r="A531">
        <v>25000</v>
      </c>
      <c r="B531">
        <v>3</v>
      </c>
      <c r="C531">
        <v>22</v>
      </c>
      <c r="D531">
        <v>10</v>
      </c>
      <c r="E531">
        <v>0.77124154000373402</v>
      </c>
      <c r="F531">
        <v>0.77123989063865594</v>
      </c>
    </row>
    <row r="532" spans="1:6" x14ac:dyDescent="0.25">
      <c r="A532">
        <v>25000</v>
      </c>
      <c r="B532">
        <v>4</v>
      </c>
      <c r="C532">
        <v>22</v>
      </c>
      <c r="D532">
        <v>1</v>
      </c>
      <c r="E532">
        <v>0.78610819170783697</v>
      </c>
      <c r="F532">
        <v>0.78610516605386604</v>
      </c>
    </row>
    <row r="533" spans="1:6" x14ac:dyDescent="0.25">
      <c r="A533">
        <v>25000</v>
      </c>
      <c r="B533">
        <v>4</v>
      </c>
      <c r="C533">
        <v>22</v>
      </c>
      <c r="D533">
        <v>2</v>
      </c>
      <c r="E533">
        <v>0.78372883501942203</v>
      </c>
      <c r="F533">
        <v>0.78372714584561698</v>
      </c>
    </row>
    <row r="534" spans="1:6" x14ac:dyDescent="0.25">
      <c r="A534">
        <v>25000</v>
      </c>
      <c r="B534">
        <v>4</v>
      </c>
      <c r="C534">
        <v>22</v>
      </c>
      <c r="D534">
        <v>3</v>
      </c>
      <c r="E534">
        <v>0.78068451811582795</v>
      </c>
      <c r="F534">
        <v>0.780682458667047</v>
      </c>
    </row>
    <row r="535" spans="1:6" x14ac:dyDescent="0.25">
      <c r="A535">
        <v>25000</v>
      </c>
      <c r="B535">
        <v>4</v>
      </c>
      <c r="C535">
        <v>22</v>
      </c>
      <c r="D535">
        <v>4</v>
      </c>
      <c r="E535">
        <v>0.77624647953779502</v>
      </c>
      <c r="F535">
        <v>0.77624427298552601</v>
      </c>
    </row>
    <row r="536" spans="1:6" x14ac:dyDescent="0.25">
      <c r="A536">
        <v>25000</v>
      </c>
      <c r="B536">
        <v>4</v>
      </c>
      <c r="C536">
        <v>22</v>
      </c>
      <c r="D536">
        <v>5</v>
      </c>
      <c r="E536">
        <v>0.78724842594425903</v>
      </c>
      <c r="F536">
        <v>0.78724820605287704</v>
      </c>
    </row>
    <row r="537" spans="1:6" x14ac:dyDescent="0.25">
      <c r="A537">
        <v>25000</v>
      </c>
      <c r="B537">
        <v>4</v>
      </c>
      <c r="C537">
        <v>22</v>
      </c>
      <c r="D537">
        <v>6</v>
      </c>
      <c r="E537">
        <v>0.78709184467381899</v>
      </c>
      <c r="F537">
        <v>0.78708827053534403</v>
      </c>
    </row>
    <row r="538" spans="1:6" x14ac:dyDescent="0.25">
      <c r="A538">
        <v>25000</v>
      </c>
      <c r="B538">
        <v>4</v>
      </c>
      <c r="C538">
        <v>22</v>
      </c>
      <c r="D538">
        <v>7</v>
      </c>
      <c r="E538">
        <v>0.77730796108561095</v>
      </c>
      <c r="F538">
        <v>0.77730557486208196</v>
      </c>
    </row>
    <row r="539" spans="1:6" x14ac:dyDescent="0.25">
      <c r="A539">
        <v>25000</v>
      </c>
      <c r="B539">
        <v>4</v>
      </c>
      <c r="C539">
        <v>22</v>
      </c>
      <c r="D539">
        <v>8</v>
      </c>
      <c r="E539">
        <v>0.788945032252931</v>
      </c>
      <c r="F539">
        <v>0.78894476202770503</v>
      </c>
    </row>
    <row r="540" spans="1:6" x14ac:dyDescent="0.25">
      <c r="A540">
        <v>25000</v>
      </c>
      <c r="B540">
        <v>4</v>
      </c>
      <c r="C540">
        <v>22</v>
      </c>
      <c r="D540">
        <v>9</v>
      </c>
      <c r="E540">
        <v>0.78449139846984395</v>
      </c>
      <c r="F540">
        <v>0.78448989046127304</v>
      </c>
    </row>
    <row r="541" spans="1:6" x14ac:dyDescent="0.25">
      <c r="A541">
        <v>25000</v>
      </c>
      <c r="B541">
        <v>4</v>
      </c>
      <c r="C541">
        <v>22</v>
      </c>
      <c r="D541">
        <v>10</v>
      </c>
      <c r="E541">
        <v>0.78939135893153201</v>
      </c>
      <c r="F541">
        <v>0.789386258017437</v>
      </c>
    </row>
    <row r="542" spans="1:6" x14ac:dyDescent="0.25">
      <c r="A542">
        <v>25000</v>
      </c>
      <c r="B542">
        <v>5</v>
      </c>
      <c r="C542">
        <v>18</v>
      </c>
      <c r="D542">
        <v>1</v>
      </c>
      <c r="E542">
        <v>0.77621265501201597</v>
      </c>
      <c r="F542">
        <v>0.77615217156288396</v>
      </c>
    </row>
    <row r="543" spans="1:6" x14ac:dyDescent="0.25">
      <c r="A543">
        <v>25000</v>
      </c>
      <c r="B543">
        <v>5</v>
      </c>
      <c r="C543">
        <v>18</v>
      </c>
      <c r="D543">
        <v>2</v>
      </c>
      <c r="E543">
        <v>0.79025936781531103</v>
      </c>
      <c r="F543">
        <v>0.79017773343464803</v>
      </c>
    </row>
    <row r="544" spans="1:6" x14ac:dyDescent="0.25">
      <c r="A544">
        <v>25000</v>
      </c>
      <c r="B544">
        <v>5</v>
      </c>
      <c r="C544">
        <v>18</v>
      </c>
      <c r="D544">
        <v>3</v>
      </c>
      <c r="E544">
        <v>0.76461606227424594</v>
      </c>
      <c r="F544">
        <v>0.76459296996687998</v>
      </c>
    </row>
    <row r="545" spans="1:6" x14ac:dyDescent="0.25">
      <c r="A545">
        <v>25000</v>
      </c>
      <c r="B545">
        <v>5</v>
      </c>
      <c r="C545">
        <v>18</v>
      </c>
      <c r="D545">
        <v>4</v>
      </c>
      <c r="E545">
        <v>0.77883844776119704</v>
      </c>
      <c r="F545">
        <v>0.77869417221584403</v>
      </c>
    </row>
    <row r="546" spans="1:6" x14ac:dyDescent="0.25">
      <c r="A546">
        <v>25000</v>
      </c>
      <c r="B546">
        <v>5</v>
      </c>
      <c r="C546">
        <v>18</v>
      </c>
      <c r="D546">
        <v>5</v>
      </c>
      <c r="E546">
        <v>0.78248122431595601</v>
      </c>
      <c r="F546">
        <v>0.78242427585566199</v>
      </c>
    </row>
    <row r="547" spans="1:6" x14ac:dyDescent="0.25">
      <c r="A547">
        <v>25000</v>
      </c>
      <c r="B547">
        <v>5</v>
      </c>
      <c r="C547">
        <v>18</v>
      </c>
      <c r="D547">
        <v>6</v>
      </c>
      <c r="E547">
        <v>0.78411311500939995</v>
      </c>
      <c r="F547">
        <v>0.78408298186891601</v>
      </c>
    </row>
    <row r="548" spans="1:6" x14ac:dyDescent="0.25">
      <c r="A548">
        <v>25000</v>
      </c>
      <c r="B548">
        <v>5</v>
      </c>
      <c r="C548">
        <v>18</v>
      </c>
      <c r="D548">
        <v>7</v>
      </c>
      <c r="E548">
        <v>0.79529706105600095</v>
      </c>
      <c r="F548">
        <v>0.79525478980157704</v>
      </c>
    </row>
    <row r="549" spans="1:6" x14ac:dyDescent="0.25">
      <c r="A549">
        <v>25000</v>
      </c>
      <c r="B549">
        <v>5</v>
      </c>
      <c r="C549">
        <v>18</v>
      </c>
      <c r="D549">
        <v>8</v>
      </c>
      <c r="E549">
        <v>0.78405996467605699</v>
      </c>
      <c r="F549">
        <v>0.78399534498023904</v>
      </c>
    </row>
    <row r="550" spans="1:6" x14ac:dyDescent="0.25">
      <c r="A550">
        <v>25000</v>
      </c>
      <c r="B550">
        <v>5</v>
      </c>
      <c r="C550">
        <v>18</v>
      </c>
      <c r="D550">
        <v>9</v>
      </c>
      <c r="E550">
        <v>0.78868869449589196</v>
      </c>
      <c r="F550">
        <v>0.78858925820148196</v>
      </c>
    </row>
    <row r="551" spans="1:6" x14ac:dyDescent="0.25">
      <c r="A551">
        <v>25000</v>
      </c>
      <c r="B551">
        <v>5</v>
      </c>
      <c r="C551">
        <v>18</v>
      </c>
      <c r="D551">
        <v>10</v>
      </c>
      <c r="E551">
        <v>0.77951027748447699</v>
      </c>
      <c r="F551">
        <v>0.779426965490711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pivot</vt:lpstr>
      <vt:lpstr>gp_ds_training_glm_lr_v1_15000_</vt:lpstr>
      <vt:lpstr>gp_ds_testing_glm_lr_v1_15000_2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2016-12-18T17:59:25Z</dcterms:created>
  <dcterms:modified xsi:type="dcterms:W3CDTF">2016-12-19T06:38:45Z</dcterms:modified>
</cp:coreProperties>
</file>