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var_full_data" sheetId="4" r:id="rId1"/>
    <sheet name="var_active" sheetId="6" r:id="rId2"/>
    <sheet name="var_inactive" sheetId="7" r:id="rId3"/>
    <sheet name="var_browse_active" sheetId="1" r:id="rId4"/>
    <sheet name="var_browse_inactive" sheetId="2" r:id="rId5"/>
  </sheets>
  <calcPr calcId="145621"/>
</workbook>
</file>

<file path=xl/calcChain.xml><?xml version="1.0" encoding="utf-8"?>
<calcChain xmlns="http://schemas.openxmlformats.org/spreadsheetml/2006/main">
  <c r="K5" i="4" l="1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4" i="4"/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2" i="6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" i="7"/>
  <c r="F5" i="4" l="1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4" i="4"/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4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2" i="1"/>
</calcChain>
</file>

<file path=xl/sharedStrings.xml><?xml version="1.0" encoding="utf-8"?>
<sst xmlns="http://schemas.openxmlformats.org/spreadsheetml/2006/main" count="574" uniqueCount="56">
  <si>
    <t>Var</t>
  </si>
  <si>
    <t>MeanDecreaseGini</t>
  </si>
  <si>
    <t>percent_disc_last_12_mth</t>
  </si>
  <si>
    <t>percent_disc_last_6_mth</t>
  </si>
  <si>
    <t>gp_hit_ind_tot</t>
  </si>
  <si>
    <t>per_elec_comm</t>
  </si>
  <si>
    <t>home_hit_ind_tot</t>
  </si>
  <si>
    <t>num_em_campaign</t>
  </si>
  <si>
    <t>gp_net_sales_amt_12_mth</t>
  </si>
  <si>
    <t>num_txn_12mth</t>
  </si>
  <si>
    <t>num_units_12mth</t>
  </si>
  <si>
    <t>avg_order_amt_last_12_mth</t>
  </si>
  <si>
    <t>num_units_6mth</t>
  </si>
  <si>
    <t>browse_hit_ind_tot</t>
  </si>
  <si>
    <t>disc_ats</t>
  </si>
  <si>
    <t>sale_hit_ind_tot</t>
  </si>
  <si>
    <t>bag_add_ind_tot</t>
  </si>
  <si>
    <t>avg_order_amt_last_6_mth</t>
  </si>
  <si>
    <t>on_sale_item_qty_12mth</t>
  </si>
  <si>
    <t>num_txn_6mth</t>
  </si>
  <si>
    <t>num_order_num_last_12_mth</t>
  </si>
  <si>
    <t>on_sales_item_rev_12mth</t>
  </si>
  <si>
    <t>non_disc_ats</t>
  </si>
  <si>
    <t>gp_on_net_sales_ratio</t>
  </si>
  <si>
    <t>mobile_ind_tot</t>
  </si>
  <si>
    <t>on_hit_ind_tot</t>
  </si>
  <si>
    <t>Time_Since_last_purchase</t>
  </si>
  <si>
    <t>Time_Since_last_disc_purchase</t>
  </si>
  <si>
    <t>card_status</t>
  </si>
  <si>
    <t>on_sales_rev_ratio_12mth</t>
  </si>
  <si>
    <t>br_hit_ind_tot</t>
  </si>
  <si>
    <t>pct_off_hit_ind_tot</t>
  </si>
  <si>
    <t>ratio_order_6_12_mth</t>
  </si>
  <si>
    <t>purchased</t>
  </si>
  <si>
    <t>ratio_disc_non_disc_ats</t>
  </si>
  <si>
    <t>gp_br_sales_ratio</t>
  </si>
  <si>
    <t>num_order_num_last_6_mth</t>
  </si>
  <si>
    <t>ratio_order_units_6_12_mth</t>
  </si>
  <si>
    <t>ratio_rev_wo_rewd_12mth</t>
  </si>
  <si>
    <t>ratio_rev_rewd_12mth</t>
  </si>
  <si>
    <t>num_disc_comm_responded</t>
  </si>
  <si>
    <t>at_hit_ind_tot</t>
  </si>
  <si>
    <t>num_dist_catg_purchased</t>
  </si>
  <si>
    <t>gp_go_net_sales_ratio</t>
  </si>
  <si>
    <t>clearance_hit_ind_tot</t>
  </si>
  <si>
    <t>factory_hit_ind_tot</t>
  </si>
  <si>
    <t>searchdex_ind_tot</t>
  </si>
  <si>
    <t>total_plcc_cards</t>
  </si>
  <si>
    <t>gp_bf_net_sales_ratio</t>
  </si>
  <si>
    <t>markdown_hit_ind_tot</t>
  </si>
  <si>
    <t>After Dropping all the variable with VIF (threshold 3)</t>
  </si>
  <si>
    <t>Keeping 30 variables</t>
  </si>
  <si>
    <t>keeping all the variables</t>
  </si>
  <si>
    <t>After VIF &gt;3 cleaning</t>
  </si>
  <si>
    <t>data.frame(keep.dat.inactive)</t>
  </si>
  <si>
    <t>keep.dat.inactive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</si>
</sst>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Lucida Console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Alignment="1">
      <alignment vertical="center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var_full_data!$H$4</c:f>
              <c:strCache>
                <c:ptCount val="1"/>
                <c:pt idx="0">
                  <c:v>percent_disc_last_12_mth</c:v>
                </c:pt>
              </c:strCache>
            </c:strRef>
          </c:tx>
          <c:invertIfNegative val="0"/>
          <c:cat>
            <c:strRef>
              <c:f>var_full_data!$I$3</c:f>
              <c:strCache>
                <c:ptCount val="1"/>
                <c:pt idx="0">
                  <c:v>MeanDecreaseGini</c:v>
                </c:pt>
              </c:strCache>
            </c:strRef>
          </c:cat>
          <c:val>
            <c:numRef>
              <c:f>var_full_data!$I$4</c:f>
              <c:numCache>
                <c:formatCode>General</c:formatCode>
                <c:ptCount val="1"/>
                <c:pt idx="0">
                  <c:v>1182.7199052250701</c:v>
                </c:pt>
              </c:numCache>
            </c:numRef>
          </c:val>
        </c:ser>
        <c:ser>
          <c:idx val="1"/>
          <c:order val="1"/>
          <c:tx>
            <c:strRef>
              <c:f>var_full_data!$H$5</c:f>
              <c:strCache>
                <c:ptCount val="1"/>
                <c:pt idx="0">
                  <c:v>percent_disc_last_6_mth</c:v>
                </c:pt>
              </c:strCache>
            </c:strRef>
          </c:tx>
          <c:invertIfNegative val="0"/>
          <c:cat>
            <c:strRef>
              <c:f>var_full_data!$I$3</c:f>
              <c:strCache>
                <c:ptCount val="1"/>
                <c:pt idx="0">
                  <c:v>MeanDecreaseGini</c:v>
                </c:pt>
              </c:strCache>
            </c:strRef>
          </c:cat>
          <c:val>
            <c:numRef>
              <c:f>var_full_data!$I$5</c:f>
              <c:numCache>
                <c:formatCode>General</c:formatCode>
                <c:ptCount val="1"/>
                <c:pt idx="0">
                  <c:v>929.72219789668304</c:v>
                </c:pt>
              </c:numCache>
            </c:numRef>
          </c:val>
        </c:ser>
        <c:ser>
          <c:idx val="2"/>
          <c:order val="2"/>
          <c:tx>
            <c:strRef>
              <c:f>var_full_data!$H$6</c:f>
              <c:strCache>
                <c:ptCount val="1"/>
                <c:pt idx="0">
                  <c:v>per_elec_comm</c:v>
                </c:pt>
              </c:strCache>
            </c:strRef>
          </c:tx>
          <c:invertIfNegative val="0"/>
          <c:cat>
            <c:strRef>
              <c:f>var_full_data!$I$3</c:f>
              <c:strCache>
                <c:ptCount val="1"/>
                <c:pt idx="0">
                  <c:v>MeanDecreaseGini</c:v>
                </c:pt>
              </c:strCache>
            </c:strRef>
          </c:cat>
          <c:val>
            <c:numRef>
              <c:f>var_full_data!$I$6</c:f>
              <c:numCache>
                <c:formatCode>General</c:formatCode>
                <c:ptCount val="1"/>
                <c:pt idx="0">
                  <c:v>788.50650419312899</c:v>
                </c:pt>
              </c:numCache>
            </c:numRef>
          </c:val>
        </c:ser>
        <c:ser>
          <c:idx val="3"/>
          <c:order val="3"/>
          <c:tx>
            <c:strRef>
              <c:f>var_full_data!$H$7</c:f>
              <c:strCache>
                <c:ptCount val="1"/>
                <c:pt idx="0">
                  <c:v>gp_hit_ind_tot</c:v>
                </c:pt>
              </c:strCache>
            </c:strRef>
          </c:tx>
          <c:invertIfNegative val="0"/>
          <c:cat>
            <c:strRef>
              <c:f>var_full_data!$I$3</c:f>
              <c:strCache>
                <c:ptCount val="1"/>
                <c:pt idx="0">
                  <c:v>MeanDecreaseGini</c:v>
                </c:pt>
              </c:strCache>
            </c:strRef>
          </c:cat>
          <c:val>
            <c:numRef>
              <c:f>var_full_data!$I$7</c:f>
              <c:numCache>
                <c:formatCode>General</c:formatCode>
                <c:ptCount val="1"/>
                <c:pt idx="0">
                  <c:v>733.92666774054999</c:v>
                </c:pt>
              </c:numCache>
            </c:numRef>
          </c:val>
        </c:ser>
        <c:ser>
          <c:idx val="4"/>
          <c:order val="4"/>
          <c:tx>
            <c:strRef>
              <c:f>var_full_data!$H$8</c:f>
              <c:strCache>
                <c:ptCount val="1"/>
                <c:pt idx="0">
                  <c:v>num_units_12mth</c:v>
                </c:pt>
              </c:strCache>
            </c:strRef>
          </c:tx>
          <c:invertIfNegative val="0"/>
          <c:cat>
            <c:strRef>
              <c:f>var_full_data!$I$3</c:f>
              <c:strCache>
                <c:ptCount val="1"/>
                <c:pt idx="0">
                  <c:v>MeanDecreaseGini</c:v>
                </c:pt>
              </c:strCache>
            </c:strRef>
          </c:cat>
          <c:val>
            <c:numRef>
              <c:f>var_full_data!$I$8</c:f>
              <c:numCache>
                <c:formatCode>General</c:formatCode>
                <c:ptCount val="1"/>
                <c:pt idx="0">
                  <c:v>701.32523806117104</c:v>
                </c:pt>
              </c:numCache>
            </c:numRef>
          </c:val>
        </c:ser>
        <c:ser>
          <c:idx val="5"/>
          <c:order val="5"/>
          <c:tx>
            <c:strRef>
              <c:f>var_full_data!$H$9</c:f>
              <c:strCache>
                <c:ptCount val="1"/>
                <c:pt idx="0">
                  <c:v>num_em_campaign</c:v>
                </c:pt>
              </c:strCache>
            </c:strRef>
          </c:tx>
          <c:invertIfNegative val="0"/>
          <c:cat>
            <c:strRef>
              <c:f>var_full_data!$I$3</c:f>
              <c:strCache>
                <c:ptCount val="1"/>
                <c:pt idx="0">
                  <c:v>MeanDecreaseGini</c:v>
                </c:pt>
              </c:strCache>
            </c:strRef>
          </c:cat>
          <c:val>
            <c:numRef>
              <c:f>var_full_data!$I$9</c:f>
              <c:numCache>
                <c:formatCode>General</c:formatCode>
                <c:ptCount val="1"/>
                <c:pt idx="0">
                  <c:v>646.35624281680498</c:v>
                </c:pt>
              </c:numCache>
            </c:numRef>
          </c:val>
        </c:ser>
        <c:ser>
          <c:idx val="6"/>
          <c:order val="6"/>
          <c:tx>
            <c:strRef>
              <c:f>var_full_data!$H$10</c:f>
              <c:strCache>
                <c:ptCount val="1"/>
                <c:pt idx="0">
                  <c:v>disc_ats</c:v>
                </c:pt>
              </c:strCache>
            </c:strRef>
          </c:tx>
          <c:invertIfNegative val="0"/>
          <c:cat>
            <c:strRef>
              <c:f>var_full_data!$I$3</c:f>
              <c:strCache>
                <c:ptCount val="1"/>
                <c:pt idx="0">
                  <c:v>MeanDecreaseGini</c:v>
                </c:pt>
              </c:strCache>
            </c:strRef>
          </c:cat>
          <c:val>
            <c:numRef>
              <c:f>var_full_data!$I$10</c:f>
              <c:numCache>
                <c:formatCode>General</c:formatCode>
                <c:ptCount val="1"/>
                <c:pt idx="0">
                  <c:v>577.25170718454694</c:v>
                </c:pt>
              </c:numCache>
            </c:numRef>
          </c:val>
        </c:ser>
        <c:ser>
          <c:idx val="7"/>
          <c:order val="7"/>
          <c:tx>
            <c:strRef>
              <c:f>var_full_data!$H$11</c:f>
              <c:strCache>
                <c:ptCount val="1"/>
                <c:pt idx="0">
                  <c:v>avg_order_amt_last_6_mth</c:v>
                </c:pt>
              </c:strCache>
            </c:strRef>
          </c:tx>
          <c:invertIfNegative val="0"/>
          <c:cat>
            <c:strRef>
              <c:f>var_full_data!$I$3</c:f>
              <c:strCache>
                <c:ptCount val="1"/>
                <c:pt idx="0">
                  <c:v>MeanDecreaseGini</c:v>
                </c:pt>
              </c:strCache>
            </c:strRef>
          </c:cat>
          <c:val>
            <c:numRef>
              <c:f>var_full_data!$I$11</c:f>
              <c:numCache>
                <c:formatCode>General</c:formatCode>
                <c:ptCount val="1"/>
                <c:pt idx="0">
                  <c:v>551.94277587537294</c:v>
                </c:pt>
              </c:numCache>
            </c:numRef>
          </c:val>
        </c:ser>
        <c:ser>
          <c:idx val="8"/>
          <c:order val="8"/>
          <c:tx>
            <c:strRef>
              <c:f>var_full_data!$H$12</c:f>
              <c:strCache>
                <c:ptCount val="1"/>
                <c:pt idx="0">
                  <c:v>Time_Since_last_disc_purchase</c:v>
                </c:pt>
              </c:strCache>
            </c:strRef>
          </c:tx>
          <c:invertIfNegative val="0"/>
          <c:cat>
            <c:strRef>
              <c:f>var_full_data!$I$3</c:f>
              <c:strCache>
                <c:ptCount val="1"/>
                <c:pt idx="0">
                  <c:v>MeanDecreaseGini</c:v>
                </c:pt>
              </c:strCache>
            </c:strRef>
          </c:cat>
          <c:val>
            <c:numRef>
              <c:f>var_full_data!$I$12</c:f>
              <c:numCache>
                <c:formatCode>General</c:formatCode>
                <c:ptCount val="1"/>
                <c:pt idx="0">
                  <c:v>529.25702311811403</c:v>
                </c:pt>
              </c:numCache>
            </c:numRef>
          </c:val>
        </c:ser>
        <c:ser>
          <c:idx val="9"/>
          <c:order val="9"/>
          <c:tx>
            <c:strRef>
              <c:f>var_full_data!$H$13</c:f>
              <c:strCache>
                <c:ptCount val="1"/>
                <c:pt idx="0">
                  <c:v>non_disc_ats</c:v>
                </c:pt>
              </c:strCache>
            </c:strRef>
          </c:tx>
          <c:invertIfNegative val="0"/>
          <c:cat>
            <c:strRef>
              <c:f>var_full_data!$I$3</c:f>
              <c:strCache>
                <c:ptCount val="1"/>
                <c:pt idx="0">
                  <c:v>MeanDecreaseGini</c:v>
                </c:pt>
              </c:strCache>
            </c:strRef>
          </c:cat>
          <c:val>
            <c:numRef>
              <c:f>var_full_data!$I$13</c:f>
              <c:numCache>
                <c:formatCode>General</c:formatCode>
                <c:ptCount val="1"/>
                <c:pt idx="0">
                  <c:v>525.14693639051995</c:v>
                </c:pt>
              </c:numCache>
            </c:numRef>
          </c:val>
        </c:ser>
        <c:ser>
          <c:idx val="10"/>
          <c:order val="10"/>
          <c:tx>
            <c:strRef>
              <c:f>var_full_data!$H$14</c:f>
              <c:strCache>
                <c:ptCount val="1"/>
                <c:pt idx="0">
                  <c:v>gp_on_net_sales_ratio</c:v>
                </c:pt>
              </c:strCache>
            </c:strRef>
          </c:tx>
          <c:invertIfNegative val="0"/>
          <c:cat>
            <c:strRef>
              <c:f>var_full_data!$I$3</c:f>
              <c:strCache>
                <c:ptCount val="1"/>
                <c:pt idx="0">
                  <c:v>MeanDecreaseGini</c:v>
                </c:pt>
              </c:strCache>
            </c:strRef>
          </c:cat>
          <c:val>
            <c:numRef>
              <c:f>var_full_data!$I$14</c:f>
              <c:numCache>
                <c:formatCode>General</c:formatCode>
                <c:ptCount val="1"/>
                <c:pt idx="0">
                  <c:v>466.74865260383501</c:v>
                </c:pt>
              </c:numCache>
            </c:numRef>
          </c:val>
        </c:ser>
        <c:ser>
          <c:idx val="11"/>
          <c:order val="11"/>
          <c:tx>
            <c:strRef>
              <c:f>var_full_data!$H$15</c:f>
              <c:strCache>
                <c:ptCount val="1"/>
                <c:pt idx="0">
                  <c:v>on_sales_rev_ratio_12mth</c:v>
                </c:pt>
              </c:strCache>
            </c:strRef>
          </c:tx>
          <c:invertIfNegative val="0"/>
          <c:cat>
            <c:strRef>
              <c:f>var_full_data!$I$3</c:f>
              <c:strCache>
                <c:ptCount val="1"/>
                <c:pt idx="0">
                  <c:v>MeanDecreaseGini</c:v>
                </c:pt>
              </c:strCache>
            </c:strRef>
          </c:cat>
          <c:val>
            <c:numRef>
              <c:f>var_full_data!$I$15</c:f>
              <c:numCache>
                <c:formatCode>General</c:formatCode>
                <c:ptCount val="1"/>
                <c:pt idx="0">
                  <c:v>433.40012267560701</c:v>
                </c:pt>
              </c:numCache>
            </c:numRef>
          </c:val>
        </c:ser>
        <c:ser>
          <c:idx val="12"/>
          <c:order val="12"/>
          <c:tx>
            <c:strRef>
              <c:f>var_full_data!$H$16</c:f>
              <c:strCache>
                <c:ptCount val="1"/>
                <c:pt idx="0">
                  <c:v>mobile_ind_tot</c:v>
                </c:pt>
              </c:strCache>
            </c:strRef>
          </c:tx>
          <c:invertIfNegative val="0"/>
          <c:cat>
            <c:strRef>
              <c:f>var_full_data!$I$3</c:f>
              <c:strCache>
                <c:ptCount val="1"/>
                <c:pt idx="0">
                  <c:v>MeanDecreaseGini</c:v>
                </c:pt>
              </c:strCache>
            </c:strRef>
          </c:cat>
          <c:val>
            <c:numRef>
              <c:f>var_full_data!$I$16</c:f>
              <c:numCache>
                <c:formatCode>General</c:formatCode>
                <c:ptCount val="1"/>
                <c:pt idx="0">
                  <c:v>408.92606164637402</c:v>
                </c:pt>
              </c:numCache>
            </c:numRef>
          </c:val>
        </c:ser>
        <c:ser>
          <c:idx val="13"/>
          <c:order val="13"/>
          <c:tx>
            <c:strRef>
              <c:f>var_full_data!$H$17</c:f>
              <c:strCache>
                <c:ptCount val="1"/>
                <c:pt idx="0">
                  <c:v>ratio_order_6_12_mth</c:v>
                </c:pt>
              </c:strCache>
            </c:strRef>
          </c:tx>
          <c:invertIfNegative val="0"/>
          <c:cat>
            <c:strRef>
              <c:f>var_full_data!$I$3</c:f>
              <c:strCache>
                <c:ptCount val="1"/>
                <c:pt idx="0">
                  <c:v>MeanDecreaseGini</c:v>
                </c:pt>
              </c:strCache>
            </c:strRef>
          </c:cat>
          <c:val>
            <c:numRef>
              <c:f>var_full_data!$I$17</c:f>
              <c:numCache>
                <c:formatCode>General</c:formatCode>
                <c:ptCount val="1"/>
                <c:pt idx="0">
                  <c:v>376.92326247044298</c:v>
                </c:pt>
              </c:numCache>
            </c:numRef>
          </c:val>
        </c:ser>
        <c:ser>
          <c:idx val="14"/>
          <c:order val="14"/>
          <c:tx>
            <c:strRef>
              <c:f>var_full_data!$H$18</c:f>
              <c:strCache>
                <c:ptCount val="1"/>
                <c:pt idx="0">
                  <c:v>pct_off_hit_ind_tot</c:v>
                </c:pt>
              </c:strCache>
            </c:strRef>
          </c:tx>
          <c:invertIfNegative val="0"/>
          <c:cat>
            <c:strRef>
              <c:f>var_full_data!$I$3</c:f>
              <c:strCache>
                <c:ptCount val="1"/>
                <c:pt idx="0">
                  <c:v>MeanDecreaseGini</c:v>
                </c:pt>
              </c:strCache>
            </c:strRef>
          </c:cat>
          <c:val>
            <c:numRef>
              <c:f>var_full_data!$I$18</c:f>
              <c:numCache>
                <c:formatCode>General</c:formatCode>
                <c:ptCount val="1"/>
                <c:pt idx="0">
                  <c:v>354.74843673057097</c:v>
                </c:pt>
              </c:numCache>
            </c:numRef>
          </c:val>
        </c:ser>
        <c:ser>
          <c:idx val="15"/>
          <c:order val="15"/>
          <c:tx>
            <c:strRef>
              <c:f>var_full_data!$H$19</c:f>
              <c:strCache>
                <c:ptCount val="1"/>
                <c:pt idx="0">
                  <c:v>ratio_rev_wo_rewd_12mth</c:v>
                </c:pt>
              </c:strCache>
            </c:strRef>
          </c:tx>
          <c:invertIfNegative val="0"/>
          <c:cat>
            <c:strRef>
              <c:f>var_full_data!$I$3</c:f>
              <c:strCache>
                <c:ptCount val="1"/>
                <c:pt idx="0">
                  <c:v>MeanDecreaseGini</c:v>
                </c:pt>
              </c:strCache>
            </c:strRef>
          </c:cat>
          <c:val>
            <c:numRef>
              <c:f>var_full_data!$I$19</c:f>
              <c:numCache>
                <c:formatCode>General</c:formatCode>
                <c:ptCount val="1"/>
                <c:pt idx="0">
                  <c:v>351.75026088240702</c:v>
                </c:pt>
              </c:numCache>
            </c:numRef>
          </c:val>
        </c:ser>
        <c:ser>
          <c:idx val="16"/>
          <c:order val="16"/>
          <c:tx>
            <c:strRef>
              <c:f>var_full_data!$H$20</c:f>
              <c:strCache>
                <c:ptCount val="1"/>
                <c:pt idx="0">
                  <c:v>ratio_disc_non_disc_ats</c:v>
                </c:pt>
              </c:strCache>
            </c:strRef>
          </c:tx>
          <c:invertIfNegative val="0"/>
          <c:cat>
            <c:strRef>
              <c:f>var_full_data!$I$3</c:f>
              <c:strCache>
                <c:ptCount val="1"/>
                <c:pt idx="0">
                  <c:v>MeanDecreaseGini</c:v>
                </c:pt>
              </c:strCache>
            </c:strRef>
          </c:cat>
          <c:val>
            <c:numRef>
              <c:f>var_full_data!$I$20</c:f>
              <c:numCache>
                <c:formatCode>General</c:formatCode>
                <c:ptCount val="1"/>
                <c:pt idx="0">
                  <c:v>350.87850874261801</c:v>
                </c:pt>
              </c:numCache>
            </c:numRef>
          </c:val>
        </c:ser>
        <c:ser>
          <c:idx val="17"/>
          <c:order val="17"/>
          <c:tx>
            <c:strRef>
              <c:f>var_full_data!$H$21</c:f>
              <c:strCache>
                <c:ptCount val="1"/>
                <c:pt idx="0">
                  <c:v>card_status</c:v>
                </c:pt>
              </c:strCache>
            </c:strRef>
          </c:tx>
          <c:invertIfNegative val="0"/>
          <c:cat>
            <c:strRef>
              <c:f>var_full_data!$I$3</c:f>
              <c:strCache>
                <c:ptCount val="1"/>
                <c:pt idx="0">
                  <c:v>MeanDecreaseGini</c:v>
                </c:pt>
              </c:strCache>
            </c:strRef>
          </c:cat>
          <c:val>
            <c:numRef>
              <c:f>var_full_data!$I$21</c:f>
              <c:numCache>
                <c:formatCode>General</c:formatCode>
                <c:ptCount val="1"/>
                <c:pt idx="0">
                  <c:v>340.58676949552</c:v>
                </c:pt>
              </c:numCache>
            </c:numRef>
          </c:val>
        </c:ser>
        <c:ser>
          <c:idx val="18"/>
          <c:order val="18"/>
          <c:tx>
            <c:strRef>
              <c:f>var_full_data!$H$22</c:f>
              <c:strCache>
                <c:ptCount val="1"/>
                <c:pt idx="0">
                  <c:v>br_hit_ind_tot</c:v>
                </c:pt>
              </c:strCache>
            </c:strRef>
          </c:tx>
          <c:invertIfNegative val="0"/>
          <c:cat>
            <c:strRef>
              <c:f>var_full_data!$I$3</c:f>
              <c:strCache>
                <c:ptCount val="1"/>
                <c:pt idx="0">
                  <c:v>MeanDecreaseGini</c:v>
                </c:pt>
              </c:strCache>
            </c:strRef>
          </c:cat>
          <c:val>
            <c:numRef>
              <c:f>var_full_data!$I$22</c:f>
              <c:numCache>
                <c:formatCode>General</c:formatCode>
                <c:ptCount val="1"/>
                <c:pt idx="0">
                  <c:v>336.38076295328898</c:v>
                </c:pt>
              </c:numCache>
            </c:numRef>
          </c:val>
        </c:ser>
        <c:ser>
          <c:idx val="19"/>
          <c:order val="19"/>
          <c:tx>
            <c:strRef>
              <c:f>var_full_data!$H$23</c:f>
              <c:strCache>
                <c:ptCount val="1"/>
                <c:pt idx="0">
                  <c:v>gp_br_sales_ratio</c:v>
                </c:pt>
              </c:strCache>
            </c:strRef>
          </c:tx>
          <c:invertIfNegative val="0"/>
          <c:cat>
            <c:strRef>
              <c:f>var_full_data!$I$3</c:f>
              <c:strCache>
                <c:ptCount val="1"/>
                <c:pt idx="0">
                  <c:v>MeanDecreaseGini</c:v>
                </c:pt>
              </c:strCache>
            </c:strRef>
          </c:cat>
          <c:val>
            <c:numRef>
              <c:f>var_full_data!$I$23</c:f>
              <c:numCache>
                <c:formatCode>General</c:formatCode>
                <c:ptCount val="1"/>
                <c:pt idx="0">
                  <c:v>329.96531960346101</c:v>
                </c:pt>
              </c:numCache>
            </c:numRef>
          </c:val>
        </c:ser>
        <c:ser>
          <c:idx val="20"/>
          <c:order val="20"/>
          <c:tx>
            <c:strRef>
              <c:f>var_full_data!$H$24</c:f>
              <c:strCache>
                <c:ptCount val="1"/>
                <c:pt idx="0">
                  <c:v>ratio_order_units_6_12_mth</c:v>
                </c:pt>
              </c:strCache>
            </c:strRef>
          </c:tx>
          <c:invertIfNegative val="0"/>
          <c:cat>
            <c:strRef>
              <c:f>var_full_data!$I$3</c:f>
              <c:strCache>
                <c:ptCount val="1"/>
                <c:pt idx="0">
                  <c:v>MeanDecreaseGini</c:v>
                </c:pt>
              </c:strCache>
            </c:strRef>
          </c:cat>
          <c:val>
            <c:numRef>
              <c:f>var_full_data!$I$24</c:f>
              <c:numCache>
                <c:formatCode>General</c:formatCode>
                <c:ptCount val="1"/>
                <c:pt idx="0">
                  <c:v>314.79909603608098</c:v>
                </c:pt>
              </c:numCache>
            </c:numRef>
          </c:val>
        </c:ser>
        <c:ser>
          <c:idx val="21"/>
          <c:order val="21"/>
          <c:tx>
            <c:strRef>
              <c:f>var_full_data!$H$25</c:f>
              <c:strCache>
                <c:ptCount val="1"/>
                <c:pt idx="0">
                  <c:v>num_disc_comm_responded</c:v>
                </c:pt>
              </c:strCache>
            </c:strRef>
          </c:tx>
          <c:invertIfNegative val="0"/>
          <c:cat>
            <c:strRef>
              <c:f>var_full_data!$I$3</c:f>
              <c:strCache>
                <c:ptCount val="1"/>
                <c:pt idx="0">
                  <c:v>MeanDecreaseGini</c:v>
                </c:pt>
              </c:strCache>
            </c:strRef>
          </c:cat>
          <c:val>
            <c:numRef>
              <c:f>var_full_data!$I$25</c:f>
              <c:numCache>
                <c:formatCode>General</c:formatCode>
                <c:ptCount val="1"/>
                <c:pt idx="0">
                  <c:v>296.92586353316301</c:v>
                </c:pt>
              </c:numCache>
            </c:numRef>
          </c:val>
        </c:ser>
        <c:ser>
          <c:idx val="22"/>
          <c:order val="22"/>
          <c:tx>
            <c:strRef>
              <c:f>var_full_data!$H$26</c:f>
              <c:strCache>
                <c:ptCount val="1"/>
                <c:pt idx="0">
                  <c:v>purchased</c:v>
                </c:pt>
              </c:strCache>
            </c:strRef>
          </c:tx>
          <c:invertIfNegative val="0"/>
          <c:cat>
            <c:strRef>
              <c:f>var_full_data!$I$3</c:f>
              <c:strCache>
                <c:ptCount val="1"/>
                <c:pt idx="0">
                  <c:v>MeanDecreaseGini</c:v>
                </c:pt>
              </c:strCache>
            </c:strRef>
          </c:cat>
          <c:val>
            <c:numRef>
              <c:f>var_full_data!$I$26</c:f>
              <c:numCache>
                <c:formatCode>General</c:formatCode>
                <c:ptCount val="1"/>
                <c:pt idx="0">
                  <c:v>290.73555714862101</c:v>
                </c:pt>
              </c:numCache>
            </c:numRef>
          </c:val>
        </c:ser>
        <c:ser>
          <c:idx val="23"/>
          <c:order val="23"/>
          <c:tx>
            <c:strRef>
              <c:f>var_full_data!$H$27</c:f>
              <c:strCache>
                <c:ptCount val="1"/>
                <c:pt idx="0">
                  <c:v>ratio_rev_rewd_12mth</c:v>
                </c:pt>
              </c:strCache>
            </c:strRef>
          </c:tx>
          <c:invertIfNegative val="0"/>
          <c:cat>
            <c:strRef>
              <c:f>var_full_data!$I$3</c:f>
              <c:strCache>
                <c:ptCount val="1"/>
                <c:pt idx="0">
                  <c:v>MeanDecreaseGini</c:v>
                </c:pt>
              </c:strCache>
            </c:strRef>
          </c:cat>
          <c:val>
            <c:numRef>
              <c:f>var_full_data!$I$27</c:f>
              <c:numCache>
                <c:formatCode>General</c:formatCode>
                <c:ptCount val="1"/>
                <c:pt idx="0">
                  <c:v>267.097123120064</c:v>
                </c:pt>
              </c:numCache>
            </c:numRef>
          </c:val>
        </c:ser>
        <c:ser>
          <c:idx val="24"/>
          <c:order val="24"/>
          <c:tx>
            <c:strRef>
              <c:f>var_full_data!$H$28</c:f>
              <c:strCache>
                <c:ptCount val="1"/>
                <c:pt idx="0">
                  <c:v>num_dist_catg_purchased</c:v>
                </c:pt>
              </c:strCache>
            </c:strRef>
          </c:tx>
          <c:invertIfNegative val="0"/>
          <c:cat>
            <c:strRef>
              <c:f>var_full_data!$I$3</c:f>
              <c:strCache>
                <c:ptCount val="1"/>
                <c:pt idx="0">
                  <c:v>MeanDecreaseGini</c:v>
                </c:pt>
              </c:strCache>
            </c:strRef>
          </c:cat>
          <c:val>
            <c:numRef>
              <c:f>var_full_data!$I$28</c:f>
              <c:numCache>
                <c:formatCode>General</c:formatCode>
                <c:ptCount val="1"/>
                <c:pt idx="0">
                  <c:v>265.24371652995899</c:v>
                </c:pt>
              </c:numCache>
            </c:numRef>
          </c:val>
        </c:ser>
        <c:ser>
          <c:idx val="25"/>
          <c:order val="25"/>
          <c:tx>
            <c:strRef>
              <c:f>var_full_data!$H$29</c:f>
              <c:strCache>
                <c:ptCount val="1"/>
                <c:pt idx="0">
                  <c:v>num_order_num_last_6_mth</c:v>
                </c:pt>
              </c:strCache>
            </c:strRef>
          </c:tx>
          <c:invertIfNegative val="0"/>
          <c:cat>
            <c:strRef>
              <c:f>var_full_data!$I$3</c:f>
              <c:strCache>
                <c:ptCount val="1"/>
                <c:pt idx="0">
                  <c:v>MeanDecreaseGini</c:v>
                </c:pt>
              </c:strCache>
            </c:strRef>
          </c:cat>
          <c:val>
            <c:numRef>
              <c:f>var_full_data!$I$29</c:f>
              <c:numCache>
                <c:formatCode>General</c:formatCode>
                <c:ptCount val="1"/>
                <c:pt idx="0">
                  <c:v>242.17116010029201</c:v>
                </c:pt>
              </c:numCache>
            </c:numRef>
          </c:val>
        </c:ser>
        <c:ser>
          <c:idx val="26"/>
          <c:order val="26"/>
          <c:tx>
            <c:strRef>
              <c:f>var_full_data!$H$30</c:f>
              <c:strCache>
                <c:ptCount val="1"/>
                <c:pt idx="0">
                  <c:v>at_hit_ind_tot</c:v>
                </c:pt>
              </c:strCache>
            </c:strRef>
          </c:tx>
          <c:invertIfNegative val="0"/>
          <c:cat>
            <c:strRef>
              <c:f>var_full_data!$I$3</c:f>
              <c:strCache>
                <c:ptCount val="1"/>
                <c:pt idx="0">
                  <c:v>MeanDecreaseGini</c:v>
                </c:pt>
              </c:strCache>
            </c:strRef>
          </c:cat>
          <c:val>
            <c:numRef>
              <c:f>var_full_data!$I$30</c:f>
              <c:numCache>
                <c:formatCode>General</c:formatCode>
                <c:ptCount val="1"/>
                <c:pt idx="0">
                  <c:v>208.53721957022199</c:v>
                </c:pt>
              </c:numCache>
            </c:numRef>
          </c:val>
        </c:ser>
        <c:ser>
          <c:idx val="27"/>
          <c:order val="27"/>
          <c:tx>
            <c:strRef>
              <c:f>var_full_data!$H$31</c:f>
              <c:strCache>
                <c:ptCount val="1"/>
                <c:pt idx="0">
                  <c:v>gp_go_net_sales_ratio</c:v>
                </c:pt>
              </c:strCache>
            </c:strRef>
          </c:tx>
          <c:invertIfNegative val="0"/>
          <c:cat>
            <c:strRef>
              <c:f>var_full_data!$I$3</c:f>
              <c:strCache>
                <c:ptCount val="1"/>
                <c:pt idx="0">
                  <c:v>MeanDecreaseGini</c:v>
                </c:pt>
              </c:strCache>
            </c:strRef>
          </c:cat>
          <c:val>
            <c:numRef>
              <c:f>var_full_data!$I$31</c:f>
              <c:numCache>
                <c:formatCode>General</c:formatCode>
                <c:ptCount val="1"/>
                <c:pt idx="0">
                  <c:v>207.69695537577601</c:v>
                </c:pt>
              </c:numCache>
            </c:numRef>
          </c:val>
        </c:ser>
        <c:ser>
          <c:idx val="28"/>
          <c:order val="28"/>
          <c:tx>
            <c:strRef>
              <c:f>var_full_data!$H$32</c:f>
              <c:strCache>
                <c:ptCount val="1"/>
                <c:pt idx="0">
                  <c:v>clearance_hit_ind_tot</c:v>
                </c:pt>
              </c:strCache>
            </c:strRef>
          </c:tx>
          <c:invertIfNegative val="0"/>
          <c:cat>
            <c:strRef>
              <c:f>var_full_data!$I$3</c:f>
              <c:strCache>
                <c:ptCount val="1"/>
                <c:pt idx="0">
                  <c:v>MeanDecreaseGini</c:v>
                </c:pt>
              </c:strCache>
            </c:strRef>
          </c:cat>
          <c:val>
            <c:numRef>
              <c:f>var_full_data!$I$32</c:f>
              <c:numCache>
                <c:formatCode>General</c:formatCode>
                <c:ptCount val="1"/>
                <c:pt idx="0">
                  <c:v>169.46513644199601</c:v>
                </c:pt>
              </c:numCache>
            </c:numRef>
          </c:val>
        </c:ser>
        <c:ser>
          <c:idx val="29"/>
          <c:order val="29"/>
          <c:tx>
            <c:strRef>
              <c:f>var_full_data!$H$33</c:f>
              <c:strCache>
                <c:ptCount val="1"/>
                <c:pt idx="0">
                  <c:v>searchdex_ind_tot</c:v>
                </c:pt>
              </c:strCache>
            </c:strRef>
          </c:tx>
          <c:invertIfNegative val="0"/>
          <c:cat>
            <c:strRef>
              <c:f>var_full_data!$I$3</c:f>
              <c:strCache>
                <c:ptCount val="1"/>
                <c:pt idx="0">
                  <c:v>MeanDecreaseGini</c:v>
                </c:pt>
              </c:strCache>
            </c:strRef>
          </c:cat>
          <c:val>
            <c:numRef>
              <c:f>var_full_data!$I$33</c:f>
              <c:numCache>
                <c:formatCode>General</c:formatCode>
                <c:ptCount val="1"/>
                <c:pt idx="0">
                  <c:v>155.532257169144</c:v>
                </c:pt>
              </c:numCache>
            </c:numRef>
          </c:val>
        </c:ser>
        <c:ser>
          <c:idx val="30"/>
          <c:order val="30"/>
          <c:tx>
            <c:strRef>
              <c:f>var_full_data!$H$34</c:f>
              <c:strCache>
                <c:ptCount val="1"/>
                <c:pt idx="0">
                  <c:v>total_plcc_cards</c:v>
                </c:pt>
              </c:strCache>
            </c:strRef>
          </c:tx>
          <c:invertIfNegative val="0"/>
          <c:cat>
            <c:strRef>
              <c:f>var_full_data!$I$3</c:f>
              <c:strCache>
                <c:ptCount val="1"/>
                <c:pt idx="0">
                  <c:v>MeanDecreaseGini</c:v>
                </c:pt>
              </c:strCache>
            </c:strRef>
          </c:cat>
          <c:val>
            <c:numRef>
              <c:f>var_full_data!$I$34</c:f>
              <c:numCache>
                <c:formatCode>General</c:formatCode>
                <c:ptCount val="1"/>
                <c:pt idx="0">
                  <c:v>152.62433478791399</c:v>
                </c:pt>
              </c:numCache>
            </c:numRef>
          </c:val>
        </c:ser>
        <c:ser>
          <c:idx val="31"/>
          <c:order val="31"/>
          <c:tx>
            <c:strRef>
              <c:f>var_full_data!$H$35</c:f>
              <c:strCache>
                <c:ptCount val="1"/>
                <c:pt idx="0">
                  <c:v>factory_hit_ind_tot</c:v>
                </c:pt>
              </c:strCache>
            </c:strRef>
          </c:tx>
          <c:invertIfNegative val="0"/>
          <c:cat>
            <c:strRef>
              <c:f>var_full_data!$I$3</c:f>
              <c:strCache>
                <c:ptCount val="1"/>
                <c:pt idx="0">
                  <c:v>MeanDecreaseGini</c:v>
                </c:pt>
              </c:strCache>
            </c:strRef>
          </c:cat>
          <c:val>
            <c:numRef>
              <c:f>var_full_data!$I$35</c:f>
              <c:numCache>
                <c:formatCode>General</c:formatCode>
                <c:ptCount val="1"/>
                <c:pt idx="0">
                  <c:v>149.02864885632499</c:v>
                </c:pt>
              </c:numCache>
            </c:numRef>
          </c:val>
        </c:ser>
        <c:ser>
          <c:idx val="32"/>
          <c:order val="32"/>
          <c:tx>
            <c:strRef>
              <c:f>var_full_data!$H$36</c:f>
              <c:strCache>
                <c:ptCount val="1"/>
                <c:pt idx="0">
                  <c:v>gp_bf_net_sales_ratio</c:v>
                </c:pt>
              </c:strCache>
            </c:strRef>
          </c:tx>
          <c:invertIfNegative val="0"/>
          <c:cat>
            <c:strRef>
              <c:f>var_full_data!$I$3</c:f>
              <c:strCache>
                <c:ptCount val="1"/>
                <c:pt idx="0">
                  <c:v>MeanDecreaseGini</c:v>
                </c:pt>
              </c:strCache>
            </c:strRef>
          </c:cat>
          <c:val>
            <c:numRef>
              <c:f>var_full_data!$I$36</c:f>
              <c:numCache>
                <c:formatCode>General</c:formatCode>
                <c:ptCount val="1"/>
                <c:pt idx="0">
                  <c:v>103.927014080527</c:v>
                </c:pt>
              </c:numCache>
            </c:numRef>
          </c:val>
        </c:ser>
        <c:ser>
          <c:idx val="33"/>
          <c:order val="33"/>
          <c:tx>
            <c:strRef>
              <c:f>var_full_data!$H$37</c:f>
              <c:strCache>
                <c:ptCount val="1"/>
                <c:pt idx="0">
                  <c:v>markdown_hit_ind_tot</c:v>
                </c:pt>
              </c:strCache>
            </c:strRef>
          </c:tx>
          <c:invertIfNegative val="0"/>
          <c:cat>
            <c:strRef>
              <c:f>var_full_data!$I$3</c:f>
              <c:strCache>
                <c:ptCount val="1"/>
                <c:pt idx="0">
                  <c:v>MeanDecreaseGini</c:v>
                </c:pt>
              </c:strCache>
            </c:strRef>
          </c:cat>
          <c:val>
            <c:numRef>
              <c:f>var_full_data!$I$37</c:f>
              <c:numCache>
                <c:formatCode>General</c:formatCode>
                <c:ptCount val="1"/>
                <c:pt idx="0">
                  <c:v>69.657138861452097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112512"/>
        <c:axId val="128114048"/>
      </c:barChart>
      <c:catAx>
        <c:axId val="128112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28114048"/>
        <c:crosses val="autoZero"/>
        <c:auto val="1"/>
        <c:lblAlgn val="ctr"/>
        <c:lblOffset val="100"/>
        <c:noMultiLvlLbl val="0"/>
      </c:catAx>
      <c:valAx>
        <c:axId val="128114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11251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11</xdr:row>
      <xdr:rowOff>114300</xdr:rowOff>
    </xdr:from>
    <xdr:to>
      <xdr:col>12</xdr:col>
      <xdr:colOff>428625</xdr:colOff>
      <xdr:row>33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abSelected="1" topLeftCell="A7" workbookViewId="0">
      <selection activeCell="H3" sqref="H3:I37"/>
    </sheetView>
  </sheetViews>
  <sheetFormatPr defaultRowHeight="15" x14ac:dyDescent="0.25"/>
  <cols>
    <col min="1" max="1" width="27.42578125" customWidth="1"/>
    <col min="5" max="5" width="23.140625" customWidth="1"/>
    <col min="8" max="8" width="23.42578125" customWidth="1"/>
  </cols>
  <sheetData>
    <row r="1" spans="1:11" x14ac:dyDescent="0.25">
      <c r="A1" t="s">
        <v>0</v>
      </c>
      <c r="B1" t="s">
        <v>1</v>
      </c>
      <c r="D1" t="s">
        <v>53</v>
      </c>
    </row>
    <row r="2" spans="1:11" x14ac:dyDescent="0.25">
      <c r="A2" t="s">
        <v>2</v>
      </c>
      <c r="B2">
        <v>1182.7199052250701</v>
      </c>
    </row>
    <row r="3" spans="1:11" x14ac:dyDescent="0.25">
      <c r="A3" t="s">
        <v>3</v>
      </c>
      <c r="B3">
        <v>929.72219789668304</v>
      </c>
      <c r="E3" t="s">
        <v>0</v>
      </c>
      <c r="F3" t="s">
        <v>1</v>
      </c>
      <c r="H3" t="s">
        <v>0</v>
      </c>
      <c r="I3" t="s">
        <v>1</v>
      </c>
    </row>
    <row r="4" spans="1:11" x14ac:dyDescent="0.25">
      <c r="A4" t="s">
        <v>5</v>
      </c>
      <c r="B4">
        <v>788.50650419312899</v>
      </c>
      <c r="D4">
        <v>1</v>
      </c>
      <c r="E4" t="s">
        <v>47</v>
      </c>
      <c r="F4">
        <f>VLOOKUP(E4,$A$2:$B$49,2,FALSE)</f>
        <v>152.62433478791399</v>
      </c>
      <c r="H4" t="s">
        <v>2</v>
      </c>
      <c r="I4">
        <v>1182.7199052250701</v>
      </c>
      <c r="K4" t="str">
        <f>"'"&amp;H4&amp;"',"</f>
        <v>'percent_disc_last_12_mth',</v>
      </c>
    </row>
    <row r="5" spans="1:11" x14ac:dyDescent="0.25">
      <c r="A5" t="s">
        <v>8</v>
      </c>
      <c r="B5">
        <v>760.08745446030696</v>
      </c>
      <c r="D5">
        <v>2</v>
      </c>
      <c r="E5" t="s">
        <v>17</v>
      </c>
      <c r="F5">
        <f t="shared" ref="F5:F37" si="0">VLOOKUP(E5,$A$2:$B$49,2,FALSE)</f>
        <v>551.94277587537294</v>
      </c>
      <c r="H5" t="s">
        <v>3</v>
      </c>
      <c r="I5">
        <v>929.72219789668304</v>
      </c>
      <c r="K5" t="str">
        <f t="shared" ref="K5:K37" si="1">"'"&amp;H5&amp;"',"</f>
        <v>'percent_disc_last_6_mth',</v>
      </c>
    </row>
    <row r="6" spans="1:11" x14ac:dyDescent="0.25">
      <c r="A6" t="s">
        <v>9</v>
      </c>
      <c r="B6">
        <v>735.65919099042503</v>
      </c>
      <c r="D6">
        <v>3</v>
      </c>
      <c r="E6" t="s">
        <v>36</v>
      </c>
      <c r="F6">
        <f t="shared" si="0"/>
        <v>242.17116010029201</v>
      </c>
      <c r="H6" t="s">
        <v>5</v>
      </c>
      <c r="I6">
        <v>788.50650419312899</v>
      </c>
      <c r="K6" t="str">
        <f t="shared" si="1"/>
        <v>'per_elec_comm',</v>
      </c>
    </row>
    <row r="7" spans="1:11" x14ac:dyDescent="0.25">
      <c r="A7" t="s">
        <v>4</v>
      </c>
      <c r="B7">
        <v>733.92666774054999</v>
      </c>
      <c r="D7">
        <v>4</v>
      </c>
      <c r="E7" t="s">
        <v>32</v>
      </c>
      <c r="F7">
        <f t="shared" si="0"/>
        <v>376.92326247044298</v>
      </c>
      <c r="H7" t="s">
        <v>4</v>
      </c>
      <c r="I7">
        <v>733.92666774054999</v>
      </c>
      <c r="K7" t="str">
        <f t="shared" si="1"/>
        <v>'gp_hit_ind_tot',</v>
      </c>
    </row>
    <row r="8" spans="1:11" x14ac:dyDescent="0.25">
      <c r="A8" t="s">
        <v>11</v>
      </c>
      <c r="B8">
        <v>719.75527685407599</v>
      </c>
      <c r="D8">
        <v>5</v>
      </c>
      <c r="E8" t="s">
        <v>37</v>
      </c>
      <c r="F8">
        <f t="shared" si="0"/>
        <v>314.79909603608098</v>
      </c>
      <c r="H8" t="s">
        <v>10</v>
      </c>
      <c r="I8">
        <v>701.32523806117104</v>
      </c>
      <c r="K8" t="str">
        <f t="shared" si="1"/>
        <v>'num_units_12mth',</v>
      </c>
    </row>
    <row r="9" spans="1:11" x14ac:dyDescent="0.25">
      <c r="A9" t="s">
        <v>10</v>
      </c>
      <c r="B9">
        <v>701.32523806117104</v>
      </c>
      <c r="D9">
        <v>6</v>
      </c>
      <c r="E9" t="s">
        <v>35</v>
      </c>
      <c r="F9">
        <f t="shared" si="0"/>
        <v>329.96531960346101</v>
      </c>
      <c r="H9" t="s">
        <v>7</v>
      </c>
      <c r="I9">
        <v>646.35624281680498</v>
      </c>
      <c r="K9" t="str">
        <f t="shared" si="1"/>
        <v>'num_em_campaign',</v>
      </c>
    </row>
    <row r="10" spans="1:11" x14ac:dyDescent="0.25">
      <c r="A10" t="s">
        <v>7</v>
      </c>
      <c r="B10">
        <v>646.35624281680498</v>
      </c>
      <c r="D10">
        <v>7</v>
      </c>
      <c r="E10" t="s">
        <v>40</v>
      </c>
      <c r="F10">
        <f t="shared" si="0"/>
        <v>296.92586353316301</v>
      </c>
      <c r="H10" t="s">
        <v>14</v>
      </c>
      <c r="I10">
        <v>577.25170718454694</v>
      </c>
      <c r="K10" t="str">
        <f t="shared" si="1"/>
        <v>'disc_ats',</v>
      </c>
    </row>
    <row r="11" spans="1:11" x14ac:dyDescent="0.25">
      <c r="A11" t="s">
        <v>6</v>
      </c>
      <c r="B11">
        <v>640.18725120729698</v>
      </c>
      <c r="D11">
        <v>8</v>
      </c>
      <c r="E11" t="s">
        <v>3</v>
      </c>
      <c r="F11">
        <f t="shared" si="0"/>
        <v>929.72219789668304</v>
      </c>
      <c r="H11" t="s">
        <v>17</v>
      </c>
      <c r="I11">
        <v>551.94277587537294</v>
      </c>
      <c r="K11" t="str">
        <f t="shared" si="1"/>
        <v>'avg_order_amt_last_6_mth',</v>
      </c>
    </row>
    <row r="12" spans="1:11" x14ac:dyDescent="0.25">
      <c r="A12" t="s">
        <v>12</v>
      </c>
      <c r="B12">
        <v>583.00903034153498</v>
      </c>
      <c r="D12">
        <v>9</v>
      </c>
      <c r="E12" t="s">
        <v>2</v>
      </c>
      <c r="F12">
        <f t="shared" si="0"/>
        <v>1182.7199052250701</v>
      </c>
      <c r="H12" t="s">
        <v>27</v>
      </c>
      <c r="I12">
        <v>529.25702311811403</v>
      </c>
      <c r="K12" t="str">
        <f t="shared" si="1"/>
        <v>'Time_Since_last_disc_purchase',</v>
      </c>
    </row>
    <row r="13" spans="1:11" x14ac:dyDescent="0.25">
      <c r="A13" t="s">
        <v>14</v>
      </c>
      <c r="B13">
        <v>577.25170718454694</v>
      </c>
      <c r="D13">
        <v>10</v>
      </c>
      <c r="E13" t="s">
        <v>43</v>
      </c>
      <c r="F13">
        <f t="shared" si="0"/>
        <v>207.69695537577601</v>
      </c>
      <c r="H13" t="s">
        <v>22</v>
      </c>
      <c r="I13">
        <v>525.14693639051995</v>
      </c>
      <c r="K13" t="str">
        <f t="shared" si="1"/>
        <v>'non_disc_ats',</v>
      </c>
    </row>
    <row r="14" spans="1:11" x14ac:dyDescent="0.25">
      <c r="A14" t="s">
        <v>17</v>
      </c>
      <c r="B14">
        <v>551.94277587537294</v>
      </c>
      <c r="D14">
        <v>11</v>
      </c>
      <c r="E14" t="s">
        <v>48</v>
      </c>
      <c r="F14">
        <f t="shared" si="0"/>
        <v>103.927014080527</v>
      </c>
      <c r="H14" t="s">
        <v>23</v>
      </c>
      <c r="I14">
        <v>466.74865260383501</v>
      </c>
      <c r="K14" t="str">
        <f t="shared" si="1"/>
        <v>'gp_on_net_sales_ratio',</v>
      </c>
    </row>
    <row r="15" spans="1:11" x14ac:dyDescent="0.25">
      <c r="A15" t="s">
        <v>18</v>
      </c>
      <c r="B15">
        <v>544.02976604775404</v>
      </c>
      <c r="D15">
        <v>12</v>
      </c>
      <c r="E15" t="s">
        <v>23</v>
      </c>
      <c r="F15">
        <f t="shared" si="0"/>
        <v>466.74865260383501</v>
      </c>
      <c r="H15" t="s">
        <v>29</v>
      </c>
      <c r="I15">
        <v>433.40012267560701</v>
      </c>
      <c r="K15" t="str">
        <f t="shared" si="1"/>
        <v>'on_sales_rev_ratio_12mth',</v>
      </c>
    </row>
    <row r="16" spans="1:11" x14ac:dyDescent="0.25">
      <c r="A16" t="s">
        <v>26</v>
      </c>
      <c r="B16">
        <v>538.09550249528604</v>
      </c>
      <c r="D16">
        <v>13</v>
      </c>
      <c r="E16" t="s">
        <v>28</v>
      </c>
      <c r="F16">
        <f t="shared" si="0"/>
        <v>340.58676949552</v>
      </c>
      <c r="H16" t="s">
        <v>24</v>
      </c>
      <c r="I16">
        <v>408.92606164637402</v>
      </c>
      <c r="K16" t="str">
        <f t="shared" si="1"/>
        <v>'mobile_ind_tot',</v>
      </c>
    </row>
    <row r="17" spans="1:11" x14ac:dyDescent="0.25">
      <c r="A17" t="s">
        <v>27</v>
      </c>
      <c r="B17">
        <v>529.25702311811403</v>
      </c>
      <c r="D17">
        <v>14</v>
      </c>
      <c r="E17" t="s">
        <v>14</v>
      </c>
      <c r="F17">
        <f t="shared" si="0"/>
        <v>577.25170718454694</v>
      </c>
      <c r="H17" t="s">
        <v>32</v>
      </c>
      <c r="I17">
        <v>376.92326247044298</v>
      </c>
      <c r="K17" t="str">
        <f t="shared" si="1"/>
        <v>'ratio_order_6_12_mth',</v>
      </c>
    </row>
    <row r="18" spans="1:11" x14ac:dyDescent="0.25">
      <c r="A18" t="s">
        <v>22</v>
      </c>
      <c r="B18">
        <v>525.14693639051995</v>
      </c>
      <c r="D18">
        <v>15</v>
      </c>
      <c r="E18" t="s">
        <v>22</v>
      </c>
      <c r="F18">
        <f t="shared" si="0"/>
        <v>525.14693639051995</v>
      </c>
      <c r="H18" t="s">
        <v>31</v>
      </c>
      <c r="I18">
        <v>354.74843673057097</v>
      </c>
      <c r="K18" t="str">
        <f t="shared" si="1"/>
        <v>'pct_off_hit_ind_tot',</v>
      </c>
    </row>
    <row r="19" spans="1:11" x14ac:dyDescent="0.25">
      <c r="A19" t="s">
        <v>13</v>
      </c>
      <c r="B19">
        <v>516.76497379049601</v>
      </c>
      <c r="D19">
        <v>16</v>
      </c>
      <c r="E19" t="s">
        <v>34</v>
      </c>
      <c r="F19">
        <f t="shared" si="0"/>
        <v>350.87850874261801</v>
      </c>
      <c r="H19" t="s">
        <v>38</v>
      </c>
      <c r="I19">
        <v>351.75026088240702</v>
      </c>
      <c r="K19" t="str">
        <f t="shared" si="1"/>
        <v>'ratio_rev_wo_rewd_12mth',</v>
      </c>
    </row>
    <row r="20" spans="1:11" x14ac:dyDescent="0.25">
      <c r="A20" t="s">
        <v>16</v>
      </c>
      <c r="B20">
        <v>506.95390973437298</v>
      </c>
      <c r="D20">
        <v>17</v>
      </c>
      <c r="E20" t="s">
        <v>42</v>
      </c>
      <c r="F20">
        <f t="shared" si="0"/>
        <v>265.24371652995899</v>
      </c>
      <c r="H20" t="s">
        <v>34</v>
      </c>
      <c r="I20">
        <v>350.87850874261801</v>
      </c>
      <c r="K20" t="str">
        <f t="shared" si="1"/>
        <v>'ratio_disc_non_disc_ats',</v>
      </c>
    </row>
    <row r="21" spans="1:11" x14ac:dyDescent="0.25">
      <c r="A21" t="s">
        <v>20</v>
      </c>
      <c r="B21">
        <v>498.47840060295499</v>
      </c>
      <c r="D21">
        <v>18</v>
      </c>
      <c r="E21" t="s">
        <v>10</v>
      </c>
      <c r="F21">
        <f t="shared" si="0"/>
        <v>701.32523806117104</v>
      </c>
      <c r="H21" t="s">
        <v>28</v>
      </c>
      <c r="I21">
        <v>340.58676949552</v>
      </c>
      <c r="K21" t="str">
        <f t="shared" si="1"/>
        <v>'card_status',</v>
      </c>
    </row>
    <row r="22" spans="1:11" x14ac:dyDescent="0.25">
      <c r="A22" t="s">
        <v>21</v>
      </c>
      <c r="B22">
        <v>478.89612274789602</v>
      </c>
      <c r="D22">
        <v>19</v>
      </c>
      <c r="E22" t="s">
        <v>39</v>
      </c>
      <c r="F22">
        <f t="shared" si="0"/>
        <v>267.097123120064</v>
      </c>
      <c r="H22" t="s">
        <v>30</v>
      </c>
      <c r="I22">
        <v>336.38076295328898</v>
      </c>
      <c r="K22" t="str">
        <f t="shared" si="1"/>
        <v>'br_hit_ind_tot',</v>
      </c>
    </row>
    <row r="23" spans="1:11" x14ac:dyDescent="0.25">
      <c r="A23" t="s">
        <v>19</v>
      </c>
      <c r="B23">
        <v>476.31268723010697</v>
      </c>
      <c r="D23">
        <v>20</v>
      </c>
      <c r="E23" t="s">
        <v>38</v>
      </c>
      <c r="F23">
        <f t="shared" si="0"/>
        <v>351.75026088240702</v>
      </c>
      <c r="H23" t="s">
        <v>35</v>
      </c>
      <c r="I23">
        <v>329.96531960346101</v>
      </c>
      <c r="K23" t="str">
        <f t="shared" si="1"/>
        <v>'gp_br_sales_ratio',</v>
      </c>
    </row>
    <row r="24" spans="1:11" x14ac:dyDescent="0.25">
      <c r="A24" t="s">
        <v>23</v>
      </c>
      <c r="B24">
        <v>466.74865260383501</v>
      </c>
      <c r="D24">
        <v>21</v>
      </c>
      <c r="E24" t="s">
        <v>7</v>
      </c>
      <c r="F24">
        <f t="shared" si="0"/>
        <v>646.35624281680498</v>
      </c>
      <c r="H24" t="s">
        <v>37</v>
      </c>
      <c r="I24">
        <v>314.79909603608098</v>
      </c>
      <c r="K24" t="str">
        <f t="shared" si="1"/>
        <v>'ratio_order_units_6_12_mth',</v>
      </c>
    </row>
    <row r="25" spans="1:11" x14ac:dyDescent="0.25">
      <c r="A25" t="s">
        <v>15</v>
      </c>
      <c r="B25">
        <v>465.918575997777</v>
      </c>
      <c r="D25">
        <v>22</v>
      </c>
      <c r="E25" t="s">
        <v>5</v>
      </c>
      <c r="F25">
        <f t="shared" si="0"/>
        <v>788.50650419312899</v>
      </c>
      <c r="H25" t="s">
        <v>40</v>
      </c>
      <c r="I25">
        <v>296.92586353316301</v>
      </c>
      <c r="K25" t="str">
        <f t="shared" si="1"/>
        <v>'num_disc_comm_responded',</v>
      </c>
    </row>
    <row r="26" spans="1:11" x14ac:dyDescent="0.25">
      <c r="A26" t="s">
        <v>29</v>
      </c>
      <c r="B26">
        <v>433.40012267560701</v>
      </c>
      <c r="D26">
        <v>23</v>
      </c>
      <c r="E26" t="s">
        <v>29</v>
      </c>
      <c r="F26">
        <f t="shared" si="0"/>
        <v>433.40012267560701</v>
      </c>
      <c r="H26" t="s">
        <v>33</v>
      </c>
      <c r="I26">
        <v>290.73555714862101</v>
      </c>
      <c r="K26" t="str">
        <f t="shared" si="1"/>
        <v>'purchased',</v>
      </c>
    </row>
    <row r="27" spans="1:11" x14ac:dyDescent="0.25">
      <c r="A27" t="s">
        <v>24</v>
      </c>
      <c r="B27">
        <v>408.92606164637402</v>
      </c>
      <c r="D27">
        <v>24</v>
      </c>
      <c r="E27" t="s">
        <v>24</v>
      </c>
      <c r="F27">
        <f t="shared" si="0"/>
        <v>408.92606164637402</v>
      </c>
      <c r="H27" t="s">
        <v>39</v>
      </c>
      <c r="I27">
        <v>267.097123120064</v>
      </c>
      <c r="K27" t="str">
        <f t="shared" si="1"/>
        <v>'ratio_rev_rewd_12mth',</v>
      </c>
    </row>
    <row r="28" spans="1:11" x14ac:dyDescent="0.25">
      <c r="A28" t="s">
        <v>25</v>
      </c>
      <c r="B28">
        <v>390.151153324061</v>
      </c>
      <c r="D28">
        <v>25</v>
      </c>
      <c r="E28" t="s">
        <v>46</v>
      </c>
      <c r="F28">
        <f t="shared" si="0"/>
        <v>155.532257169144</v>
      </c>
      <c r="H28" t="s">
        <v>42</v>
      </c>
      <c r="I28">
        <v>265.24371652995899</v>
      </c>
      <c r="K28" t="str">
        <f t="shared" si="1"/>
        <v>'num_dist_catg_purchased',</v>
      </c>
    </row>
    <row r="29" spans="1:11" x14ac:dyDescent="0.25">
      <c r="A29" t="s">
        <v>32</v>
      </c>
      <c r="B29">
        <v>376.92326247044298</v>
      </c>
      <c r="D29">
        <v>26</v>
      </c>
      <c r="E29" t="s">
        <v>4</v>
      </c>
      <c r="F29">
        <f t="shared" si="0"/>
        <v>733.92666774054999</v>
      </c>
      <c r="H29" t="s">
        <v>36</v>
      </c>
      <c r="I29">
        <v>242.17116010029201</v>
      </c>
      <c r="K29" t="str">
        <f t="shared" si="1"/>
        <v>'num_order_num_last_6_mth',</v>
      </c>
    </row>
    <row r="30" spans="1:11" x14ac:dyDescent="0.25">
      <c r="A30" t="s">
        <v>31</v>
      </c>
      <c r="B30">
        <v>354.74843673057097</v>
      </c>
      <c r="D30">
        <v>27</v>
      </c>
      <c r="E30" t="s">
        <v>30</v>
      </c>
      <c r="F30">
        <f t="shared" si="0"/>
        <v>336.38076295328898</v>
      </c>
      <c r="H30" t="s">
        <v>41</v>
      </c>
      <c r="I30">
        <v>208.53721957022199</v>
      </c>
      <c r="K30" t="str">
        <f t="shared" si="1"/>
        <v>'at_hit_ind_tot',</v>
      </c>
    </row>
    <row r="31" spans="1:11" x14ac:dyDescent="0.25">
      <c r="A31" t="s">
        <v>38</v>
      </c>
      <c r="B31">
        <v>351.75026088240702</v>
      </c>
      <c r="D31">
        <v>28</v>
      </c>
      <c r="E31" t="s">
        <v>41</v>
      </c>
      <c r="F31">
        <f t="shared" si="0"/>
        <v>208.53721957022199</v>
      </c>
      <c r="H31" t="s">
        <v>43</v>
      </c>
      <c r="I31">
        <v>207.69695537577601</v>
      </c>
      <c r="K31" t="str">
        <f t="shared" si="1"/>
        <v>'gp_go_net_sales_ratio',</v>
      </c>
    </row>
    <row r="32" spans="1:11" x14ac:dyDescent="0.25">
      <c r="A32" t="s">
        <v>34</v>
      </c>
      <c r="B32">
        <v>350.87850874261801</v>
      </c>
      <c r="D32">
        <v>29</v>
      </c>
      <c r="E32" t="s">
        <v>45</v>
      </c>
      <c r="F32">
        <f t="shared" si="0"/>
        <v>149.02864885632499</v>
      </c>
      <c r="H32" t="s">
        <v>44</v>
      </c>
      <c r="I32">
        <v>169.46513644199601</v>
      </c>
      <c r="K32" t="str">
        <f t="shared" si="1"/>
        <v>'clearance_hit_ind_tot',</v>
      </c>
    </row>
    <row r="33" spans="1:11" x14ac:dyDescent="0.25">
      <c r="A33" t="s">
        <v>28</v>
      </c>
      <c r="B33">
        <v>340.58676949552</v>
      </c>
      <c r="D33">
        <v>30</v>
      </c>
      <c r="E33" t="s">
        <v>49</v>
      </c>
      <c r="F33">
        <f t="shared" si="0"/>
        <v>69.657138861452097</v>
      </c>
      <c r="H33" t="s">
        <v>46</v>
      </c>
      <c r="I33">
        <v>155.532257169144</v>
      </c>
      <c r="K33" t="str">
        <f t="shared" si="1"/>
        <v>'searchdex_ind_tot',</v>
      </c>
    </row>
    <row r="34" spans="1:11" x14ac:dyDescent="0.25">
      <c r="A34" t="s">
        <v>30</v>
      </c>
      <c r="B34">
        <v>336.38076295328898</v>
      </c>
      <c r="D34">
        <v>31</v>
      </c>
      <c r="E34" t="s">
        <v>44</v>
      </c>
      <c r="F34">
        <f t="shared" si="0"/>
        <v>169.46513644199601</v>
      </c>
      <c r="H34" t="s">
        <v>47</v>
      </c>
      <c r="I34">
        <v>152.62433478791399</v>
      </c>
      <c r="K34" t="str">
        <f t="shared" si="1"/>
        <v>'total_plcc_cards',</v>
      </c>
    </row>
    <row r="35" spans="1:11" x14ac:dyDescent="0.25">
      <c r="A35" t="s">
        <v>35</v>
      </c>
      <c r="B35">
        <v>329.96531960346101</v>
      </c>
      <c r="D35">
        <v>32</v>
      </c>
      <c r="E35" t="s">
        <v>31</v>
      </c>
      <c r="F35">
        <f t="shared" si="0"/>
        <v>354.74843673057097</v>
      </c>
      <c r="H35" t="s">
        <v>45</v>
      </c>
      <c r="I35">
        <v>149.02864885632499</v>
      </c>
      <c r="K35" t="str">
        <f t="shared" si="1"/>
        <v>'factory_hit_ind_tot',</v>
      </c>
    </row>
    <row r="36" spans="1:11" x14ac:dyDescent="0.25">
      <c r="A36" t="s">
        <v>37</v>
      </c>
      <c r="B36">
        <v>314.79909603608098</v>
      </c>
      <c r="D36">
        <v>33</v>
      </c>
      <c r="E36" t="s">
        <v>33</v>
      </c>
      <c r="F36">
        <f t="shared" si="0"/>
        <v>290.73555714862101</v>
      </c>
      <c r="H36" t="s">
        <v>48</v>
      </c>
      <c r="I36">
        <v>103.927014080527</v>
      </c>
      <c r="K36" t="str">
        <f t="shared" si="1"/>
        <v>'gp_bf_net_sales_ratio',</v>
      </c>
    </row>
    <row r="37" spans="1:11" x14ac:dyDescent="0.25">
      <c r="A37" t="s">
        <v>40</v>
      </c>
      <c r="B37">
        <v>296.92586353316301</v>
      </c>
      <c r="D37">
        <v>34</v>
      </c>
      <c r="E37" t="s">
        <v>27</v>
      </c>
      <c r="F37">
        <f t="shared" si="0"/>
        <v>529.25702311811403</v>
      </c>
      <c r="H37" t="s">
        <v>49</v>
      </c>
      <c r="I37">
        <v>69.657138861452097</v>
      </c>
      <c r="K37" t="str">
        <f t="shared" si="1"/>
        <v>'markdown_hit_ind_tot',</v>
      </c>
    </row>
    <row r="38" spans="1:11" x14ac:dyDescent="0.25">
      <c r="A38" t="s">
        <v>33</v>
      </c>
      <c r="B38">
        <v>290.73555714862101</v>
      </c>
    </row>
    <row r="39" spans="1:11" x14ac:dyDescent="0.25">
      <c r="A39" t="s">
        <v>39</v>
      </c>
      <c r="B39">
        <v>267.097123120064</v>
      </c>
    </row>
    <row r="40" spans="1:11" x14ac:dyDescent="0.25">
      <c r="A40" t="s">
        <v>42</v>
      </c>
      <c r="B40">
        <v>265.24371652995899</v>
      </c>
    </row>
    <row r="41" spans="1:11" x14ac:dyDescent="0.25">
      <c r="A41" t="s">
        <v>36</v>
      </c>
      <c r="B41">
        <v>242.17116010029201</v>
      </c>
    </row>
    <row r="42" spans="1:11" x14ac:dyDescent="0.25">
      <c r="A42" t="s">
        <v>41</v>
      </c>
      <c r="B42">
        <v>208.53721957022199</v>
      </c>
    </row>
    <row r="43" spans="1:11" x14ac:dyDescent="0.25">
      <c r="A43" t="s">
        <v>43</v>
      </c>
      <c r="B43">
        <v>207.69695537577601</v>
      </c>
    </row>
    <row r="44" spans="1:11" x14ac:dyDescent="0.25">
      <c r="A44" t="s">
        <v>44</v>
      </c>
      <c r="B44">
        <v>169.46513644199601</v>
      </c>
    </row>
    <row r="45" spans="1:11" x14ac:dyDescent="0.25">
      <c r="A45" t="s">
        <v>46</v>
      </c>
      <c r="B45">
        <v>155.532257169144</v>
      </c>
    </row>
    <row r="46" spans="1:11" x14ac:dyDescent="0.25">
      <c r="A46" t="s">
        <v>47</v>
      </c>
      <c r="B46">
        <v>152.62433478791399</v>
      </c>
    </row>
    <row r="47" spans="1:11" x14ac:dyDescent="0.25">
      <c r="A47" t="s">
        <v>45</v>
      </c>
      <c r="B47">
        <v>149.02864885632499</v>
      </c>
    </row>
    <row r="48" spans="1:11" x14ac:dyDescent="0.25">
      <c r="A48" t="s">
        <v>48</v>
      </c>
      <c r="B48">
        <v>103.927014080527</v>
      </c>
    </row>
    <row r="49" spans="1:2" x14ac:dyDescent="0.25">
      <c r="A49" t="s">
        <v>49</v>
      </c>
      <c r="B49">
        <v>69.657138861452097</v>
      </c>
    </row>
  </sheetData>
  <sortState ref="H4:I37">
    <sortCondition descending="1" ref="I4:I3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opLeftCell="A17" workbookViewId="0">
      <selection activeCell="I3" sqref="I3"/>
    </sheetView>
  </sheetViews>
  <sheetFormatPr defaultRowHeight="15" x14ac:dyDescent="0.25"/>
  <cols>
    <col min="1" max="1" width="29.28515625" bestFit="1" customWidth="1"/>
    <col min="5" max="5" width="24.42578125" customWidth="1"/>
    <col min="8" max="8" width="20.42578125" customWidth="1"/>
  </cols>
  <sheetData>
    <row r="1" spans="1:9" x14ac:dyDescent="0.25">
      <c r="A1" t="s">
        <v>0</v>
      </c>
      <c r="B1" t="s">
        <v>1</v>
      </c>
      <c r="E1" t="s">
        <v>0</v>
      </c>
      <c r="F1" t="s">
        <v>1</v>
      </c>
    </row>
    <row r="2" spans="1:9" x14ac:dyDescent="0.25">
      <c r="A2" t="s">
        <v>2</v>
      </c>
      <c r="B2">
        <v>1234.5108379826099</v>
      </c>
      <c r="D2">
        <v>1</v>
      </c>
      <c r="E2" t="s">
        <v>47</v>
      </c>
      <c r="F2">
        <f>VLOOKUP(E2,$A$2:$B$49,2,FALSE)</f>
        <v>131.834039283999</v>
      </c>
      <c r="H2" t="s">
        <v>2</v>
      </c>
      <c r="I2">
        <v>1234.5108379826099</v>
      </c>
    </row>
    <row r="3" spans="1:9" x14ac:dyDescent="0.25">
      <c r="A3" t="s">
        <v>3</v>
      </c>
      <c r="B3">
        <v>1031.89692154673</v>
      </c>
      <c r="D3">
        <v>2</v>
      </c>
      <c r="E3" t="s">
        <v>36</v>
      </c>
      <c r="F3">
        <f t="shared" ref="F3:F35" si="0">VLOOKUP(E3,$A$2:$B$49,2,FALSE)</f>
        <v>306.28224860174601</v>
      </c>
      <c r="H3" t="s">
        <v>3</v>
      </c>
      <c r="I3">
        <v>1031.89692154673</v>
      </c>
    </row>
    <row r="4" spans="1:9" x14ac:dyDescent="0.25">
      <c r="A4" t="s">
        <v>4</v>
      </c>
      <c r="B4">
        <v>928.02477064580899</v>
      </c>
      <c r="D4">
        <v>3</v>
      </c>
      <c r="E4" t="s">
        <v>32</v>
      </c>
      <c r="F4">
        <f t="shared" si="0"/>
        <v>413.32846979833198</v>
      </c>
      <c r="H4" t="s">
        <v>5</v>
      </c>
      <c r="I4">
        <v>784.98757678633604</v>
      </c>
    </row>
    <row r="5" spans="1:9" x14ac:dyDescent="0.25">
      <c r="A5" t="s">
        <v>6</v>
      </c>
      <c r="B5">
        <v>803.26056174462701</v>
      </c>
      <c r="D5">
        <v>4</v>
      </c>
      <c r="E5" t="s">
        <v>37</v>
      </c>
      <c r="F5">
        <f t="shared" si="0"/>
        <v>316.68130489080698</v>
      </c>
      <c r="H5" t="s">
        <v>7</v>
      </c>
      <c r="I5">
        <v>701.00897073939495</v>
      </c>
    </row>
    <row r="6" spans="1:9" x14ac:dyDescent="0.25">
      <c r="A6" t="s">
        <v>5</v>
      </c>
      <c r="B6">
        <v>784.98757678633604</v>
      </c>
      <c r="D6">
        <v>5</v>
      </c>
      <c r="E6" t="s">
        <v>35</v>
      </c>
      <c r="F6">
        <f t="shared" si="0"/>
        <v>330.02806985381397</v>
      </c>
      <c r="H6" t="s">
        <v>10</v>
      </c>
      <c r="I6">
        <v>655.31400584246398</v>
      </c>
    </row>
    <row r="7" spans="1:9" x14ac:dyDescent="0.25">
      <c r="A7" t="s">
        <v>7</v>
      </c>
      <c r="B7">
        <v>701.00897073939495</v>
      </c>
      <c r="D7">
        <v>6</v>
      </c>
      <c r="E7" t="s">
        <v>40</v>
      </c>
      <c r="F7">
        <f t="shared" si="0"/>
        <v>248.58274960454801</v>
      </c>
      <c r="H7" t="s">
        <v>15</v>
      </c>
      <c r="I7">
        <v>613.41011508367399</v>
      </c>
    </row>
    <row r="8" spans="1:9" x14ac:dyDescent="0.25">
      <c r="A8" t="s">
        <v>9</v>
      </c>
      <c r="B8">
        <v>693.86598874196898</v>
      </c>
      <c r="D8">
        <v>7</v>
      </c>
      <c r="E8" t="s">
        <v>3</v>
      </c>
      <c r="F8">
        <f t="shared" si="0"/>
        <v>1031.89692154673</v>
      </c>
      <c r="H8" t="s">
        <v>14</v>
      </c>
      <c r="I8">
        <v>591.62309509522004</v>
      </c>
    </row>
    <row r="9" spans="1:9" x14ac:dyDescent="0.25">
      <c r="A9" t="s">
        <v>8</v>
      </c>
      <c r="B9">
        <v>688.33541313669195</v>
      </c>
      <c r="D9">
        <v>8</v>
      </c>
      <c r="E9" t="s">
        <v>2</v>
      </c>
      <c r="F9">
        <f t="shared" si="0"/>
        <v>1234.5108379826099</v>
      </c>
      <c r="H9" t="s">
        <v>25</v>
      </c>
      <c r="I9">
        <v>508.92050419093999</v>
      </c>
    </row>
    <row r="10" spans="1:9" x14ac:dyDescent="0.25">
      <c r="A10" t="s">
        <v>13</v>
      </c>
      <c r="B10">
        <v>672.22763882260301</v>
      </c>
      <c r="D10">
        <v>9</v>
      </c>
      <c r="E10" t="s">
        <v>43</v>
      </c>
      <c r="F10">
        <f t="shared" si="0"/>
        <v>186.00500181551101</v>
      </c>
      <c r="H10" t="s">
        <v>23</v>
      </c>
      <c r="I10">
        <v>492.83134846668599</v>
      </c>
    </row>
    <row r="11" spans="1:9" x14ac:dyDescent="0.25">
      <c r="A11" t="s">
        <v>10</v>
      </c>
      <c r="B11">
        <v>655.31400584246398</v>
      </c>
      <c r="D11">
        <v>10</v>
      </c>
      <c r="E11" t="s">
        <v>48</v>
      </c>
      <c r="F11">
        <f t="shared" si="0"/>
        <v>104.21579094909799</v>
      </c>
      <c r="H11" t="s">
        <v>31</v>
      </c>
      <c r="I11">
        <v>485.95335151347399</v>
      </c>
    </row>
    <row r="12" spans="1:9" x14ac:dyDescent="0.25">
      <c r="A12" t="s">
        <v>16</v>
      </c>
      <c r="B12">
        <v>640.73351271100898</v>
      </c>
      <c r="D12">
        <v>11</v>
      </c>
      <c r="E12" t="s">
        <v>23</v>
      </c>
      <c r="F12">
        <f t="shared" si="0"/>
        <v>492.83134846668599</v>
      </c>
      <c r="H12" t="s">
        <v>24</v>
      </c>
      <c r="I12">
        <v>482.84139676916197</v>
      </c>
    </row>
    <row r="13" spans="1:9" x14ac:dyDescent="0.25">
      <c r="A13" t="s">
        <v>11</v>
      </c>
      <c r="B13">
        <v>639.3877160088</v>
      </c>
      <c r="D13">
        <v>12</v>
      </c>
      <c r="E13" t="s">
        <v>28</v>
      </c>
      <c r="F13">
        <f t="shared" si="0"/>
        <v>298.63080543669599</v>
      </c>
      <c r="H13" t="s">
        <v>22</v>
      </c>
      <c r="I13">
        <v>465.55118376027798</v>
      </c>
    </row>
    <row r="14" spans="1:9" x14ac:dyDescent="0.25">
      <c r="A14" t="s">
        <v>15</v>
      </c>
      <c r="B14">
        <v>613.41011508367399</v>
      </c>
      <c r="D14">
        <v>13</v>
      </c>
      <c r="E14" t="s">
        <v>14</v>
      </c>
      <c r="F14">
        <f t="shared" si="0"/>
        <v>591.62309509522004</v>
      </c>
      <c r="H14" t="s">
        <v>29</v>
      </c>
      <c r="I14">
        <v>457.55850810561202</v>
      </c>
    </row>
    <row r="15" spans="1:9" x14ac:dyDescent="0.25">
      <c r="A15" t="s">
        <v>18</v>
      </c>
      <c r="B15">
        <v>610.01879432373403</v>
      </c>
      <c r="D15">
        <v>14</v>
      </c>
      <c r="E15" t="s">
        <v>22</v>
      </c>
      <c r="F15">
        <f t="shared" si="0"/>
        <v>465.55118376027798</v>
      </c>
      <c r="H15" t="s">
        <v>30</v>
      </c>
      <c r="I15">
        <v>447.41302670547299</v>
      </c>
    </row>
    <row r="16" spans="1:9" x14ac:dyDescent="0.25">
      <c r="A16" t="s">
        <v>14</v>
      </c>
      <c r="B16">
        <v>591.62309509522004</v>
      </c>
      <c r="D16">
        <v>15</v>
      </c>
      <c r="E16" t="s">
        <v>34</v>
      </c>
      <c r="F16">
        <f t="shared" si="0"/>
        <v>383.28589757588702</v>
      </c>
      <c r="H16" t="s">
        <v>32</v>
      </c>
      <c r="I16">
        <v>413.32846979833198</v>
      </c>
    </row>
    <row r="17" spans="1:9" x14ac:dyDescent="0.25">
      <c r="A17" t="s">
        <v>12</v>
      </c>
      <c r="B17">
        <v>582.11823634393295</v>
      </c>
      <c r="D17">
        <v>16</v>
      </c>
      <c r="E17" t="s">
        <v>42</v>
      </c>
      <c r="F17">
        <f t="shared" si="0"/>
        <v>249.351044399796</v>
      </c>
      <c r="H17" t="s">
        <v>33</v>
      </c>
      <c r="I17">
        <v>403.688066479057</v>
      </c>
    </row>
    <row r="18" spans="1:9" x14ac:dyDescent="0.25">
      <c r="A18" t="s">
        <v>20</v>
      </c>
      <c r="B18">
        <v>537.23960700484099</v>
      </c>
      <c r="D18">
        <v>17</v>
      </c>
      <c r="E18" t="s">
        <v>10</v>
      </c>
      <c r="F18">
        <f t="shared" si="0"/>
        <v>655.31400584246398</v>
      </c>
      <c r="H18" t="s">
        <v>27</v>
      </c>
      <c r="I18">
        <v>394.99173157882302</v>
      </c>
    </row>
    <row r="19" spans="1:9" x14ac:dyDescent="0.25">
      <c r="A19" t="s">
        <v>17</v>
      </c>
      <c r="B19">
        <v>526.34417827597497</v>
      </c>
      <c r="D19">
        <v>18</v>
      </c>
      <c r="E19" t="s">
        <v>39</v>
      </c>
      <c r="F19">
        <f t="shared" si="0"/>
        <v>186.394332575992</v>
      </c>
      <c r="H19" t="s">
        <v>34</v>
      </c>
      <c r="I19">
        <v>383.28589757588702</v>
      </c>
    </row>
    <row r="20" spans="1:9" x14ac:dyDescent="0.25">
      <c r="A20" t="s">
        <v>21</v>
      </c>
      <c r="B20">
        <v>514.920521787182</v>
      </c>
      <c r="D20">
        <v>19</v>
      </c>
      <c r="E20" t="s">
        <v>38</v>
      </c>
      <c r="F20">
        <f t="shared" si="0"/>
        <v>282.17764297682299</v>
      </c>
      <c r="H20" t="s">
        <v>35</v>
      </c>
      <c r="I20">
        <v>330.02806985381397</v>
      </c>
    </row>
    <row r="21" spans="1:9" x14ac:dyDescent="0.25">
      <c r="A21" t="s">
        <v>25</v>
      </c>
      <c r="B21">
        <v>508.92050419093999</v>
      </c>
      <c r="D21">
        <v>20</v>
      </c>
      <c r="E21" t="s">
        <v>7</v>
      </c>
      <c r="F21">
        <f t="shared" si="0"/>
        <v>701.00897073939495</v>
      </c>
      <c r="H21" t="s">
        <v>37</v>
      </c>
      <c r="I21">
        <v>316.68130489080698</v>
      </c>
    </row>
    <row r="22" spans="1:9" x14ac:dyDescent="0.25">
      <c r="A22" t="s">
        <v>23</v>
      </c>
      <c r="B22">
        <v>492.83134846668599</v>
      </c>
      <c r="D22">
        <v>21</v>
      </c>
      <c r="E22" t="s">
        <v>5</v>
      </c>
      <c r="F22">
        <f t="shared" si="0"/>
        <v>784.98757678633604</v>
      </c>
      <c r="H22" t="s">
        <v>41</v>
      </c>
      <c r="I22">
        <v>306.41086384671001</v>
      </c>
    </row>
    <row r="23" spans="1:9" x14ac:dyDescent="0.25">
      <c r="A23" t="s">
        <v>19</v>
      </c>
      <c r="B23">
        <v>489.56211697503602</v>
      </c>
      <c r="D23">
        <v>22</v>
      </c>
      <c r="E23" t="s">
        <v>29</v>
      </c>
      <c r="F23">
        <f t="shared" si="0"/>
        <v>457.55850810561202</v>
      </c>
      <c r="H23" t="s">
        <v>36</v>
      </c>
      <c r="I23">
        <v>306.28224860174601</v>
      </c>
    </row>
    <row r="24" spans="1:9" x14ac:dyDescent="0.25">
      <c r="A24" t="s">
        <v>31</v>
      </c>
      <c r="B24">
        <v>485.95335151347399</v>
      </c>
      <c r="D24">
        <v>23</v>
      </c>
      <c r="E24" t="s">
        <v>24</v>
      </c>
      <c r="F24">
        <f t="shared" si="0"/>
        <v>482.84139676916197</v>
      </c>
      <c r="H24" t="s">
        <v>28</v>
      </c>
      <c r="I24">
        <v>298.63080543669599</v>
      </c>
    </row>
    <row r="25" spans="1:9" x14ac:dyDescent="0.25">
      <c r="A25" t="s">
        <v>24</v>
      </c>
      <c r="B25">
        <v>482.84139676916197</v>
      </c>
      <c r="D25">
        <v>24</v>
      </c>
      <c r="E25" t="s">
        <v>46</v>
      </c>
      <c r="F25">
        <f t="shared" si="0"/>
        <v>203.231954147127</v>
      </c>
      <c r="H25" t="s">
        <v>38</v>
      </c>
      <c r="I25">
        <v>282.17764297682299</v>
      </c>
    </row>
    <row r="26" spans="1:9" x14ac:dyDescent="0.25">
      <c r="A26" t="s">
        <v>22</v>
      </c>
      <c r="B26">
        <v>465.55118376027798</v>
      </c>
      <c r="D26">
        <v>25</v>
      </c>
      <c r="E26" t="s">
        <v>30</v>
      </c>
      <c r="F26">
        <f t="shared" si="0"/>
        <v>447.41302670547299</v>
      </c>
      <c r="H26" t="s">
        <v>44</v>
      </c>
      <c r="I26">
        <v>267.244391545984</v>
      </c>
    </row>
    <row r="27" spans="1:9" x14ac:dyDescent="0.25">
      <c r="A27" t="s">
        <v>29</v>
      </c>
      <c r="B27">
        <v>457.55850810561202</v>
      </c>
      <c r="D27">
        <v>26</v>
      </c>
      <c r="E27" t="s">
        <v>25</v>
      </c>
      <c r="F27">
        <f t="shared" si="0"/>
        <v>508.92050419093999</v>
      </c>
      <c r="H27" t="s">
        <v>42</v>
      </c>
      <c r="I27">
        <v>249.351044399796</v>
      </c>
    </row>
    <row r="28" spans="1:9" x14ac:dyDescent="0.25">
      <c r="A28" t="s">
        <v>30</v>
      </c>
      <c r="B28">
        <v>447.41302670547299</v>
      </c>
      <c r="D28">
        <v>27</v>
      </c>
      <c r="E28" t="s">
        <v>41</v>
      </c>
      <c r="F28">
        <f t="shared" si="0"/>
        <v>306.41086384671001</v>
      </c>
      <c r="H28" t="s">
        <v>40</v>
      </c>
      <c r="I28">
        <v>248.58274960454801</v>
      </c>
    </row>
    <row r="29" spans="1:9" x14ac:dyDescent="0.25">
      <c r="A29" t="s">
        <v>32</v>
      </c>
      <c r="B29">
        <v>413.32846979833198</v>
      </c>
      <c r="D29">
        <v>28</v>
      </c>
      <c r="E29" t="s">
        <v>45</v>
      </c>
      <c r="F29">
        <f t="shared" si="0"/>
        <v>231.34195889052</v>
      </c>
      <c r="H29" t="s">
        <v>45</v>
      </c>
      <c r="I29">
        <v>231.34195889052</v>
      </c>
    </row>
    <row r="30" spans="1:9" x14ac:dyDescent="0.25">
      <c r="A30" t="s">
        <v>33</v>
      </c>
      <c r="B30">
        <v>403.688066479057</v>
      </c>
      <c r="D30">
        <v>29</v>
      </c>
      <c r="E30" t="s">
        <v>15</v>
      </c>
      <c r="F30">
        <f t="shared" si="0"/>
        <v>613.41011508367399</v>
      </c>
      <c r="H30" t="s">
        <v>46</v>
      </c>
      <c r="I30">
        <v>203.231954147127</v>
      </c>
    </row>
    <row r="31" spans="1:9" x14ac:dyDescent="0.25">
      <c r="A31" t="s">
        <v>27</v>
      </c>
      <c r="B31">
        <v>394.99173157882302</v>
      </c>
      <c r="D31">
        <v>30</v>
      </c>
      <c r="E31" t="s">
        <v>49</v>
      </c>
      <c r="F31">
        <f t="shared" si="0"/>
        <v>109.57890094372701</v>
      </c>
      <c r="H31" t="s">
        <v>39</v>
      </c>
      <c r="I31">
        <v>186.394332575992</v>
      </c>
    </row>
    <row r="32" spans="1:9" x14ac:dyDescent="0.25">
      <c r="A32" t="s">
        <v>26</v>
      </c>
      <c r="B32">
        <v>392.65864250387</v>
      </c>
      <c r="D32">
        <v>31</v>
      </c>
      <c r="E32" t="s">
        <v>44</v>
      </c>
      <c r="F32">
        <f t="shared" si="0"/>
        <v>267.244391545984</v>
      </c>
      <c r="H32" t="s">
        <v>43</v>
      </c>
      <c r="I32">
        <v>186.00500181551101</v>
      </c>
    </row>
    <row r="33" spans="1:9" x14ac:dyDescent="0.25">
      <c r="A33" t="s">
        <v>34</v>
      </c>
      <c r="B33">
        <v>383.28589757588702</v>
      </c>
      <c r="D33">
        <v>32</v>
      </c>
      <c r="E33" t="s">
        <v>31</v>
      </c>
      <c r="F33">
        <f t="shared" si="0"/>
        <v>485.95335151347399</v>
      </c>
      <c r="H33" t="s">
        <v>47</v>
      </c>
      <c r="I33">
        <v>131.834039283999</v>
      </c>
    </row>
    <row r="34" spans="1:9" x14ac:dyDescent="0.25">
      <c r="A34" t="s">
        <v>35</v>
      </c>
      <c r="B34">
        <v>330.02806985381397</v>
      </c>
      <c r="D34">
        <v>33</v>
      </c>
      <c r="E34" t="s">
        <v>33</v>
      </c>
      <c r="F34">
        <f t="shared" si="0"/>
        <v>403.688066479057</v>
      </c>
      <c r="H34" t="s">
        <v>49</v>
      </c>
      <c r="I34">
        <v>109.57890094372701</v>
      </c>
    </row>
    <row r="35" spans="1:9" x14ac:dyDescent="0.25">
      <c r="A35" t="s">
        <v>37</v>
      </c>
      <c r="B35">
        <v>316.68130489080698</v>
      </c>
      <c r="D35">
        <v>34</v>
      </c>
      <c r="E35" t="s">
        <v>27</v>
      </c>
      <c r="F35">
        <f t="shared" si="0"/>
        <v>394.99173157882302</v>
      </c>
      <c r="H35" t="s">
        <v>48</v>
      </c>
      <c r="I35">
        <v>104.21579094909799</v>
      </c>
    </row>
    <row r="36" spans="1:9" x14ac:dyDescent="0.25">
      <c r="A36" t="s">
        <v>41</v>
      </c>
      <c r="B36">
        <v>306.41086384671001</v>
      </c>
    </row>
    <row r="37" spans="1:9" x14ac:dyDescent="0.25">
      <c r="A37" t="s">
        <v>36</v>
      </c>
      <c r="B37">
        <v>306.28224860174601</v>
      </c>
    </row>
    <row r="38" spans="1:9" x14ac:dyDescent="0.25">
      <c r="A38" t="s">
        <v>28</v>
      </c>
      <c r="B38">
        <v>298.63080543669599</v>
      </c>
    </row>
    <row r="39" spans="1:9" x14ac:dyDescent="0.25">
      <c r="A39" t="s">
        <v>38</v>
      </c>
      <c r="B39">
        <v>282.17764297682299</v>
      </c>
    </row>
    <row r="40" spans="1:9" x14ac:dyDescent="0.25">
      <c r="A40" t="s">
        <v>44</v>
      </c>
      <c r="B40">
        <v>267.244391545984</v>
      </c>
    </row>
    <row r="41" spans="1:9" x14ac:dyDescent="0.25">
      <c r="A41" t="s">
        <v>42</v>
      </c>
      <c r="B41">
        <v>249.351044399796</v>
      </c>
    </row>
    <row r="42" spans="1:9" x14ac:dyDescent="0.25">
      <c r="A42" t="s">
        <v>40</v>
      </c>
      <c r="B42">
        <v>248.58274960454801</v>
      </c>
    </row>
    <row r="43" spans="1:9" x14ac:dyDescent="0.25">
      <c r="A43" t="s">
        <v>45</v>
      </c>
      <c r="B43">
        <v>231.34195889052</v>
      </c>
    </row>
    <row r="44" spans="1:9" x14ac:dyDescent="0.25">
      <c r="A44" t="s">
        <v>46</v>
      </c>
      <c r="B44">
        <v>203.231954147127</v>
      </c>
    </row>
    <row r="45" spans="1:9" x14ac:dyDescent="0.25">
      <c r="A45" t="s">
        <v>39</v>
      </c>
      <c r="B45">
        <v>186.394332575992</v>
      </c>
    </row>
    <row r="46" spans="1:9" x14ac:dyDescent="0.25">
      <c r="A46" t="s">
        <v>43</v>
      </c>
      <c r="B46">
        <v>186.00500181551101</v>
      </c>
    </row>
    <row r="47" spans="1:9" x14ac:dyDescent="0.25">
      <c r="A47" t="s">
        <v>47</v>
      </c>
      <c r="B47">
        <v>131.834039283999</v>
      </c>
    </row>
    <row r="48" spans="1:9" x14ac:dyDescent="0.25">
      <c r="A48" t="s">
        <v>49</v>
      </c>
      <c r="B48">
        <v>109.57890094372701</v>
      </c>
    </row>
    <row r="49" spans="1:2" x14ac:dyDescent="0.25">
      <c r="A49" t="s">
        <v>48</v>
      </c>
      <c r="B49">
        <v>104.21579094909799</v>
      </c>
    </row>
  </sheetData>
  <sortState ref="H2:I35">
    <sortCondition descending="1" ref="I2:I3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opLeftCell="A20" workbookViewId="0">
      <selection activeCell="I8" sqref="I8"/>
    </sheetView>
  </sheetViews>
  <sheetFormatPr defaultRowHeight="15" x14ac:dyDescent="0.25"/>
  <cols>
    <col min="1" max="1" width="29.28515625" bestFit="1" customWidth="1"/>
    <col min="6" max="6" width="29.28515625" bestFit="1" customWidth="1"/>
    <col min="9" max="9" width="29.28515625" bestFit="1" customWidth="1"/>
  </cols>
  <sheetData>
    <row r="1" spans="1:10" x14ac:dyDescent="0.25">
      <c r="A1" t="s">
        <v>0</v>
      </c>
      <c r="B1" t="s">
        <v>1</v>
      </c>
    </row>
    <row r="2" spans="1:10" x14ac:dyDescent="0.25">
      <c r="A2" t="s">
        <v>2</v>
      </c>
      <c r="B2">
        <v>347.80393159171899</v>
      </c>
      <c r="E2" t="s">
        <v>54</v>
      </c>
    </row>
    <row r="3" spans="1:10" x14ac:dyDescent="0.25">
      <c r="A3" t="s">
        <v>8</v>
      </c>
      <c r="B3">
        <v>334.05334258131199</v>
      </c>
      <c r="F3" t="s">
        <v>55</v>
      </c>
      <c r="G3" t="s">
        <v>1</v>
      </c>
    </row>
    <row r="4" spans="1:10" x14ac:dyDescent="0.25">
      <c r="A4" t="s">
        <v>11</v>
      </c>
      <c r="B4">
        <v>325.23679847189698</v>
      </c>
      <c r="E4">
        <v>1</v>
      </c>
      <c r="F4" t="s">
        <v>47</v>
      </c>
      <c r="G4">
        <f>VLOOKUP(F4,$A$2:$B$48,2,FALSE)</f>
        <v>69.306162836597395</v>
      </c>
      <c r="I4" t="s">
        <v>27</v>
      </c>
      <c r="J4">
        <v>275.10630684765601</v>
      </c>
    </row>
    <row r="5" spans="1:10" x14ac:dyDescent="0.25">
      <c r="A5" t="s">
        <v>27</v>
      </c>
      <c r="B5">
        <v>275.10630684765601</v>
      </c>
      <c r="E5">
        <v>2</v>
      </c>
      <c r="F5" t="s">
        <v>17</v>
      </c>
      <c r="G5">
        <f t="shared" ref="G5:G39" si="0">VLOOKUP(F5,$A$2:$B$48,2,FALSE)</f>
        <v>229.355470502375</v>
      </c>
      <c r="I5" t="s">
        <v>3</v>
      </c>
      <c r="J5">
        <v>271.28522413144998</v>
      </c>
    </row>
    <row r="6" spans="1:10" x14ac:dyDescent="0.25">
      <c r="A6" t="s">
        <v>3</v>
      </c>
      <c r="B6">
        <v>271.28522413144998</v>
      </c>
      <c r="E6">
        <v>3</v>
      </c>
      <c r="F6" t="s">
        <v>36</v>
      </c>
      <c r="G6">
        <f t="shared" si="0"/>
        <v>82.004467953757498</v>
      </c>
      <c r="I6" t="s">
        <v>5</v>
      </c>
      <c r="J6">
        <v>251.87194342075901</v>
      </c>
    </row>
    <row r="7" spans="1:10" x14ac:dyDescent="0.25">
      <c r="A7" t="s">
        <v>26</v>
      </c>
      <c r="B7">
        <v>271.19899286260198</v>
      </c>
      <c r="E7">
        <v>4</v>
      </c>
      <c r="F7" t="s">
        <v>32</v>
      </c>
      <c r="G7">
        <f t="shared" si="0"/>
        <v>131.85890408812099</v>
      </c>
      <c r="I7" t="s">
        <v>10</v>
      </c>
      <c r="J7">
        <v>236.481294704264</v>
      </c>
    </row>
    <row r="8" spans="1:10" x14ac:dyDescent="0.25">
      <c r="A8" t="s">
        <v>5</v>
      </c>
      <c r="B8">
        <v>251.87194342075901</v>
      </c>
      <c r="E8">
        <v>5</v>
      </c>
      <c r="F8" t="s">
        <v>37</v>
      </c>
      <c r="G8">
        <f t="shared" si="0"/>
        <v>88.504057556001399</v>
      </c>
      <c r="I8" t="s">
        <v>22</v>
      </c>
      <c r="J8">
        <v>234.96368416297199</v>
      </c>
    </row>
    <row r="9" spans="1:10" x14ac:dyDescent="0.25">
      <c r="A9" t="s">
        <v>10</v>
      </c>
      <c r="B9">
        <v>236.481294704264</v>
      </c>
      <c r="E9">
        <v>6</v>
      </c>
      <c r="F9" t="s">
        <v>35</v>
      </c>
      <c r="G9">
        <f t="shared" si="0"/>
        <v>127.862625973791</v>
      </c>
      <c r="I9" t="s">
        <v>17</v>
      </c>
      <c r="J9">
        <v>229.355470502375</v>
      </c>
    </row>
    <row r="10" spans="1:10" x14ac:dyDescent="0.25">
      <c r="A10" t="s">
        <v>22</v>
      </c>
      <c r="B10">
        <v>234.96368416297199</v>
      </c>
      <c r="E10">
        <v>7</v>
      </c>
      <c r="F10" t="s">
        <v>40</v>
      </c>
      <c r="G10">
        <f t="shared" si="0"/>
        <v>132.751144811031</v>
      </c>
      <c r="I10" t="s">
        <v>14</v>
      </c>
      <c r="J10">
        <v>226.44965476236999</v>
      </c>
    </row>
    <row r="11" spans="1:10" x14ac:dyDescent="0.25">
      <c r="A11" t="s">
        <v>17</v>
      </c>
      <c r="B11">
        <v>229.355470502375</v>
      </c>
      <c r="E11">
        <v>8</v>
      </c>
      <c r="F11" t="s">
        <v>3</v>
      </c>
      <c r="G11">
        <f t="shared" si="0"/>
        <v>271.28522413144998</v>
      </c>
      <c r="I11" t="s">
        <v>7</v>
      </c>
      <c r="J11">
        <v>223.25103521961401</v>
      </c>
    </row>
    <row r="12" spans="1:10" x14ac:dyDescent="0.25">
      <c r="A12" t="s">
        <v>14</v>
      </c>
      <c r="B12">
        <v>226.44965476236999</v>
      </c>
      <c r="E12">
        <v>9</v>
      </c>
      <c r="F12" t="s">
        <v>43</v>
      </c>
      <c r="G12">
        <f t="shared" si="0"/>
        <v>88.804796229570897</v>
      </c>
      <c r="I12" t="s">
        <v>21</v>
      </c>
      <c r="J12">
        <v>180.82898539442499</v>
      </c>
    </row>
    <row r="13" spans="1:10" x14ac:dyDescent="0.25">
      <c r="A13" t="s">
        <v>7</v>
      </c>
      <c r="B13">
        <v>223.25103521961401</v>
      </c>
      <c r="E13">
        <v>10</v>
      </c>
      <c r="F13" t="s">
        <v>48</v>
      </c>
      <c r="G13">
        <f t="shared" si="0"/>
        <v>51.0186402603942</v>
      </c>
      <c r="I13" t="s">
        <v>39</v>
      </c>
      <c r="J13">
        <v>171.47972094447601</v>
      </c>
    </row>
    <row r="14" spans="1:10" x14ac:dyDescent="0.25">
      <c r="A14" t="s">
        <v>12</v>
      </c>
      <c r="B14">
        <v>219.67482480556001</v>
      </c>
      <c r="E14">
        <v>11</v>
      </c>
      <c r="F14" t="s">
        <v>23</v>
      </c>
      <c r="G14">
        <f t="shared" si="0"/>
        <v>162.143886426319</v>
      </c>
      <c r="I14" t="s">
        <v>23</v>
      </c>
      <c r="J14">
        <v>162.143886426319</v>
      </c>
    </row>
    <row r="15" spans="1:10" x14ac:dyDescent="0.25">
      <c r="A15" t="s">
        <v>9</v>
      </c>
      <c r="B15">
        <v>205.218075417649</v>
      </c>
      <c r="E15">
        <v>12</v>
      </c>
      <c r="F15" t="s">
        <v>28</v>
      </c>
      <c r="G15">
        <f t="shared" si="0"/>
        <v>126.987191400182</v>
      </c>
      <c r="I15" t="s">
        <v>38</v>
      </c>
      <c r="J15">
        <v>160.17952874980099</v>
      </c>
    </row>
    <row r="16" spans="1:10" x14ac:dyDescent="0.25">
      <c r="A16" t="s">
        <v>21</v>
      </c>
      <c r="B16">
        <v>180.82898539442499</v>
      </c>
      <c r="E16">
        <v>13</v>
      </c>
      <c r="F16" t="s">
        <v>14</v>
      </c>
      <c r="G16">
        <f t="shared" si="0"/>
        <v>226.44965476236999</v>
      </c>
      <c r="I16" t="s">
        <v>29</v>
      </c>
      <c r="J16">
        <v>159.889814299911</v>
      </c>
    </row>
    <row r="17" spans="1:10" x14ac:dyDescent="0.25">
      <c r="A17" t="s">
        <v>39</v>
      </c>
      <c r="B17">
        <v>171.47972094447601</v>
      </c>
      <c r="E17">
        <v>14</v>
      </c>
      <c r="F17" t="s">
        <v>22</v>
      </c>
      <c r="G17">
        <f t="shared" si="0"/>
        <v>234.96368416297199</v>
      </c>
      <c r="I17" t="s">
        <v>40</v>
      </c>
      <c r="J17">
        <v>132.751144811031</v>
      </c>
    </row>
    <row r="18" spans="1:10" x14ac:dyDescent="0.25">
      <c r="A18" t="s">
        <v>23</v>
      </c>
      <c r="B18">
        <v>162.143886426319</v>
      </c>
      <c r="E18">
        <v>15</v>
      </c>
      <c r="F18" t="s">
        <v>34</v>
      </c>
      <c r="G18">
        <f t="shared" si="0"/>
        <v>120.2700666973</v>
      </c>
      <c r="I18" t="s">
        <v>32</v>
      </c>
      <c r="J18">
        <v>131.85890408812099</v>
      </c>
    </row>
    <row r="19" spans="1:10" x14ac:dyDescent="0.25">
      <c r="A19" t="s">
        <v>38</v>
      </c>
      <c r="B19">
        <v>160.17952874980099</v>
      </c>
      <c r="E19">
        <v>16</v>
      </c>
      <c r="F19" t="s">
        <v>42</v>
      </c>
      <c r="G19">
        <f t="shared" si="0"/>
        <v>103.401428271139</v>
      </c>
      <c r="I19" t="s">
        <v>35</v>
      </c>
      <c r="J19">
        <v>127.862625973791</v>
      </c>
    </row>
    <row r="20" spans="1:10" x14ac:dyDescent="0.25">
      <c r="A20" t="s">
        <v>29</v>
      </c>
      <c r="B20">
        <v>159.889814299911</v>
      </c>
      <c r="E20">
        <v>17</v>
      </c>
      <c r="F20" t="s">
        <v>10</v>
      </c>
      <c r="G20">
        <f t="shared" si="0"/>
        <v>236.481294704264</v>
      </c>
      <c r="I20" t="s">
        <v>28</v>
      </c>
      <c r="J20">
        <v>126.987191400182</v>
      </c>
    </row>
    <row r="21" spans="1:10" x14ac:dyDescent="0.25">
      <c r="A21" t="s">
        <v>18</v>
      </c>
      <c r="B21">
        <v>159.88651928821201</v>
      </c>
      <c r="E21">
        <v>18</v>
      </c>
      <c r="F21" t="s">
        <v>39</v>
      </c>
      <c r="G21">
        <f t="shared" si="0"/>
        <v>171.47972094447601</v>
      </c>
      <c r="I21" t="s">
        <v>34</v>
      </c>
      <c r="J21">
        <v>120.2700666973</v>
      </c>
    </row>
    <row r="22" spans="1:10" x14ac:dyDescent="0.25">
      <c r="A22" t="s">
        <v>19</v>
      </c>
      <c r="B22">
        <v>152.32392562142101</v>
      </c>
      <c r="E22">
        <v>19</v>
      </c>
      <c r="F22" t="s">
        <v>38</v>
      </c>
      <c r="G22">
        <f t="shared" si="0"/>
        <v>160.17952874980099</v>
      </c>
      <c r="I22" t="s">
        <v>6</v>
      </c>
      <c r="J22">
        <v>117.00812411362899</v>
      </c>
    </row>
    <row r="23" spans="1:10" x14ac:dyDescent="0.25">
      <c r="A23" t="s">
        <v>4</v>
      </c>
      <c r="B23">
        <v>138.32941948200099</v>
      </c>
      <c r="E23">
        <v>20</v>
      </c>
      <c r="F23" t="s">
        <v>7</v>
      </c>
      <c r="G23">
        <f t="shared" si="0"/>
        <v>223.25103521961401</v>
      </c>
      <c r="I23" t="s">
        <v>24</v>
      </c>
      <c r="J23">
        <v>110.689806238987</v>
      </c>
    </row>
    <row r="24" spans="1:10" x14ac:dyDescent="0.25">
      <c r="A24" t="s">
        <v>40</v>
      </c>
      <c r="B24">
        <v>132.751144811031</v>
      </c>
      <c r="E24">
        <v>21</v>
      </c>
      <c r="F24" t="s">
        <v>5</v>
      </c>
      <c r="G24">
        <f t="shared" si="0"/>
        <v>251.87194342075901</v>
      </c>
      <c r="I24" t="s">
        <v>42</v>
      </c>
      <c r="J24">
        <v>103.401428271139</v>
      </c>
    </row>
    <row r="25" spans="1:10" x14ac:dyDescent="0.25">
      <c r="A25" t="s">
        <v>32</v>
      </c>
      <c r="B25">
        <v>131.85890408812099</v>
      </c>
      <c r="E25">
        <v>22</v>
      </c>
      <c r="F25" t="s">
        <v>21</v>
      </c>
      <c r="G25">
        <f t="shared" si="0"/>
        <v>180.82898539442499</v>
      </c>
      <c r="I25" t="s">
        <v>15</v>
      </c>
      <c r="J25">
        <v>97.7635334075336</v>
      </c>
    </row>
    <row r="26" spans="1:10" x14ac:dyDescent="0.25">
      <c r="A26" t="s">
        <v>20</v>
      </c>
      <c r="B26">
        <v>129.347949481808</v>
      </c>
      <c r="E26">
        <v>23</v>
      </c>
      <c r="F26" t="s">
        <v>29</v>
      </c>
      <c r="G26">
        <f t="shared" si="0"/>
        <v>159.889814299911</v>
      </c>
      <c r="I26" t="s">
        <v>25</v>
      </c>
      <c r="J26">
        <v>89.273881828301697</v>
      </c>
    </row>
    <row r="27" spans="1:10" x14ac:dyDescent="0.25">
      <c r="A27" t="s">
        <v>35</v>
      </c>
      <c r="B27">
        <v>127.862625973791</v>
      </c>
      <c r="E27">
        <v>24</v>
      </c>
      <c r="F27" t="s">
        <v>24</v>
      </c>
      <c r="G27">
        <f t="shared" si="0"/>
        <v>110.689806238987</v>
      </c>
      <c r="I27" t="s">
        <v>43</v>
      </c>
      <c r="J27">
        <v>88.804796229570897</v>
      </c>
    </row>
    <row r="28" spans="1:10" x14ac:dyDescent="0.25">
      <c r="A28" t="s">
        <v>28</v>
      </c>
      <c r="B28">
        <v>126.987191400182</v>
      </c>
      <c r="E28">
        <v>25</v>
      </c>
      <c r="F28" t="s">
        <v>46</v>
      </c>
      <c r="G28">
        <f t="shared" si="0"/>
        <v>31.6069037181997</v>
      </c>
      <c r="I28" t="s">
        <v>37</v>
      </c>
      <c r="J28">
        <v>88.504057556001399</v>
      </c>
    </row>
    <row r="29" spans="1:10" x14ac:dyDescent="0.25">
      <c r="A29" t="s">
        <v>34</v>
      </c>
      <c r="B29">
        <v>120.2700666973</v>
      </c>
      <c r="E29">
        <v>26</v>
      </c>
      <c r="F29" t="s">
        <v>30</v>
      </c>
      <c r="G29">
        <f t="shared" si="0"/>
        <v>65.266811766801794</v>
      </c>
      <c r="I29" t="s">
        <v>36</v>
      </c>
      <c r="J29">
        <v>82.004467953757498</v>
      </c>
    </row>
    <row r="30" spans="1:10" x14ac:dyDescent="0.25">
      <c r="A30" t="s">
        <v>6</v>
      </c>
      <c r="B30">
        <v>117.00812411362899</v>
      </c>
      <c r="E30">
        <v>27</v>
      </c>
      <c r="F30" t="s">
        <v>25</v>
      </c>
      <c r="G30">
        <f t="shared" si="0"/>
        <v>89.273881828301697</v>
      </c>
      <c r="I30" t="s">
        <v>47</v>
      </c>
      <c r="J30">
        <v>69.306162836597395</v>
      </c>
    </row>
    <row r="31" spans="1:10" x14ac:dyDescent="0.25">
      <c r="A31" t="s">
        <v>13</v>
      </c>
      <c r="B31">
        <v>115.348367642752</v>
      </c>
      <c r="E31">
        <v>28</v>
      </c>
      <c r="F31" t="s">
        <v>41</v>
      </c>
      <c r="G31">
        <f t="shared" si="0"/>
        <v>37.742013181511702</v>
      </c>
      <c r="I31" t="s">
        <v>30</v>
      </c>
      <c r="J31">
        <v>65.266811766801794</v>
      </c>
    </row>
    <row r="32" spans="1:10" x14ac:dyDescent="0.25">
      <c r="A32" t="s">
        <v>24</v>
      </c>
      <c r="B32">
        <v>110.689806238987</v>
      </c>
      <c r="E32">
        <v>29</v>
      </c>
      <c r="F32" t="s">
        <v>45</v>
      </c>
      <c r="G32">
        <f t="shared" si="0"/>
        <v>26.445317357846498</v>
      </c>
      <c r="I32" t="s">
        <v>16</v>
      </c>
      <c r="J32">
        <v>55.9546944990444</v>
      </c>
    </row>
    <row r="33" spans="1:10" x14ac:dyDescent="0.25">
      <c r="A33" t="s">
        <v>42</v>
      </c>
      <c r="B33">
        <v>103.401428271139</v>
      </c>
      <c r="E33">
        <v>30</v>
      </c>
      <c r="F33" t="s">
        <v>15</v>
      </c>
      <c r="G33">
        <f t="shared" si="0"/>
        <v>97.7635334075336</v>
      </c>
      <c r="I33" t="s">
        <v>31</v>
      </c>
      <c r="J33">
        <v>53.499015097113002</v>
      </c>
    </row>
    <row r="34" spans="1:10" x14ac:dyDescent="0.25">
      <c r="A34" t="s">
        <v>15</v>
      </c>
      <c r="B34">
        <v>97.7635334075336</v>
      </c>
      <c r="E34">
        <v>31</v>
      </c>
      <c r="F34" t="s">
        <v>49</v>
      </c>
      <c r="G34">
        <f t="shared" si="0"/>
        <v>8.1670529707723798</v>
      </c>
      <c r="I34" t="s">
        <v>48</v>
      </c>
      <c r="J34">
        <v>51.0186402603942</v>
      </c>
    </row>
    <row r="35" spans="1:10" x14ac:dyDescent="0.25">
      <c r="A35" t="s">
        <v>25</v>
      </c>
      <c r="B35">
        <v>89.273881828301697</v>
      </c>
      <c r="E35">
        <v>32</v>
      </c>
      <c r="F35" t="s">
        <v>44</v>
      </c>
      <c r="G35">
        <f t="shared" si="0"/>
        <v>23.891506488645302</v>
      </c>
      <c r="I35" t="s">
        <v>41</v>
      </c>
      <c r="J35">
        <v>37.742013181511702</v>
      </c>
    </row>
    <row r="36" spans="1:10" x14ac:dyDescent="0.25">
      <c r="A36" t="s">
        <v>43</v>
      </c>
      <c r="B36">
        <v>88.804796229570897</v>
      </c>
      <c r="E36">
        <v>33</v>
      </c>
      <c r="F36" t="s">
        <v>31</v>
      </c>
      <c r="G36">
        <f t="shared" si="0"/>
        <v>53.499015097113002</v>
      </c>
      <c r="I36" t="s">
        <v>46</v>
      </c>
      <c r="J36">
        <v>31.6069037181997</v>
      </c>
    </row>
    <row r="37" spans="1:10" x14ac:dyDescent="0.25">
      <c r="A37" t="s">
        <v>37</v>
      </c>
      <c r="B37">
        <v>88.504057556001399</v>
      </c>
      <c r="E37">
        <v>34</v>
      </c>
      <c r="F37" t="s">
        <v>6</v>
      </c>
      <c r="G37">
        <f t="shared" si="0"/>
        <v>117.00812411362899</v>
      </c>
      <c r="I37" t="s">
        <v>45</v>
      </c>
      <c r="J37">
        <v>26.445317357846498</v>
      </c>
    </row>
    <row r="38" spans="1:10" x14ac:dyDescent="0.25">
      <c r="A38" t="s">
        <v>36</v>
      </c>
      <c r="B38">
        <v>82.004467953757498</v>
      </c>
      <c r="E38">
        <v>35</v>
      </c>
      <c r="F38" t="s">
        <v>16</v>
      </c>
      <c r="G38">
        <f t="shared" si="0"/>
        <v>55.9546944990444</v>
      </c>
      <c r="I38" t="s">
        <v>44</v>
      </c>
      <c r="J38">
        <v>23.891506488645302</v>
      </c>
    </row>
    <row r="39" spans="1:10" x14ac:dyDescent="0.25">
      <c r="A39" t="s">
        <v>47</v>
      </c>
      <c r="B39">
        <v>69.306162836597395</v>
      </c>
      <c r="E39">
        <v>36</v>
      </c>
      <c r="F39" t="s">
        <v>27</v>
      </c>
      <c r="G39">
        <f t="shared" si="0"/>
        <v>275.10630684765601</v>
      </c>
      <c r="I39" t="s">
        <v>49</v>
      </c>
      <c r="J39">
        <v>8.1670529707723798</v>
      </c>
    </row>
    <row r="40" spans="1:10" x14ac:dyDescent="0.25">
      <c r="A40" t="s">
        <v>30</v>
      </c>
      <c r="B40">
        <v>65.266811766801794</v>
      </c>
    </row>
    <row r="41" spans="1:10" x14ac:dyDescent="0.25">
      <c r="A41" t="s">
        <v>16</v>
      </c>
      <c r="B41">
        <v>55.9546944990444</v>
      </c>
    </row>
    <row r="42" spans="1:10" x14ac:dyDescent="0.25">
      <c r="A42" t="s">
        <v>31</v>
      </c>
      <c r="B42">
        <v>53.499015097113002</v>
      </c>
    </row>
    <row r="43" spans="1:10" x14ac:dyDescent="0.25">
      <c r="A43" t="s">
        <v>48</v>
      </c>
      <c r="B43">
        <v>51.0186402603942</v>
      </c>
    </row>
    <row r="44" spans="1:10" x14ac:dyDescent="0.25">
      <c r="A44" t="s">
        <v>41</v>
      </c>
      <c r="B44">
        <v>37.742013181511702</v>
      </c>
    </row>
    <row r="45" spans="1:10" x14ac:dyDescent="0.25">
      <c r="A45" t="s">
        <v>46</v>
      </c>
      <c r="B45">
        <v>31.6069037181997</v>
      </c>
    </row>
    <row r="46" spans="1:10" x14ac:dyDescent="0.25">
      <c r="A46" t="s">
        <v>45</v>
      </c>
      <c r="B46">
        <v>26.445317357846498</v>
      </c>
    </row>
    <row r="47" spans="1:10" x14ac:dyDescent="0.25">
      <c r="A47" t="s">
        <v>44</v>
      </c>
      <c r="B47">
        <v>23.891506488645302</v>
      </c>
    </row>
    <row r="48" spans="1:10" x14ac:dyDescent="0.25">
      <c r="A48" t="s">
        <v>49</v>
      </c>
      <c r="B48">
        <v>8.1670529707723798</v>
      </c>
    </row>
  </sheetData>
  <sortState ref="I4:J39">
    <sortCondition descending="1" ref="J4:J3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J14" sqref="J14"/>
    </sheetView>
  </sheetViews>
  <sheetFormatPr defaultRowHeight="15" x14ac:dyDescent="0.25"/>
  <cols>
    <col min="1" max="1" width="29.28515625" bestFit="1" customWidth="1"/>
    <col min="6" max="6" width="29.28515625" bestFit="1" customWidth="1"/>
    <col min="9" max="9" width="29.28515625" bestFit="1" customWidth="1"/>
  </cols>
  <sheetData>
    <row r="1" spans="1:10" x14ac:dyDescent="0.25">
      <c r="D1" t="s">
        <v>50</v>
      </c>
      <c r="G1" t="s">
        <v>1</v>
      </c>
      <c r="I1" t="s">
        <v>51</v>
      </c>
    </row>
    <row r="2" spans="1:10" x14ac:dyDescent="0.25">
      <c r="A2" t="s">
        <v>0</v>
      </c>
      <c r="B2" t="s">
        <v>1</v>
      </c>
      <c r="E2">
        <v>1</v>
      </c>
      <c r="F2" t="s">
        <v>47</v>
      </c>
      <c r="G2">
        <f>VLOOKUP(F2,$A$3:$B$50,2,FALSE)</f>
        <v>45.179748136588401</v>
      </c>
      <c r="I2" s="2" t="s">
        <v>2</v>
      </c>
      <c r="J2">
        <v>323.604245652526</v>
      </c>
    </row>
    <row r="3" spans="1:10" x14ac:dyDescent="0.25">
      <c r="A3" t="s">
        <v>2</v>
      </c>
      <c r="B3">
        <v>323.604245652526</v>
      </c>
      <c r="E3">
        <v>2</v>
      </c>
      <c r="F3" t="s">
        <v>17</v>
      </c>
      <c r="G3">
        <f t="shared" ref="G3:G35" si="0">VLOOKUP(F3,$A$3:$B$50,2,FALSE)</f>
        <v>155.98534775888001</v>
      </c>
      <c r="I3" s="2" t="s">
        <v>3</v>
      </c>
      <c r="J3">
        <v>274.42520425628402</v>
      </c>
    </row>
    <row r="4" spans="1:10" x14ac:dyDescent="0.25">
      <c r="A4" t="s">
        <v>3</v>
      </c>
      <c r="B4">
        <v>274.42520425628402</v>
      </c>
      <c r="E4">
        <v>3</v>
      </c>
      <c r="F4" t="s">
        <v>36</v>
      </c>
      <c r="G4">
        <f t="shared" si="0"/>
        <v>90.279891964063395</v>
      </c>
      <c r="I4" s="2" t="s">
        <v>5</v>
      </c>
      <c r="J4">
        <v>219.09201111539701</v>
      </c>
    </row>
    <row r="5" spans="1:10" x14ac:dyDescent="0.25">
      <c r="A5" t="s">
        <v>4</v>
      </c>
      <c r="B5">
        <v>268.04681097834299</v>
      </c>
      <c r="E5">
        <v>4</v>
      </c>
      <c r="F5" t="s">
        <v>32</v>
      </c>
      <c r="G5">
        <f t="shared" si="0"/>
        <v>117.245212156766</v>
      </c>
      <c r="I5" s="2" t="s">
        <v>7</v>
      </c>
      <c r="J5">
        <v>202.084973225976</v>
      </c>
    </row>
    <row r="6" spans="1:10" x14ac:dyDescent="0.25">
      <c r="A6" t="s">
        <v>5</v>
      </c>
      <c r="B6">
        <v>219.09201111539701</v>
      </c>
      <c r="E6">
        <v>5</v>
      </c>
      <c r="F6" t="s">
        <v>37</v>
      </c>
      <c r="G6">
        <f t="shared" si="0"/>
        <v>89.224679570551004</v>
      </c>
      <c r="I6" s="2" t="s">
        <v>10</v>
      </c>
      <c r="J6">
        <v>188.64198254111801</v>
      </c>
    </row>
    <row r="7" spans="1:10" x14ac:dyDescent="0.25">
      <c r="A7" t="s">
        <v>6</v>
      </c>
      <c r="B7">
        <v>209.21564776523601</v>
      </c>
      <c r="E7">
        <v>6</v>
      </c>
      <c r="F7" t="s">
        <v>35</v>
      </c>
      <c r="G7">
        <f t="shared" si="0"/>
        <v>95.438229854037999</v>
      </c>
      <c r="I7" s="2" t="s">
        <v>14</v>
      </c>
      <c r="J7">
        <v>167.68642049976199</v>
      </c>
    </row>
    <row r="8" spans="1:10" x14ac:dyDescent="0.25">
      <c r="A8" t="s">
        <v>7</v>
      </c>
      <c r="B8">
        <v>202.084973225976</v>
      </c>
      <c r="E8">
        <v>7</v>
      </c>
      <c r="F8" t="s">
        <v>40</v>
      </c>
      <c r="G8">
        <f t="shared" si="0"/>
        <v>82.220184795566695</v>
      </c>
      <c r="I8" s="2" t="s">
        <v>15</v>
      </c>
      <c r="J8">
        <v>164.47897519227399</v>
      </c>
    </row>
    <row r="9" spans="1:10" x14ac:dyDescent="0.25">
      <c r="A9" t="s">
        <v>8</v>
      </c>
      <c r="B9">
        <v>196.899801743815</v>
      </c>
      <c r="E9">
        <v>8</v>
      </c>
      <c r="F9" t="s">
        <v>3</v>
      </c>
      <c r="G9">
        <f t="shared" si="0"/>
        <v>274.42520425628402</v>
      </c>
      <c r="I9" s="2" t="s">
        <v>17</v>
      </c>
      <c r="J9">
        <v>155.98534775888001</v>
      </c>
    </row>
    <row r="10" spans="1:10" x14ac:dyDescent="0.25">
      <c r="A10" t="s">
        <v>9</v>
      </c>
      <c r="B10">
        <v>192.68844331734999</v>
      </c>
      <c r="E10">
        <v>9</v>
      </c>
      <c r="F10" t="s">
        <v>2</v>
      </c>
      <c r="G10">
        <f t="shared" si="0"/>
        <v>323.604245652526</v>
      </c>
      <c r="I10" s="2" t="s">
        <v>22</v>
      </c>
      <c r="J10">
        <v>139.506239005352</v>
      </c>
    </row>
    <row r="11" spans="1:10" x14ac:dyDescent="0.25">
      <c r="A11" t="s">
        <v>10</v>
      </c>
      <c r="B11">
        <v>188.64198254111801</v>
      </c>
      <c r="E11">
        <v>10</v>
      </c>
      <c r="F11" t="s">
        <v>43</v>
      </c>
      <c r="G11">
        <f t="shared" si="0"/>
        <v>66.026957228574801</v>
      </c>
      <c r="I11" s="2" t="s">
        <v>23</v>
      </c>
      <c r="J11">
        <v>138.662925286046</v>
      </c>
    </row>
    <row r="12" spans="1:10" x14ac:dyDescent="0.25">
      <c r="A12" t="s">
        <v>11</v>
      </c>
      <c r="B12">
        <v>188.329855082714</v>
      </c>
      <c r="E12">
        <v>11</v>
      </c>
      <c r="F12" t="s">
        <v>48</v>
      </c>
      <c r="G12">
        <f t="shared" si="0"/>
        <v>33.455775332304398</v>
      </c>
      <c r="I12" s="2" t="s">
        <v>24</v>
      </c>
      <c r="J12">
        <v>136.385645604399</v>
      </c>
    </row>
    <row r="13" spans="1:10" x14ac:dyDescent="0.25">
      <c r="A13" t="s">
        <v>12</v>
      </c>
      <c r="B13">
        <v>178.61046900274599</v>
      </c>
      <c r="E13">
        <v>12</v>
      </c>
      <c r="F13" t="s">
        <v>23</v>
      </c>
      <c r="G13">
        <f t="shared" si="0"/>
        <v>138.662925286046</v>
      </c>
      <c r="I13" s="2" t="s">
        <v>27</v>
      </c>
      <c r="J13">
        <v>129.51323968456799</v>
      </c>
    </row>
    <row r="14" spans="1:10" x14ac:dyDescent="0.25">
      <c r="A14" t="s">
        <v>13</v>
      </c>
      <c r="B14">
        <v>177.765349859541</v>
      </c>
      <c r="E14">
        <v>13</v>
      </c>
      <c r="F14" t="s">
        <v>28</v>
      </c>
      <c r="G14">
        <f t="shared" si="0"/>
        <v>125.94221763422399</v>
      </c>
      <c r="I14" s="2" t="s">
        <v>28</v>
      </c>
      <c r="J14">
        <v>125.94221763422399</v>
      </c>
    </row>
    <row r="15" spans="1:10" x14ac:dyDescent="0.25">
      <c r="A15" t="s">
        <v>14</v>
      </c>
      <c r="B15">
        <v>167.68642049976199</v>
      </c>
      <c r="E15">
        <v>14</v>
      </c>
      <c r="F15" t="s">
        <v>14</v>
      </c>
      <c r="G15">
        <f t="shared" si="0"/>
        <v>167.68642049976199</v>
      </c>
      <c r="I15" s="2" t="s">
        <v>29</v>
      </c>
      <c r="J15">
        <v>123.860182984128</v>
      </c>
    </row>
    <row r="16" spans="1:10" x14ac:dyDescent="0.25">
      <c r="A16" t="s">
        <v>15</v>
      </c>
      <c r="B16">
        <v>164.47897519227399</v>
      </c>
      <c r="E16">
        <v>15</v>
      </c>
      <c r="F16" t="s">
        <v>22</v>
      </c>
      <c r="G16">
        <f t="shared" si="0"/>
        <v>139.506239005352</v>
      </c>
      <c r="I16" s="2" t="s">
        <v>30</v>
      </c>
      <c r="J16">
        <v>120.44230053453001</v>
      </c>
    </row>
    <row r="17" spans="1:10" x14ac:dyDescent="0.25">
      <c r="A17" t="s">
        <v>16</v>
      </c>
      <c r="B17">
        <v>158.87969877723901</v>
      </c>
      <c r="E17">
        <v>16</v>
      </c>
      <c r="F17" t="s">
        <v>34</v>
      </c>
      <c r="G17">
        <f t="shared" si="0"/>
        <v>104.586079779202</v>
      </c>
      <c r="I17" s="2" t="s">
        <v>31</v>
      </c>
      <c r="J17">
        <v>119.301623503556</v>
      </c>
    </row>
    <row r="18" spans="1:10" x14ac:dyDescent="0.25">
      <c r="A18" t="s">
        <v>17</v>
      </c>
      <c r="B18">
        <v>155.98534775888001</v>
      </c>
      <c r="E18">
        <v>17</v>
      </c>
      <c r="F18" t="s">
        <v>42</v>
      </c>
      <c r="G18">
        <f t="shared" si="0"/>
        <v>71.744851111980395</v>
      </c>
      <c r="I18" s="2" t="s">
        <v>32</v>
      </c>
      <c r="J18">
        <v>117.245212156766</v>
      </c>
    </row>
    <row r="19" spans="1:10" x14ac:dyDescent="0.25">
      <c r="A19" t="s">
        <v>18</v>
      </c>
      <c r="B19">
        <v>153.113394127909</v>
      </c>
      <c r="E19">
        <v>18</v>
      </c>
      <c r="F19" t="s">
        <v>10</v>
      </c>
      <c r="G19">
        <f t="shared" si="0"/>
        <v>188.64198254111801</v>
      </c>
      <c r="I19" s="2" t="s">
        <v>33</v>
      </c>
      <c r="J19">
        <v>116.177686089373</v>
      </c>
    </row>
    <row r="20" spans="1:10" x14ac:dyDescent="0.25">
      <c r="A20" t="s">
        <v>19</v>
      </c>
      <c r="B20">
        <v>148.314687848207</v>
      </c>
      <c r="E20">
        <v>19</v>
      </c>
      <c r="F20" t="s">
        <v>39</v>
      </c>
      <c r="G20">
        <f t="shared" si="0"/>
        <v>85.685649639186096</v>
      </c>
      <c r="I20" s="2" t="s">
        <v>34</v>
      </c>
      <c r="J20">
        <v>104.586079779202</v>
      </c>
    </row>
    <row r="21" spans="1:10" x14ac:dyDescent="0.25">
      <c r="A21" t="s">
        <v>20</v>
      </c>
      <c r="B21">
        <v>146.10911198438501</v>
      </c>
      <c r="E21">
        <v>20</v>
      </c>
      <c r="F21" t="s">
        <v>38</v>
      </c>
      <c r="G21">
        <f t="shared" si="0"/>
        <v>88.509978223898301</v>
      </c>
      <c r="I21" s="2" t="s">
        <v>35</v>
      </c>
      <c r="J21">
        <v>95.438229854037999</v>
      </c>
    </row>
    <row r="22" spans="1:10" x14ac:dyDescent="0.25">
      <c r="A22" t="s">
        <v>21</v>
      </c>
      <c r="B22">
        <v>140.958804944523</v>
      </c>
      <c r="E22">
        <v>21</v>
      </c>
      <c r="F22" t="s">
        <v>7</v>
      </c>
      <c r="G22">
        <f t="shared" si="0"/>
        <v>202.084973225976</v>
      </c>
      <c r="I22" s="2" t="s">
        <v>36</v>
      </c>
      <c r="J22">
        <v>90.279891964063395</v>
      </c>
    </row>
    <row r="23" spans="1:10" x14ac:dyDescent="0.25">
      <c r="A23" t="s">
        <v>22</v>
      </c>
      <c r="B23">
        <v>139.506239005352</v>
      </c>
      <c r="E23">
        <v>22</v>
      </c>
      <c r="F23" t="s">
        <v>5</v>
      </c>
      <c r="G23">
        <f t="shared" si="0"/>
        <v>219.09201111539701</v>
      </c>
      <c r="I23" s="2" t="s">
        <v>37</v>
      </c>
      <c r="J23">
        <v>89.224679570551004</v>
      </c>
    </row>
    <row r="24" spans="1:10" x14ac:dyDescent="0.25">
      <c r="A24" t="s">
        <v>23</v>
      </c>
      <c r="B24">
        <v>138.662925286046</v>
      </c>
      <c r="E24">
        <v>23</v>
      </c>
      <c r="F24" t="s">
        <v>29</v>
      </c>
      <c r="G24">
        <f t="shared" si="0"/>
        <v>123.860182984128</v>
      </c>
      <c r="I24" s="2" t="s">
        <v>38</v>
      </c>
      <c r="J24">
        <v>88.509978223898301</v>
      </c>
    </row>
    <row r="25" spans="1:10" x14ac:dyDescent="0.25">
      <c r="A25" t="s">
        <v>24</v>
      </c>
      <c r="B25">
        <v>136.385645604399</v>
      </c>
      <c r="E25">
        <v>24</v>
      </c>
      <c r="F25" t="s">
        <v>24</v>
      </c>
      <c r="G25">
        <f t="shared" si="0"/>
        <v>136.385645604399</v>
      </c>
      <c r="I25" s="2" t="s">
        <v>39</v>
      </c>
      <c r="J25">
        <v>85.685649639186096</v>
      </c>
    </row>
    <row r="26" spans="1:10" x14ac:dyDescent="0.25">
      <c r="A26" t="s">
        <v>25</v>
      </c>
      <c r="B26">
        <v>131.42134539693299</v>
      </c>
      <c r="E26">
        <v>25</v>
      </c>
      <c r="F26" t="s">
        <v>46</v>
      </c>
      <c r="G26">
        <f t="shared" si="0"/>
        <v>54.648231519625398</v>
      </c>
      <c r="I26" s="2" t="s">
        <v>40</v>
      </c>
      <c r="J26">
        <v>82.220184795566695</v>
      </c>
    </row>
    <row r="27" spans="1:10" x14ac:dyDescent="0.25">
      <c r="A27" t="s">
        <v>26</v>
      </c>
      <c r="B27">
        <v>130.099078804839</v>
      </c>
      <c r="E27">
        <v>26</v>
      </c>
      <c r="F27" t="s">
        <v>30</v>
      </c>
      <c r="G27">
        <f t="shared" si="0"/>
        <v>120.44230053453001</v>
      </c>
      <c r="I27" s="2" t="s">
        <v>41</v>
      </c>
      <c r="J27">
        <v>77.484155683999603</v>
      </c>
    </row>
    <row r="28" spans="1:10" x14ac:dyDescent="0.25">
      <c r="A28" t="s">
        <v>27</v>
      </c>
      <c r="B28">
        <v>129.51323968456799</v>
      </c>
      <c r="E28">
        <v>27</v>
      </c>
      <c r="F28" t="s">
        <v>41</v>
      </c>
      <c r="G28">
        <f t="shared" si="0"/>
        <v>77.484155683999603</v>
      </c>
      <c r="I28" s="2" t="s">
        <v>42</v>
      </c>
      <c r="J28">
        <v>71.744851111980395</v>
      </c>
    </row>
    <row r="29" spans="1:10" x14ac:dyDescent="0.25">
      <c r="A29" t="s">
        <v>28</v>
      </c>
      <c r="B29">
        <v>125.94221763422399</v>
      </c>
      <c r="E29">
        <v>28</v>
      </c>
      <c r="F29" t="s">
        <v>45</v>
      </c>
      <c r="G29">
        <f t="shared" si="0"/>
        <v>55.612146510033298</v>
      </c>
      <c r="I29" s="2" t="s">
        <v>43</v>
      </c>
      <c r="J29">
        <v>66.026957228574801</v>
      </c>
    </row>
    <row r="30" spans="1:10" x14ac:dyDescent="0.25">
      <c r="A30" t="s">
        <v>29</v>
      </c>
      <c r="B30">
        <v>123.860182984128</v>
      </c>
      <c r="E30">
        <v>29</v>
      </c>
      <c r="F30" t="s">
        <v>15</v>
      </c>
      <c r="G30">
        <f t="shared" si="0"/>
        <v>164.47897519227399</v>
      </c>
      <c r="I30" s="2" t="s">
        <v>44</v>
      </c>
      <c r="J30">
        <v>61.668095952338497</v>
      </c>
    </row>
    <row r="31" spans="1:10" x14ac:dyDescent="0.25">
      <c r="A31" t="s">
        <v>30</v>
      </c>
      <c r="B31">
        <v>120.44230053453001</v>
      </c>
      <c r="E31">
        <v>30</v>
      </c>
      <c r="F31" t="s">
        <v>49</v>
      </c>
      <c r="G31">
        <f t="shared" si="0"/>
        <v>26.516717634946001</v>
      </c>
      <c r="I31" s="2" t="s">
        <v>45</v>
      </c>
      <c r="J31">
        <v>55.612146510033298</v>
      </c>
    </row>
    <row r="32" spans="1:10" x14ac:dyDescent="0.25">
      <c r="A32" t="s">
        <v>31</v>
      </c>
      <c r="B32">
        <v>119.301623503556</v>
      </c>
      <c r="E32">
        <v>31</v>
      </c>
      <c r="F32" t="s">
        <v>44</v>
      </c>
      <c r="G32">
        <f t="shared" si="0"/>
        <v>61.668095952338497</v>
      </c>
      <c r="I32" t="s">
        <v>46</v>
      </c>
      <c r="J32">
        <v>54.648231519625398</v>
      </c>
    </row>
    <row r="33" spans="1:10" x14ac:dyDescent="0.25">
      <c r="A33" t="s">
        <v>32</v>
      </c>
      <c r="B33">
        <v>117.245212156766</v>
      </c>
      <c r="E33">
        <v>32</v>
      </c>
      <c r="F33" t="s">
        <v>31</v>
      </c>
      <c r="G33">
        <f t="shared" si="0"/>
        <v>119.301623503556</v>
      </c>
      <c r="I33" t="s">
        <v>47</v>
      </c>
      <c r="J33">
        <v>45.179748136588401</v>
      </c>
    </row>
    <row r="34" spans="1:10" x14ac:dyDescent="0.25">
      <c r="A34" t="s">
        <v>33</v>
      </c>
      <c r="B34">
        <v>116.177686089373</v>
      </c>
      <c r="E34">
        <v>33</v>
      </c>
      <c r="F34" t="s">
        <v>33</v>
      </c>
      <c r="G34">
        <f t="shared" si="0"/>
        <v>116.177686089373</v>
      </c>
      <c r="I34" t="s">
        <v>48</v>
      </c>
      <c r="J34">
        <v>33.455775332304398</v>
      </c>
    </row>
    <row r="35" spans="1:10" x14ac:dyDescent="0.25">
      <c r="A35" t="s">
        <v>34</v>
      </c>
      <c r="B35">
        <v>104.586079779202</v>
      </c>
      <c r="E35">
        <v>34</v>
      </c>
      <c r="F35" t="s">
        <v>27</v>
      </c>
      <c r="G35">
        <f t="shared" si="0"/>
        <v>129.51323968456799</v>
      </c>
      <c r="I35" t="s">
        <v>49</v>
      </c>
      <c r="J35">
        <v>26.516717634946001</v>
      </c>
    </row>
    <row r="36" spans="1:10" x14ac:dyDescent="0.25">
      <c r="A36" t="s">
        <v>35</v>
      </c>
      <c r="B36">
        <v>95.438229854037999</v>
      </c>
    </row>
    <row r="37" spans="1:10" x14ac:dyDescent="0.25">
      <c r="A37" t="s">
        <v>36</v>
      </c>
      <c r="B37">
        <v>90.279891964063395</v>
      </c>
    </row>
    <row r="38" spans="1:10" x14ac:dyDescent="0.25">
      <c r="A38" t="s">
        <v>37</v>
      </c>
      <c r="B38">
        <v>89.224679570551004</v>
      </c>
    </row>
    <row r="39" spans="1:10" x14ac:dyDescent="0.25">
      <c r="A39" t="s">
        <v>38</v>
      </c>
      <c r="B39">
        <v>88.509978223898301</v>
      </c>
    </row>
    <row r="40" spans="1:10" x14ac:dyDescent="0.25">
      <c r="A40" t="s">
        <v>39</v>
      </c>
      <c r="B40">
        <v>85.685649639186096</v>
      </c>
    </row>
    <row r="41" spans="1:10" x14ac:dyDescent="0.25">
      <c r="A41" t="s">
        <v>40</v>
      </c>
      <c r="B41">
        <v>82.220184795566695</v>
      </c>
    </row>
    <row r="42" spans="1:10" x14ac:dyDescent="0.25">
      <c r="A42" t="s">
        <v>41</v>
      </c>
      <c r="B42">
        <v>77.484155683999603</v>
      </c>
    </row>
    <row r="43" spans="1:10" x14ac:dyDescent="0.25">
      <c r="A43" t="s">
        <v>42</v>
      </c>
      <c r="B43">
        <v>71.744851111980395</v>
      </c>
    </row>
    <row r="44" spans="1:10" x14ac:dyDescent="0.25">
      <c r="A44" t="s">
        <v>43</v>
      </c>
      <c r="B44">
        <v>66.026957228574801</v>
      </c>
    </row>
    <row r="45" spans="1:10" x14ac:dyDescent="0.25">
      <c r="A45" t="s">
        <v>44</v>
      </c>
      <c r="B45">
        <v>61.668095952338497</v>
      </c>
    </row>
    <row r="46" spans="1:10" x14ac:dyDescent="0.25">
      <c r="A46" t="s">
        <v>45</v>
      </c>
      <c r="B46">
        <v>55.612146510033298</v>
      </c>
    </row>
    <row r="47" spans="1:10" x14ac:dyDescent="0.25">
      <c r="A47" t="s">
        <v>46</v>
      </c>
      <c r="B47">
        <v>54.648231519625398</v>
      </c>
    </row>
    <row r="48" spans="1:10" x14ac:dyDescent="0.25">
      <c r="A48" t="s">
        <v>47</v>
      </c>
      <c r="B48">
        <v>45.179748136588401</v>
      </c>
    </row>
    <row r="49" spans="1:2" x14ac:dyDescent="0.25">
      <c r="A49" t="s">
        <v>48</v>
      </c>
      <c r="B49">
        <v>33.455775332304398</v>
      </c>
    </row>
    <row r="50" spans="1:2" x14ac:dyDescent="0.25">
      <c r="A50" t="s">
        <v>49</v>
      </c>
      <c r="B50">
        <v>26.516717634946001</v>
      </c>
    </row>
  </sheetData>
  <sortState ref="I2:J35">
    <sortCondition descending="1" ref="J2:J35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J7" sqref="J7"/>
    </sheetView>
  </sheetViews>
  <sheetFormatPr defaultRowHeight="15" x14ac:dyDescent="0.25"/>
  <cols>
    <col min="1" max="1" width="29.28515625" bestFit="1" customWidth="1"/>
    <col min="5" max="5" width="26.140625" customWidth="1"/>
    <col min="9" max="9" width="24.85546875" customWidth="1"/>
  </cols>
  <sheetData>
    <row r="1" spans="1:10" x14ac:dyDescent="0.25">
      <c r="C1" t="s">
        <v>50</v>
      </c>
      <c r="I1" t="s">
        <v>52</v>
      </c>
    </row>
    <row r="2" spans="1:10" x14ac:dyDescent="0.25">
      <c r="A2" t="s">
        <v>0</v>
      </c>
      <c r="B2" t="s">
        <v>1</v>
      </c>
    </row>
    <row r="3" spans="1:10" x14ac:dyDescent="0.25">
      <c r="A3" t="s">
        <v>2</v>
      </c>
      <c r="B3">
        <v>187.225194243376</v>
      </c>
      <c r="D3" s="1"/>
      <c r="F3" t="s">
        <v>1</v>
      </c>
      <c r="I3" t="s">
        <v>27</v>
      </c>
      <c r="J3">
        <v>136.14552656515099</v>
      </c>
    </row>
    <row r="4" spans="1:10" x14ac:dyDescent="0.25">
      <c r="A4" t="s">
        <v>8</v>
      </c>
      <c r="B4">
        <v>180.345911605602</v>
      </c>
      <c r="D4" s="1">
        <v>1</v>
      </c>
      <c r="E4" t="s">
        <v>47</v>
      </c>
      <c r="F4">
        <f>VLOOKUP(E4,$A$3:$B$35,2,FALSE)</f>
        <v>30.8165037861549</v>
      </c>
      <c r="I4" t="s">
        <v>3</v>
      </c>
      <c r="J4">
        <v>132.42775658343899</v>
      </c>
    </row>
    <row r="5" spans="1:10" x14ac:dyDescent="0.25">
      <c r="A5" t="s">
        <v>11</v>
      </c>
      <c r="B5">
        <v>172.72596657814501</v>
      </c>
      <c r="D5" s="1">
        <v>2</v>
      </c>
      <c r="E5" t="s">
        <v>17</v>
      </c>
      <c r="F5">
        <f t="shared" ref="F5:F27" si="0">VLOOKUP(E5,$A$3:$B$35,2,FALSE)</f>
        <v>117.717566724796</v>
      </c>
      <c r="I5" t="s">
        <v>10</v>
      </c>
      <c r="J5">
        <v>127.406127728543</v>
      </c>
    </row>
    <row r="6" spans="1:10" x14ac:dyDescent="0.25">
      <c r="A6" t="s">
        <v>27</v>
      </c>
      <c r="B6">
        <v>136.14552656515099</v>
      </c>
      <c r="D6" s="1">
        <v>3</v>
      </c>
      <c r="E6" t="s">
        <v>36</v>
      </c>
      <c r="F6">
        <f t="shared" si="0"/>
        <v>37.168892300659202</v>
      </c>
      <c r="I6" t="s">
        <v>17</v>
      </c>
      <c r="J6">
        <v>117.717566724796</v>
      </c>
    </row>
    <row r="7" spans="1:10" x14ac:dyDescent="0.25">
      <c r="A7" t="s">
        <v>26</v>
      </c>
      <c r="B7">
        <v>135.05652371554601</v>
      </c>
      <c r="D7" s="1">
        <v>4</v>
      </c>
      <c r="E7" t="s">
        <v>32</v>
      </c>
      <c r="F7">
        <f t="shared" si="0"/>
        <v>57.095754902760497</v>
      </c>
      <c r="I7" t="s">
        <v>14</v>
      </c>
      <c r="J7">
        <v>116.428043534664</v>
      </c>
    </row>
    <row r="8" spans="1:10" x14ac:dyDescent="0.25">
      <c r="A8" t="s">
        <v>3</v>
      </c>
      <c r="B8">
        <v>132.42775658343899</v>
      </c>
      <c r="D8" s="1">
        <v>5</v>
      </c>
      <c r="E8" t="s">
        <v>37</v>
      </c>
      <c r="F8">
        <f t="shared" si="0"/>
        <v>37.828594626323898</v>
      </c>
      <c r="I8" t="s">
        <v>22</v>
      </c>
      <c r="J8">
        <v>115.118251589181</v>
      </c>
    </row>
    <row r="9" spans="1:10" x14ac:dyDescent="0.25">
      <c r="A9" t="s">
        <v>10</v>
      </c>
      <c r="B9">
        <v>127.406127728543</v>
      </c>
      <c r="D9" s="1">
        <v>6</v>
      </c>
      <c r="E9" t="s">
        <v>35</v>
      </c>
      <c r="F9">
        <f t="shared" si="0"/>
        <v>64.655724679670101</v>
      </c>
      <c r="I9" t="s">
        <v>21</v>
      </c>
      <c r="J9">
        <v>101.940513487373</v>
      </c>
    </row>
    <row r="10" spans="1:10" x14ac:dyDescent="0.25">
      <c r="A10" t="s">
        <v>17</v>
      </c>
      <c r="B10">
        <v>117.717566724796</v>
      </c>
      <c r="D10" s="1">
        <v>7</v>
      </c>
      <c r="E10" t="s">
        <v>40</v>
      </c>
      <c r="F10">
        <f t="shared" si="0"/>
        <v>61.554775553699699</v>
      </c>
      <c r="I10" t="s">
        <v>7</v>
      </c>
      <c r="J10">
        <v>92.698999362670605</v>
      </c>
    </row>
    <row r="11" spans="1:10" x14ac:dyDescent="0.25">
      <c r="A11" t="s">
        <v>14</v>
      </c>
      <c r="B11">
        <v>116.428043534664</v>
      </c>
      <c r="D11" s="1">
        <v>8</v>
      </c>
      <c r="E11" t="s">
        <v>3</v>
      </c>
      <c r="F11">
        <f t="shared" si="0"/>
        <v>132.42775658343899</v>
      </c>
      <c r="I11" t="s">
        <v>23</v>
      </c>
      <c r="J11">
        <v>85.254068594030699</v>
      </c>
    </row>
    <row r="12" spans="1:10" x14ac:dyDescent="0.25">
      <c r="A12" t="s">
        <v>12</v>
      </c>
      <c r="B12">
        <v>115.96918103452199</v>
      </c>
      <c r="D12" s="1">
        <v>9</v>
      </c>
      <c r="E12" t="s">
        <v>43</v>
      </c>
      <c r="F12">
        <f t="shared" si="0"/>
        <v>32.816747050715897</v>
      </c>
      <c r="I12" t="s">
        <v>29</v>
      </c>
      <c r="J12">
        <v>84.940742669732302</v>
      </c>
    </row>
    <row r="13" spans="1:10" x14ac:dyDescent="0.25">
      <c r="A13" t="s">
        <v>22</v>
      </c>
      <c r="B13">
        <v>115.118251589181</v>
      </c>
      <c r="D13" s="1">
        <v>10</v>
      </c>
      <c r="E13" t="s">
        <v>48</v>
      </c>
      <c r="F13">
        <f t="shared" si="0"/>
        <v>14.1399042056597</v>
      </c>
      <c r="I13" t="s">
        <v>38</v>
      </c>
      <c r="J13">
        <v>78.732426668642702</v>
      </c>
    </row>
    <row r="14" spans="1:10" x14ac:dyDescent="0.25">
      <c r="A14" t="s">
        <v>21</v>
      </c>
      <c r="B14">
        <v>101.940513487373</v>
      </c>
      <c r="D14" s="1">
        <v>11</v>
      </c>
      <c r="E14" t="s">
        <v>23</v>
      </c>
      <c r="F14">
        <f t="shared" si="0"/>
        <v>85.254068594030699</v>
      </c>
      <c r="I14" t="s">
        <v>35</v>
      </c>
      <c r="J14">
        <v>64.655724679670101</v>
      </c>
    </row>
    <row r="15" spans="1:10" x14ac:dyDescent="0.25">
      <c r="A15" t="s">
        <v>9</v>
      </c>
      <c r="B15">
        <v>101.745851324067</v>
      </c>
      <c r="D15" s="1">
        <v>12</v>
      </c>
      <c r="E15" t="s">
        <v>28</v>
      </c>
      <c r="F15">
        <f t="shared" si="0"/>
        <v>50.319981113708302</v>
      </c>
      <c r="I15" t="s">
        <v>40</v>
      </c>
      <c r="J15">
        <v>61.554775553699699</v>
      </c>
    </row>
    <row r="16" spans="1:10" x14ac:dyDescent="0.25">
      <c r="A16" t="s">
        <v>7</v>
      </c>
      <c r="B16">
        <v>92.698999362670605</v>
      </c>
      <c r="D16" s="1">
        <v>13</v>
      </c>
      <c r="E16" t="s">
        <v>14</v>
      </c>
      <c r="F16">
        <f t="shared" si="0"/>
        <v>116.428043534664</v>
      </c>
      <c r="I16" t="s">
        <v>32</v>
      </c>
      <c r="J16">
        <v>57.095754902760497</v>
      </c>
    </row>
    <row r="17" spans="1:10" x14ac:dyDescent="0.25">
      <c r="A17" t="s">
        <v>23</v>
      </c>
      <c r="B17">
        <v>85.254068594030699</v>
      </c>
      <c r="D17" s="1">
        <v>14</v>
      </c>
      <c r="E17" t="s">
        <v>22</v>
      </c>
      <c r="F17">
        <f t="shared" si="0"/>
        <v>115.118251589181</v>
      </c>
      <c r="I17" t="s">
        <v>5</v>
      </c>
      <c r="J17">
        <v>55.119478583409297</v>
      </c>
    </row>
    <row r="18" spans="1:10" x14ac:dyDescent="0.25">
      <c r="A18" t="s">
        <v>29</v>
      </c>
      <c r="B18">
        <v>84.940742669732302</v>
      </c>
      <c r="D18" s="1">
        <v>15</v>
      </c>
      <c r="E18" t="s">
        <v>34</v>
      </c>
      <c r="F18">
        <f t="shared" si="0"/>
        <v>53.8723055019707</v>
      </c>
      <c r="I18" t="s">
        <v>34</v>
      </c>
      <c r="J18">
        <v>53.8723055019707</v>
      </c>
    </row>
    <row r="19" spans="1:10" x14ac:dyDescent="0.25">
      <c r="A19" t="s">
        <v>38</v>
      </c>
      <c r="B19">
        <v>78.732426668642702</v>
      </c>
      <c r="D19" s="1">
        <v>16</v>
      </c>
      <c r="E19" t="s">
        <v>42</v>
      </c>
      <c r="F19">
        <f t="shared" si="0"/>
        <v>51.209971112123696</v>
      </c>
      <c r="I19" t="s">
        <v>39</v>
      </c>
      <c r="J19">
        <v>52.926913518154301</v>
      </c>
    </row>
    <row r="20" spans="1:10" x14ac:dyDescent="0.25">
      <c r="A20" t="s">
        <v>19</v>
      </c>
      <c r="B20">
        <v>77.866341181262101</v>
      </c>
      <c r="D20" s="1">
        <v>17</v>
      </c>
      <c r="E20" t="s">
        <v>10</v>
      </c>
      <c r="F20">
        <f t="shared" si="0"/>
        <v>127.406127728543</v>
      </c>
      <c r="I20" t="s">
        <v>42</v>
      </c>
      <c r="J20">
        <v>51.209971112123696</v>
      </c>
    </row>
    <row r="21" spans="1:10" x14ac:dyDescent="0.25">
      <c r="A21" t="s">
        <v>18</v>
      </c>
      <c r="B21">
        <v>74.685258257847295</v>
      </c>
      <c r="D21" s="1">
        <v>18</v>
      </c>
      <c r="E21" t="s">
        <v>39</v>
      </c>
      <c r="F21">
        <f t="shared" si="0"/>
        <v>52.926913518154301</v>
      </c>
      <c r="I21" t="s">
        <v>28</v>
      </c>
      <c r="J21">
        <v>50.319981113708302</v>
      </c>
    </row>
    <row r="22" spans="1:10" x14ac:dyDescent="0.25">
      <c r="A22" t="s">
        <v>35</v>
      </c>
      <c r="B22">
        <v>64.655724679670101</v>
      </c>
      <c r="D22" s="1">
        <v>19</v>
      </c>
      <c r="E22" t="s">
        <v>38</v>
      </c>
      <c r="F22">
        <f t="shared" si="0"/>
        <v>78.732426668642702</v>
      </c>
      <c r="I22" t="s">
        <v>37</v>
      </c>
      <c r="J22">
        <v>37.828594626323898</v>
      </c>
    </row>
    <row r="23" spans="1:10" x14ac:dyDescent="0.25">
      <c r="A23" t="s">
        <v>40</v>
      </c>
      <c r="B23">
        <v>61.554775553699699</v>
      </c>
      <c r="D23" s="1">
        <v>20</v>
      </c>
      <c r="E23" t="s">
        <v>7</v>
      </c>
      <c r="F23">
        <f t="shared" si="0"/>
        <v>92.698999362670605</v>
      </c>
      <c r="I23" t="s">
        <v>36</v>
      </c>
      <c r="J23">
        <v>37.168892300659202</v>
      </c>
    </row>
    <row r="24" spans="1:10" x14ac:dyDescent="0.25">
      <c r="A24" t="s">
        <v>20</v>
      </c>
      <c r="B24">
        <v>60.902322758311698</v>
      </c>
      <c r="D24" s="1">
        <v>21</v>
      </c>
      <c r="E24" t="s">
        <v>5</v>
      </c>
      <c r="F24">
        <f t="shared" si="0"/>
        <v>55.119478583409297</v>
      </c>
      <c r="I24" t="s">
        <v>43</v>
      </c>
      <c r="J24">
        <v>32.816747050715897</v>
      </c>
    </row>
    <row r="25" spans="1:10" x14ac:dyDescent="0.25">
      <c r="A25" t="s">
        <v>32</v>
      </c>
      <c r="B25">
        <v>57.095754902760497</v>
      </c>
      <c r="D25" s="1">
        <v>22</v>
      </c>
      <c r="E25" t="s">
        <v>21</v>
      </c>
      <c r="F25">
        <f t="shared" si="0"/>
        <v>101.940513487373</v>
      </c>
      <c r="I25" t="s">
        <v>47</v>
      </c>
      <c r="J25">
        <v>30.8165037861549</v>
      </c>
    </row>
    <row r="26" spans="1:10" x14ac:dyDescent="0.25">
      <c r="A26" t="s">
        <v>5</v>
      </c>
      <c r="B26">
        <v>55.119478583409297</v>
      </c>
      <c r="D26" s="1">
        <v>23</v>
      </c>
      <c r="E26" t="s">
        <v>29</v>
      </c>
      <c r="F26">
        <f t="shared" si="0"/>
        <v>84.940742669732302</v>
      </c>
      <c r="I26" t="s">
        <v>48</v>
      </c>
      <c r="J26">
        <v>14.1399042056597</v>
      </c>
    </row>
    <row r="27" spans="1:10" x14ac:dyDescent="0.25">
      <c r="A27" t="s">
        <v>34</v>
      </c>
      <c r="B27">
        <v>53.8723055019707</v>
      </c>
      <c r="D27" s="1">
        <v>24</v>
      </c>
      <c r="E27" t="s">
        <v>27</v>
      </c>
      <c r="F27">
        <f t="shared" si="0"/>
        <v>136.14552656515099</v>
      </c>
    </row>
    <row r="28" spans="1:10" x14ac:dyDescent="0.25">
      <c r="A28" t="s">
        <v>39</v>
      </c>
      <c r="B28">
        <v>52.926913518154301</v>
      </c>
    </row>
    <row r="29" spans="1:10" x14ac:dyDescent="0.25">
      <c r="A29" t="s">
        <v>42</v>
      </c>
      <c r="B29">
        <v>51.209971112123696</v>
      </c>
    </row>
    <row r="30" spans="1:10" x14ac:dyDescent="0.25">
      <c r="A30" t="s">
        <v>28</v>
      </c>
      <c r="B30">
        <v>50.319981113708302</v>
      </c>
    </row>
    <row r="31" spans="1:10" x14ac:dyDescent="0.25">
      <c r="A31" t="s">
        <v>37</v>
      </c>
      <c r="B31">
        <v>37.828594626323898</v>
      </c>
    </row>
    <row r="32" spans="1:10" x14ac:dyDescent="0.25">
      <c r="A32" t="s">
        <v>36</v>
      </c>
      <c r="B32">
        <v>37.168892300659202</v>
      </c>
    </row>
    <row r="33" spans="1:2" x14ac:dyDescent="0.25">
      <c r="A33" t="s">
        <v>43</v>
      </c>
      <c r="B33">
        <v>32.816747050715897</v>
      </c>
    </row>
    <row r="34" spans="1:2" x14ac:dyDescent="0.25">
      <c r="A34" t="s">
        <v>47</v>
      </c>
      <c r="B34">
        <v>30.8165037861549</v>
      </c>
    </row>
    <row r="35" spans="1:2" x14ac:dyDescent="0.25">
      <c r="A35" t="s">
        <v>48</v>
      </c>
      <c r="B35">
        <v>14.1399042056597</v>
      </c>
    </row>
  </sheetData>
  <sortState ref="I3:J26">
    <sortCondition descending="1" ref="J3:J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var_full_data</vt:lpstr>
      <vt:lpstr>var_active</vt:lpstr>
      <vt:lpstr>var_inactive</vt:lpstr>
      <vt:lpstr>var_browse_active</vt:lpstr>
      <vt:lpstr>var_browse_inactive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Mithun Ghosh</dc:creator>
  <cp:lastModifiedBy>Mithun Ghosh</cp:lastModifiedBy>
  <dcterms:created xsi:type="dcterms:W3CDTF">2016-12-07T07:22:17Z</dcterms:created>
  <dcterms:modified xsi:type="dcterms:W3CDTF">2017-01-06T05:54:10Z</dcterms:modified>
</cp:coreProperties>
</file>