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3" i="1" l="1"/>
  <c r="G4" i="1"/>
  <c r="E3" i="1"/>
  <c r="E4" i="1"/>
  <c r="E5" i="1"/>
  <c r="E6" i="1"/>
  <c r="E7" i="1"/>
  <c r="E2" i="1"/>
  <c r="G5" i="1"/>
  <c r="G6" i="1"/>
  <c r="G7" i="1"/>
  <c r="F3" i="1"/>
  <c r="F4" i="1"/>
  <c r="F5" i="1"/>
  <c r="F6" i="1"/>
  <c r="F7" i="1"/>
  <c r="F2" i="1"/>
  <c r="D7" i="1"/>
  <c r="D3" i="1"/>
  <c r="D4" i="1"/>
  <c r="D5" i="1"/>
  <c r="D6" i="1"/>
  <c r="D2" i="1"/>
  <c r="C14" i="2" l="1"/>
  <c r="C15" i="2"/>
  <c r="C16" i="2"/>
  <c r="C17" i="2"/>
  <c r="C13" i="2"/>
  <c r="E14" i="2"/>
  <c r="E15" i="2"/>
  <c r="E16" i="2"/>
  <c r="E17" i="2"/>
  <c r="D13" i="2"/>
  <c r="D14" i="2"/>
  <c r="D15" i="2"/>
  <c r="D16" i="2"/>
  <c r="D17" i="2"/>
  <c r="E13" i="2"/>
  <c r="D12" i="2"/>
  <c r="E5" i="2"/>
  <c r="E6" i="2"/>
  <c r="E7" i="2"/>
  <c r="E8" i="2"/>
  <c r="D4" i="2"/>
  <c r="D5" i="2"/>
  <c r="D6" i="2"/>
  <c r="D7" i="2"/>
  <c r="D8" i="2"/>
  <c r="E4" i="2"/>
  <c r="D3" i="2"/>
</calcChain>
</file>

<file path=xl/sharedStrings.xml><?xml version="1.0" encoding="utf-8"?>
<sst xmlns="http://schemas.openxmlformats.org/spreadsheetml/2006/main" count="32" uniqueCount="15">
  <si>
    <t>事件行为</t>
  </si>
  <si>
    <t>用户数</t>
  </si>
  <si>
    <t>点击比牌</t>
  </si>
  <si>
    <t>比牌规则结束</t>
  </si>
  <si>
    <t>去游戏规则教程</t>
  </si>
  <si>
    <t>跟注</t>
  </si>
  <si>
    <t>加注ALLIN</t>
  </si>
  <si>
    <t>完成后点击返回大厅</t>
  </si>
  <si>
    <t>总体转换率</t>
    <phoneticPr fontId="2" type="noConversion"/>
  </si>
  <si>
    <t>上一步转化率</t>
    <phoneticPr fontId="2" type="noConversion"/>
  </si>
  <si>
    <t>占位符</t>
    <phoneticPr fontId="2" type="noConversion"/>
  </si>
  <si>
    <t>事件行为</t>
    <phoneticPr fontId="2" type="noConversion"/>
  </si>
  <si>
    <t>总体转化率</t>
    <phoneticPr fontId="2" type="noConversion"/>
  </si>
  <si>
    <t>占位符</t>
    <phoneticPr fontId="2" type="noConversion"/>
  </si>
  <si>
    <t>上一步转化率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</si>
</sst>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3" fillId="0" borderId="1" xfId="0" applyFont="1" applyBorder="1" applyAlignment="1">
      <alignment horizontal="center" vertical="center"/>
    </xf>
    <xf numFmtId="9" fontId="3" fillId="0" borderId="1" xfId="1" applyFont="1" applyBorder="1" applyAlignment="1"/>
    <xf numFmtId="0" fontId="0" fillId="0" borderId="1" xfId="0" applyBorder="1"/>
    <xf numFmtId="0" fontId="4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1" xfId="0" applyFont="1" applyBorder="1"/>
    <xf numFmtId="0" fontId="4" fillId="2" borderId="1" xfId="0" applyFont="1" applyFill="1" applyBorder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312394719316801"/>
          <c:y val="4.269771302857904E-2"/>
          <c:w val="0.55030888862772753"/>
          <c:h val="0.9146045739428418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占位符</c:v>
                </c:pt>
              </c:strCache>
            </c:strRef>
          </c:tx>
          <c:spPr>
            <a:noFill/>
          </c:spPr>
          <c:invertIfNegative val="0"/>
          <c:cat>
            <c:strRef>
              <c:f>Sheet1!$D$2:$D$7</c:f>
              <c:strCache>
                <c:ptCount val="6"/>
                <c:pt idx="0">
                  <c:v>点击比牌</c:v>
                </c:pt>
                <c:pt idx="1">
                  <c:v>比牌规则结束</c:v>
                </c:pt>
                <c:pt idx="2">
                  <c:v>去游戏规则教程</c:v>
                </c:pt>
                <c:pt idx="3">
                  <c:v>跟注</c:v>
                </c:pt>
                <c:pt idx="4">
                  <c:v>加注ALLIN</c:v>
                </c:pt>
                <c:pt idx="5">
                  <c:v>完成后点击返回大厅</c:v>
                </c:pt>
              </c:strCache>
            </c:strRef>
          </c:cat>
          <c:val>
            <c:numRef>
              <c:f>Sheet1!$E$2:$E$7</c:f>
              <c:numCache>
                <c:formatCode>0%</c:formatCode>
                <c:ptCount val="6"/>
                <c:pt idx="0">
                  <c:v>0</c:v>
                </c:pt>
                <c:pt idx="1">
                  <c:v>8.2892416225749554E-2</c:v>
                </c:pt>
                <c:pt idx="2">
                  <c:v>9.9647266313933003E-2</c:v>
                </c:pt>
                <c:pt idx="3">
                  <c:v>9.9647266313933003E-2</c:v>
                </c:pt>
                <c:pt idx="4">
                  <c:v>0.12522045855379188</c:v>
                </c:pt>
                <c:pt idx="5">
                  <c:v>0.14021164021164023</c:v>
                </c:pt>
              </c:numCache>
            </c:numRef>
          </c:val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总体转化率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Sheet1!$D$2:$D$7</c:f>
              <c:strCache>
                <c:ptCount val="6"/>
                <c:pt idx="0">
                  <c:v>点击比牌</c:v>
                </c:pt>
                <c:pt idx="1">
                  <c:v>比牌规则结束</c:v>
                </c:pt>
                <c:pt idx="2">
                  <c:v>去游戏规则教程</c:v>
                </c:pt>
                <c:pt idx="3">
                  <c:v>跟注</c:v>
                </c:pt>
                <c:pt idx="4">
                  <c:v>加注ALLIN</c:v>
                </c:pt>
                <c:pt idx="5">
                  <c:v>完成后点击返回大厅</c:v>
                </c:pt>
              </c:strCache>
            </c:strRef>
          </c:cat>
          <c:val>
            <c:numRef>
              <c:f>Sheet1!$F$2:$F$7</c:f>
              <c:numCache>
                <c:formatCode>0%</c:formatCode>
                <c:ptCount val="6"/>
                <c:pt idx="0">
                  <c:v>1</c:v>
                </c:pt>
                <c:pt idx="1">
                  <c:v>0.83421516754850089</c:v>
                </c:pt>
                <c:pt idx="2">
                  <c:v>0.80070546737213399</c:v>
                </c:pt>
                <c:pt idx="3">
                  <c:v>0.80070546737213399</c:v>
                </c:pt>
                <c:pt idx="4">
                  <c:v>0.74955908289241624</c:v>
                </c:pt>
                <c:pt idx="5">
                  <c:v>0.71957671957671954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4"/>
        <c:overlap val="100"/>
        <c:axId val="172867968"/>
        <c:axId val="172869504"/>
      </c:barChart>
      <c:catAx>
        <c:axId val="172867968"/>
        <c:scaling>
          <c:orientation val="maxMin"/>
        </c:scaling>
        <c:delete val="0"/>
        <c:axPos val="l"/>
        <c:majorTickMark val="out"/>
        <c:minorTickMark val="none"/>
        <c:tickLblPos val="nextTo"/>
        <c:crossAx val="172869504"/>
        <c:crosses val="autoZero"/>
        <c:auto val="1"/>
        <c:lblAlgn val="ctr"/>
        <c:lblOffset val="100"/>
        <c:noMultiLvlLbl val="0"/>
      </c:catAx>
      <c:valAx>
        <c:axId val="172869504"/>
        <c:scaling>
          <c:orientation val="minMax"/>
          <c:max val="1"/>
        </c:scaling>
        <c:delete val="1"/>
        <c:axPos val="t"/>
        <c:numFmt formatCode="0%" sourceLinked="1"/>
        <c:majorTickMark val="out"/>
        <c:minorTickMark val="none"/>
        <c:tickLblPos val="nextTo"/>
        <c:crossAx val="172867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50351459232153"/>
          <c:y val="4.0237762837992165E-2"/>
          <c:w val="0.61958812110511507"/>
          <c:h val="0.9195244743240156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Sheet2!$C$11</c:f>
              <c:strCache>
                <c:ptCount val="1"/>
                <c:pt idx="0">
                  <c:v>占位符</c:v>
                </c:pt>
              </c:strCache>
            </c:strRef>
          </c:tx>
          <c:spPr>
            <a:noFill/>
          </c:spPr>
          <c:invertIfNegative val="0"/>
          <c:cat>
            <c:strRef>
              <c:f>Sheet2!$B$12:$B$17</c:f>
              <c:strCache>
                <c:ptCount val="6"/>
                <c:pt idx="0">
                  <c:v>点击比牌</c:v>
                </c:pt>
                <c:pt idx="1">
                  <c:v>比牌规则结束</c:v>
                </c:pt>
                <c:pt idx="2">
                  <c:v>去游戏规则教程</c:v>
                </c:pt>
                <c:pt idx="3">
                  <c:v>跟注</c:v>
                </c:pt>
                <c:pt idx="4">
                  <c:v>加注ALLIN</c:v>
                </c:pt>
                <c:pt idx="5">
                  <c:v>完成后点击返回大厅</c:v>
                </c:pt>
              </c:strCache>
            </c:strRef>
          </c:cat>
          <c:val>
            <c:numRef>
              <c:f>Sheet2!$C$12:$C$17</c:f>
              <c:numCache>
                <c:formatCode>0%</c:formatCode>
                <c:ptCount val="6"/>
                <c:pt idx="1">
                  <c:v>8.2892416225749554E-2</c:v>
                </c:pt>
                <c:pt idx="2">
                  <c:v>9.9647266313933003E-2</c:v>
                </c:pt>
                <c:pt idx="3">
                  <c:v>9.9647266313933003E-2</c:v>
                </c:pt>
                <c:pt idx="4">
                  <c:v>0.12522045855379188</c:v>
                </c:pt>
                <c:pt idx="5">
                  <c:v>0.14021164021164023</c:v>
                </c:pt>
              </c:numCache>
            </c:numRef>
          </c:val>
        </c:ser>
        <c:ser>
          <c:idx val="1"/>
          <c:order val="1"/>
          <c:tx>
            <c:strRef>
              <c:f>Sheet2!$D$11</c:f>
              <c:strCache>
                <c:ptCount val="1"/>
                <c:pt idx="0">
                  <c:v>总体转换率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Sheet2!$B$12:$B$17</c:f>
              <c:strCache>
                <c:ptCount val="6"/>
                <c:pt idx="0">
                  <c:v>点击比牌</c:v>
                </c:pt>
                <c:pt idx="1">
                  <c:v>比牌规则结束</c:v>
                </c:pt>
                <c:pt idx="2">
                  <c:v>去游戏规则教程</c:v>
                </c:pt>
                <c:pt idx="3">
                  <c:v>跟注</c:v>
                </c:pt>
                <c:pt idx="4">
                  <c:v>加注ALLIN</c:v>
                </c:pt>
                <c:pt idx="5">
                  <c:v>完成后点击返回大厅</c:v>
                </c:pt>
              </c:strCache>
            </c:strRef>
          </c:cat>
          <c:val>
            <c:numRef>
              <c:f>Sheet2!$D$12:$D$17</c:f>
              <c:numCache>
                <c:formatCode>0%</c:formatCode>
                <c:ptCount val="6"/>
                <c:pt idx="0">
                  <c:v>1</c:v>
                </c:pt>
                <c:pt idx="1">
                  <c:v>0.83421516754850089</c:v>
                </c:pt>
                <c:pt idx="2">
                  <c:v>0.80070546737213399</c:v>
                </c:pt>
                <c:pt idx="3">
                  <c:v>0.80070546737213399</c:v>
                </c:pt>
                <c:pt idx="4">
                  <c:v>0.74955908289241624</c:v>
                </c:pt>
                <c:pt idx="5">
                  <c:v>0.71957671957671954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100"/>
        <c:axId val="213268352"/>
        <c:axId val="213269888"/>
      </c:barChart>
      <c:catAx>
        <c:axId val="213268352"/>
        <c:scaling>
          <c:orientation val="maxMin"/>
        </c:scaling>
        <c:delete val="0"/>
        <c:axPos val="l"/>
        <c:majorTickMark val="out"/>
        <c:minorTickMark val="none"/>
        <c:tickLblPos val="nextTo"/>
        <c:crossAx val="213269888"/>
        <c:crosses val="autoZero"/>
        <c:auto val="1"/>
        <c:lblAlgn val="ctr"/>
        <c:lblOffset val="100"/>
        <c:noMultiLvlLbl val="0"/>
      </c:catAx>
      <c:valAx>
        <c:axId val="213269888"/>
        <c:scaling>
          <c:orientation val="minMax"/>
          <c:max val="1"/>
        </c:scaling>
        <c:delete val="1"/>
        <c:axPos val="t"/>
        <c:numFmt formatCode="G/通用格式" sourceLinked="1"/>
        <c:majorTickMark val="out"/>
        <c:minorTickMark val="none"/>
        <c:tickLblPos val="nextTo"/>
        <c:crossAx val="213268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8</xdr:row>
      <xdr:rowOff>119062</xdr:rowOff>
    </xdr:from>
    <xdr:to>
      <xdr:col>11</xdr:col>
      <xdr:colOff>676275</xdr:colOff>
      <xdr:row>24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0.8097</cdr:x>
      <cdr:y>0.17322</cdr:y>
    </cdr:from>
    <cdr:to>
      <cdr:x>0.89179</cdr:x>
      <cdr:y>0.24891</cdr:y>
    </cdr:to>
    <cdr:sp macro="" textlink="Sheet1!$G$3">
      <cdr:nvSpPr>
        <cdr:cNvPr id="2" name="TextBox 1"/>
        <cdr:cNvSpPr txBox="1"/>
      </cdr:nvSpPr>
      <cdr:spPr>
        <a:xfrm xmlns:a="http://schemas.openxmlformats.org/drawingml/2006/main">
          <a:off x="4133850" y="566738"/>
          <a:ext cx="4191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E5E06D7B-0D22-4CC4-9EC3-6A24BD4B5B15}" type="TxLink">
            <a:rPr lang="zh-CN" altLang="en-US" sz="1100"/>
            <a:t>83%</a:t>
          </a:fld>
          <a:endParaRPr lang="zh-CN" altLang="en-US" sz="1100"/>
        </a:p>
      </cdr:txBody>
    </cdr:sp>
  </cdr:relSizeAnchor>
  <cdr:relSizeAnchor xmlns:cdr="http://schemas.openxmlformats.org/drawingml/2006/chartDrawing">
    <cdr:from>
      <cdr:x>0.78607</cdr:x>
      <cdr:y>0.33285</cdr:y>
    </cdr:from>
    <cdr:to>
      <cdr:x>0.86816</cdr:x>
      <cdr:y>0.40854</cdr:y>
    </cdr:to>
    <cdr:sp macro="" textlink="Sheet1!$G$4">
      <cdr:nvSpPr>
        <cdr:cNvPr id="3" name="TextBox 1"/>
        <cdr:cNvSpPr txBox="1"/>
      </cdr:nvSpPr>
      <cdr:spPr>
        <a:xfrm xmlns:a="http://schemas.openxmlformats.org/drawingml/2006/main">
          <a:off x="4013200" y="1089025"/>
          <a:ext cx="4191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A31599C6-2D41-4C36-94C2-36D39B156340}" type="TxLink">
            <a:rPr lang="zh-CN" altLang="en-US" sz="1100"/>
            <a:t>96%</a:t>
          </a:fld>
          <a:endParaRPr lang="zh-CN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419099</xdr:colOff>
      <xdr:row>9</xdr:row>
      <xdr:rowOff>157161</xdr:rowOff>
    </xdr:from>
    <xdr:to>
      <xdr:col>13</xdr:col>
      <xdr:colOff>200024</xdr:colOff>
      <xdr:row>28</xdr:row>
      <xdr:rowOff>104774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O12" sqref="O12"/>
    </sheetView>
  </sheetViews>
  <sheetFormatPr defaultRowHeight="16.5" x14ac:dyDescent="0.35"/>
  <cols>
    <col min="1" max="1" width="19.25" style="6" bestFit="1" customWidth="1"/>
    <col min="2" max="2" width="7.125" style="6" bestFit="1" customWidth="1"/>
    <col min="3" max="3" width="9" style="6"/>
    <col min="4" max="4" width="16.75" style="6" bestFit="1" customWidth="1"/>
    <col min="5" max="5" width="9" style="6"/>
    <col min="6" max="6" width="9.625" style="6" bestFit="1" customWidth="1"/>
    <col min="7" max="7" width="11.375" style="6" bestFit="1" customWidth="1"/>
    <col min="8" max="16384" width="9" style="6"/>
  </cols>
  <sheetData>
    <row r="1" spans="1:7" x14ac:dyDescent="0.35">
      <c r="A1" s="5" t="s">
        <v>0</v>
      </c>
      <c r="B1" s="5" t="s">
        <v>1</v>
      </c>
      <c r="D1" s="8" t="s">
        <v>11</v>
      </c>
      <c r="E1" s="8" t="s">
        <v>13</v>
      </c>
      <c r="F1" s="8" t="s">
        <v>12</v>
      </c>
      <c r="G1" s="8" t="s">
        <v>14</v>
      </c>
    </row>
    <row r="2" spans="1:7" x14ac:dyDescent="0.35">
      <c r="A2" s="5" t="s">
        <v>2</v>
      </c>
      <c r="B2" s="5">
        <v>567</v>
      </c>
      <c r="D2" s="7" t="str">
        <f>A2</f>
        <v>点击比牌</v>
      </c>
      <c r="E2" s="2">
        <f>(1-F2)/2</f>
        <v>0</v>
      </c>
      <c r="F2" s="2">
        <f>B2/$B$2</f>
        <v>1</v>
      </c>
      <c r="G2" s="7"/>
    </row>
    <row r="3" spans="1:7" x14ac:dyDescent="0.35">
      <c r="A3" s="5" t="s">
        <v>3</v>
      </c>
      <c r="B3" s="5">
        <v>473</v>
      </c>
      <c r="D3" s="7" t="str">
        <f t="shared" ref="D3:D7" si="0">A3</f>
        <v>比牌规则结束</v>
      </c>
      <c r="E3" s="2">
        <f t="shared" ref="E3:E7" si="1">(1-F3)/2</f>
        <v>8.2892416225749554E-2</v>
      </c>
      <c r="F3" s="2">
        <f t="shared" ref="F3:F7" si="2">B3/$B$2</f>
        <v>0.83421516754850089</v>
      </c>
      <c r="G3" s="2">
        <f>B3/B2</f>
        <v>0.83421516754850089</v>
      </c>
    </row>
    <row r="4" spans="1:7" x14ac:dyDescent="0.35">
      <c r="A4" s="5" t="s">
        <v>4</v>
      </c>
      <c r="B4" s="5">
        <v>454</v>
      </c>
      <c r="D4" s="7" t="str">
        <f t="shared" si="0"/>
        <v>去游戏规则教程</v>
      </c>
      <c r="E4" s="2">
        <f t="shared" si="1"/>
        <v>9.9647266313933003E-2</v>
      </c>
      <c r="F4" s="2">
        <f t="shared" si="2"/>
        <v>0.80070546737213399</v>
      </c>
      <c r="G4" s="2">
        <f t="shared" ref="G4:G7" si="3">B4/B3</f>
        <v>0.95983086680761098</v>
      </c>
    </row>
    <row r="5" spans="1:7" x14ac:dyDescent="0.35">
      <c r="A5" s="5" t="s">
        <v>5</v>
      </c>
      <c r="B5" s="5">
        <v>454</v>
      </c>
      <c r="D5" s="7" t="str">
        <f t="shared" si="0"/>
        <v>跟注</v>
      </c>
      <c r="E5" s="2">
        <f t="shared" si="1"/>
        <v>9.9647266313933003E-2</v>
      </c>
      <c r="F5" s="2">
        <f t="shared" si="2"/>
        <v>0.80070546737213399</v>
      </c>
      <c r="G5" s="2">
        <f t="shared" si="3"/>
        <v>1</v>
      </c>
    </row>
    <row r="6" spans="1:7" x14ac:dyDescent="0.35">
      <c r="A6" s="5" t="s">
        <v>6</v>
      </c>
      <c r="B6" s="5">
        <v>425</v>
      </c>
      <c r="D6" s="7" t="str">
        <f t="shared" si="0"/>
        <v>加注ALLIN</v>
      </c>
      <c r="E6" s="2">
        <f t="shared" si="1"/>
        <v>0.12522045855379188</v>
      </c>
      <c r="F6" s="2">
        <f t="shared" si="2"/>
        <v>0.74955908289241624</v>
      </c>
      <c r="G6" s="2">
        <f t="shared" si="3"/>
        <v>0.93612334801762109</v>
      </c>
    </row>
    <row r="7" spans="1:7" x14ac:dyDescent="0.35">
      <c r="A7" s="5" t="s">
        <v>7</v>
      </c>
      <c r="B7" s="5">
        <v>408</v>
      </c>
      <c r="D7" s="7" t="str">
        <f t="shared" si="0"/>
        <v>完成后点击返回大厅</v>
      </c>
      <c r="E7" s="2">
        <f t="shared" si="1"/>
        <v>0.14021164021164023</v>
      </c>
      <c r="F7" s="2">
        <f t="shared" si="2"/>
        <v>0.71957671957671954</v>
      </c>
      <c r="G7" s="2">
        <f t="shared" si="3"/>
        <v>0.96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topLeftCell="A4" workbookViewId="0">
      <selection activeCell="E21" sqref="E21"/>
    </sheetView>
  </sheetViews>
  <sheetFormatPr defaultRowHeight="13.5" x14ac:dyDescent="0.15"/>
  <cols>
    <col min="2" max="2" width="19.25" bestFit="1" customWidth="1"/>
    <col min="4" max="4" width="9.625" bestFit="1" customWidth="1"/>
    <col min="5" max="5" width="11.375" bestFit="1" customWidth="1"/>
  </cols>
  <sheetData>
    <row r="2" spans="2:5" ht="16.5" x14ac:dyDescent="0.15">
      <c r="B2" s="4" t="s">
        <v>0</v>
      </c>
      <c r="C2" s="4" t="s">
        <v>1</v>
      </c>
      <c r="D2" s="4" t="s">
        <v>8</v>
      </c>
      <c r="E2" s="4" t="s">
        <v>9</v>
      </c>
    </row>
    <row r="3" spans="2:5" ht="16.5" x14ac:dyDescent="0.35">
      <c r="B3" s="1" t="s">
        <v>2</v>
      </c>
      <c r="C3" s="1">
        <v>567</v>
      </c>
      <c r="D3" s="2">
        <f>C3/$C$3</f>
        <v>1</v>
      </c>
      <c r="E3" s="3"/>
    </row>
    <row r="4" spans="2:5" ht="16.5" x14ac:dyDescent="0.35">
      <c r="B4" s="1" t="s">
        <v>3</v>
      </c>
      <c r="C4" s="1">
        <v>473</v>
      </c>
      <c r="D4" s="2">
        <f t="shared" ref="D4:D8" si="0">C4/$C$3</f>
        <v>0.83421516754850089</v>
      </c>
      <c r="E4" s="2">
        <f>C4/C3</f>
        <v>0.83421516754850089</v>
      </c>
    </row>
    <row r="5" spans="2:5" ht="16.5" x14ac:dyDescent="0.35">
      <c r="B5" s="1" t="s">
        <v>4</v>
      </c>
      <c r="C5" s="1">
        <v>454</v>
      </c>
      <c r="D5" s="2">
        <f t="shared" si="0"/>
        <v>0.80070546737213399</v>
      </c>
      <c r="E5" s="2">
        <f t="shared" ref="E5:E8" si="1">C5/C4</f>
        <v>0.95983086680761098</v>
      </c>
    </row>
    <row r="6" spans="2:5" ht="16.5" x14ac:dyDescent="0.35">
      <c r="B6" s="1" t="s">
        <v>5</v>
      </c>
      <c r="C6" s="1">
        <v>454</v>
      </c>
      <c r="D6" s="2">
        <f t="shared" si="0"/>
        <v>0.80070546737213399</v>
      </c>
      <c r="E6" s="2">
        <f t="shared" si="1"/>
        <v>1</v>
      </c>
    </row>
    <row r="7" spans="2:5" ht="16.5" x14ac:dyDescent="0.35">
      <c r="B7" s="1" t="s">
        <v>6</v>
      </c>
      <c r="C7" s="1">
        <v>425</v>
      </c>
      <c r="D7" s="2">
        <f t="shared" si="0"/>
        <v>0.74955908289241624</v>
      </c>
      <c r="E7" s="2">
        <f t="shared" si="1"/>
        <v>0.93612334801762109</v>
      </c>
    </row>
    <row r="8" spans="2:5" ht="16.5" x14ac:dyDescent="0.35">
      <c r="B8" s="1" t="s">
        <v>7</v>
      </c>
      <c r="C8" s="1">
        <v>408</v>
      </c>
      <c r="D8" s="2">
        <f t="shared" si="0"/>
        <v>0.71957671957671954</v>
      </c>
      <c r="E8" s="2">
        <f t="shared" si="1"/>
        <v>0.96</v>
      </c>
    </row>
    <row r="11" spans="2:5" ht="16.5" x14ac:dyDescent="0.15">
      <c r="B11" s="4" t="s">
        <v>0</v>
      </c>
      <c r="C11" s="4" t="s">
        <v>10</v>
      </c>
      <c r="D11" s="4" t="s">
        <v>8</v>
      </c>
      <c r="E11" s="4" t="s">
        <v>9</v>
      </c>
    </row>
    <row r="12" spans="2:5" ht="16.5" x14ac:dyDescent="0.35">
      <c r="B12" s="1" t="s">
        <v>2</v>
      </c>
      <c r="C12" s="3"/>
      <c r="D12" s="2">
        <f>C3/$C$3</f>
        <v>1</v>
      </c>
      <c r="E12" s="3"/>
    </row>
    <row r="13" spans="2:5" ht="16.5" x14ac:dyDescent="0.35">
      <c r="B13" s="1" t="s">
        <v>3</v>
      </c>
      <c r="C13" s="2">
        <f>(1-D13)/2</f>
        <v>8.2892416225749554E-2</v>
      </c>
      <c r="D13" s="2">
        <f t="shared" ref="D13:D17" si="2">C4/$C$3</f>
        <v>0.83421516754850089</v>
      </c>
      <c r="E13" s="2">
        <f>C4/C3</f>
        <v>0.83421516754850089</v>
      </c>
    </row>
    <row r="14" spans="2:5" ht="16.5" x14ac:dyDescent="0.35">
      <c r="B14" s="1" t="s">
        <v>4</v>
      </c>
      <c r="C14" s="2">
        <f t="shared" ref="C14:C17" si="3">(1-D14)/2</f>
        <v>9.9647266313933003E-2</v>
      </c>
      <c r="D14" s="2">
        <f t="shared" si="2"/>
        <v>0.80070546737213399</v>
      </c>
      <c r="E14" s="2">
        <f t="shared" ref="E14:E17" si="4">C5/C4</f>
        <v>0.95983086680761098</v>
      </c>
    </row>
    <row r="15" spans="2:5" ht="16.5" x14ac:dyDescent="0.35">
      <c r="B15" s="1" t="s">
        <v>5</v>
      </c>
      <c r="C15" s="2">
        <f t="shared" si="3"/>
        <v>9.9647266313933003E-2</v>
      </c>
      <c r="D15" s="2">
        <f t="shared" si="2"/>
        <v>0.80070546737213399</v>
      </c>
      <c r="E15" s="2">
        <f t="shared" si="4"/>
        <v>1</v>
      </c>
    </row>
    <row r="16" spans="2:5" ht="16.5" x14ac:dyDescent="0.35">
      <c r="B16" s="1" t="s">
        <v>6</v>
      </c>
      <c r="C16" s="2">
        <f t="shared" si="3"/>
        <v>0.12522045855379188</v>
      </c>
      <c r="D16" s="2">
        <f t="shared" si="2"/>
        <v>0.74955908289241624</v>
      </c>
      <c r="E16" s="2">
        <f t="shared" si="4"/>
        <v>0.93612334801762109</v>
      </c>
    </row>
    <row r="17" spans="2:5" ht="16.5" x14ac:dyDescent="0.35">
      <c r="B17" s="1" t="s">
        <v>7</v>
      </c>
      <c r="C17" s="2">
        <f t="shared" si="3"/>
        <v>0.14021164021164023</v>
      </c>
      <c r="D17" s="2">
        <f t="shared" si="2"/>
        <v>0.71957671957671954</v>
      </c>
      <c r="E17" s="2">
        <f t="shared" si="4"/>
        <v>0.96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2017-07-21T15:08:42Z</dcterms:modified>
</cp:coreProperties>
</file>