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留存率预测优化模型" sheetId="1" r:id="rId1"/>
    <sheet name="留存率预测" sheetId="4" r:id="rId2"/>
    <sheet name="比例系数" sheetId="5" r:id="rId3"/>
  </sheets>
  <definedNames>
    <definedName name="_xlnm._FilterDatabase" localSheetId="1" hidden="1">留存率预测!$N$13:$O$23</definedName>
  </definedNames>
  <calcPr calcId="144525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B34" i="1"/>
  <c r="C20" i="4"/>
  <c r="O15" i="4" s="1"/>
  <c r="D20" i="4"/>
  <c r="O16" i="4" s="1"/>
  <c r="E20" i="4"/>
  <c r="O17" i="4" s="1"/>
  <c r="F20" i="4"/>
  <c r="O18" i="4" s="1"/>
  <c r="G20" i="4"/>
  <c r="O19" i="4" s="1"/>
  <c r="H20" i="4"/>
  <c r="I20" i="4"/>
  <c r="J20" i="4"/>
  <c r="K20" i="4"/>
  <c r="O23" i="4" s="1"/>
  <c r="L20" i="4"/>
  <c r="B20" i="4"/>
  <c r="O14" i="4" s="1"/>
  <c r="O22" i="4"/>
  <c r="O21" i="4"/>
  <c r="O24" i="4"/>
  <c r="O20" i="4"/>
  <c r="H19" i="4"/>
  <c r="G19" i="4"/>
  <c r="F19" i="4"/>
  <c r="E19" i="4"/>
  <c r="D19" i="4"/>
  <c r="C19" i="4"/>
  <c r="B19" i="4"/>
  <c r="B12" i="4"/>
  <c r="Q21" i="4" l="1"/>
  <c r="P21" i="4" s="1"/>
  <c r="Q22" i="4"/>
  <c r="P22" i="4" s="1"/>
  <c r="Q19" i="4"/>
  <c r="P19" i="4" s="1"/>
  <c r="Q16" i="4"/>
  <c r="P16" i="4" s="1"/>
  <c r="Q23" i="4"/>
  <c r="P23" i="4" s="1"/>
  <c r="Q17" i="4"/>
  <c r="P17" i="4" s="1"/>
  <c r="Q14" i="4"/>
  <c r="Q15" i="4"/>
  <c r="P15" i="4" s="1"/>
  <c r="Q18" i="4"/>
  <c r="P18" i="4" s="1"/>
  <c r="Q20" i="4"/>
  <c r="P20" i="4" s="1"/>
  <c r="Q24" i="4"/>
  <c r="P24" i="4" s="1"/>
  <c r="P14" i="4" l="1"/>
  <c r="C28" i="4" l="1"/>
  <c r="C27" i="4"/>
  <c r="P38" i="4" l="1"/>
  <c r="C31" i="1" s="1"/>
  <c r="T38" i="4"/>
  <c r="G31" i="1" s="1"/>
  <c r="G38" i="1" s="1"/>
  <c r="X38" i="4"/>
  <c r="K31" i="1" s="1"/>
  <c r="K38" i="1" s="1"/>
  <c r="AB38" i="4"/>
  <c r="O31" i="1" s="1"/>
  <c r="O38" i="1" s="1"/>
  <c r="AF38" i="4"/>
  <c r="S31" i="1" s="1"/>
  <c r="S38" i="1" s="1"/>
  <c r="AJ38" i="4"/>
  <c r="W31" i="1" s="1"/>
  <c r="W38" i="1" s="1"/>
  <c r="AN38" i="4"/>
  <c r="AA31" i="1" s="1"/>
  <c r="AA38" i="1" s="1"/>
  <c r="AR38" i="4"/>
  <c r="AE31" i="1" s="1"/>
  <c r="AE38" i="1" s="1"/>
  <c r="AV38" i="4"/>
  <c r="AI31" i="1" s="1"/>
  <c r="AI38" i="1" s="1"/>
  <c r="AZ38" i="4"/>
  <c r="AM31" i="1" s="1"/>
  <c r="AM38" i="1" s="1"/>
  <c r="BD38" i="4"/>
  <c r="AQ31" i="1" s="1"/>
  <c r="AQ38" i="1" s="1"/>
  <c r="BH38" i="4"/>
  <c r="AU31" i="1" s="1"/>
  <c r="AU38" i="1" s="1"/>
  <c r="BL38" i="4"/>
  <c r="AY31" i="1" s="1"/>
  <c r="AY38" i="1" s="1"/>
  <c r="BP38" i="4"/>
  <c r="BC31" i="1" s="1"/>
  <c r="BC38" i="1" s="1"/>
  <c r="BT38" i="4"/>
  <c r="BG31" i="1" s="1"/>
  <c r="BG38" i="1" s="1"/>
  <c r="BX38" i="4"/>
  <c r="BK31" i="1" s="1"/>
  <c r="BK38" i="1" s="1"/>
  <c r="CB38" i="4"/>
  <c r="BO31" i="1" s="1"/>
  <c r="BO38" i="1" s="1"/>
  <c r="CF38" i="4"/>
  <c r="BS31" i="1" s="1"/>
  <c r="BS38" i="1" s="1"/>
  <c r="CJ38" i="4"/>
  <c r="BW31" i="1" s="1"/>
  <c r="BW38" i="1" s="1"/>
  <c r="CN38" i="4"/>
  <c r="CA31" i="1" s="1"/>
  <c r="CA38" i="1" s="1"/>
  <c r="CR38" i="4"/>
  <c r="CE31" i="1" s="1"/>
  <c r="CE38" i="1" s="1"/>
  <c r="CV38" i="4"/>
  <c r="CI31" i="1" s="1"/>
  <c r="CI38" i="1" s="1"/>
  <c r="CZ38" i="4"/>
  <c r="CM31" i="1" s="1"/>
  <c r="CM38" i="1" s="1"/>
  <c r="DD38" i="4"/>
  <c r="CQ31" i="1" s="1"/>
  <c r="CQ38" i="1" s="1"/>
  <c r="DH38" i="4"/>
  <c r="CU31" i="1" s="1"/>
  <c r="CU38" i="1" s="1"/>
  <c r="DL38" i="4"/>
  <c r="CY31" i="1" s="1"/>
  <c r="CY38" i="1" s="1"/>
  <c r="DP38" i="4"/>
  <c r="DC31" i="1" s="1"/>
  <c r="DC38" i="1" s="1"/>
  <c r="DT38" i="4"/>
  <c r="DG31" i="1" s="1"/>
  <c r="DG38" i="1" s="1"/>
  <c r="DX38" i="4"/>
  <c r="DK31" i="1" s="1"/>
  <c r="DK38" i="1" s="1"/>
  <c r="EB38" i="4"/>
  <c r="DO31" i="1" s="1"/>
  <c r="DO38" i="1" s="1"/>
  <c r="EF38" i="4"/>
  <c r="DS31" i="1" s="1"/>
  <c r="DS38" i="1" s="1"/>
  <c r="EJ38" i="4"/>
  <c r="DW31" i="1" s="1"/>
  <c r="DW38" i="1" s="1"/>
  <c r="EN38" i="4"/>
  <c r="EA31" i="1" s="1"/>
  <c r="EA38" i="1" s="1"/>
  <c r="ER38" i="4"/>
  <c r="EE31" i="1" s="1"/>
  <c r="EE38" i="1" s="1"/>
  <c r="EV38" i="4"/>
  <c r="EI31" i="1" s="1"/>
  <c r="EI38" i="1" s="1"/>
  <c r="EZ38" i="4"/>
  <c r="EM31" i="1" s="1"/>
  <c r="EM38" i="1" s="1"/>
  <c r="FD38" i="4"/>
  <c r="EQ31" i="1" s="1"/>
  <c r="EQ38" i="1" s="1"/>
  <c r="FH38" i="4"/>
  <c r="EU31" i="1" s="1"/>
  <c r="EU38" i="1" s="1"/>
  <c r="FL38" i="4"/>
  <c r="EY31" i="1" s="1"/>
  <c r="EY38" i="1" s="1"/>
  <c r="FP38" i="4"/>
  <c r="FC31" i="1" s="1"/>
  <c r="FC38" i="1" s="1"/>
  <c r="FT38" i="4"/>
  <c r="FG31" i="1" s="1"/>
  <c r="FG38" i="1" s="1"/>
  <c r="FX38" i="4"/>
  <c r="FK31" i="1" s="1"/>
  <c r="FK38" i="1" s="1"/>
  <c r="GB38" i="4"/>
  <c r="FO31" i="1" s="1"/>
  <c r="FO38" i="1" s="1"/>
  <c r="GF38" i="4"/>
  <c r="FS31" i="1" s="1"/>
  <c r="FS38" i="1" s="1"/>
  <c r="GJ38" i="4"/>
  <c r="FW31" i="1" s="1"/>
  <c r="FW38" i="1" s="1"/>
  <c r="GN38" i="4"/>
  <c r="GA31" i="1" s="1"/>
  <c r="GA38" i="1" s="1"/>
  <c r="GR38" i="4"/>
  <c r="GE31" i="1" s="1"/>
  <c r="GE38" i="1" s="1"/>
  <c r="GV38" i="4"/>
  <c r="GI31" i="1" s="1"/>
  <c r="GI38" i="1" s="1"/>
  <c r="GZ38" i="4"/>
  <c r="GM31" i="1" s="1"/>
  <c r="GM38" i="1" s="1"/>
  <c r="HD38" i="4"/>
  <c r="GQ31" i="1" s="1"/>
  <c r="GQ38" i="1" s="1"/>
  <c r="HH38" i="4"/>
  <c r="GU31" i="1" s="1"/>
  <c r="GU38" i="1" s="1"/>
  <c r="HL38" i="4"/>
  <c r="GY31" i="1" s="1"/>
  <c r="GY38" i="1" s="1"/>
  <c r="HP38" i="4"/>
  <c r="HC31" i="1" s="1"/>
  <c r="HC38" i="1" s="1"/>
  <c r="HT38" i="4"/>
  <c r="HG31" i="1" s="1"/>
  <c r="HG38" i="1" s="1"/>
  <c r="HX38" i="4"/>
  <c r="HK31" i="1" s="1"/>
  <c r="HK38" i="1" s="1"/>
  <c r="IB38" i="4"/>
  <c r="HO31" i="1" s="1"/>
  <c r="HO38" i="1" s="1"/>
  <c r="IF38" i="4"/>
  <c r="HS31" i="1" s="1"/>
  <c r="HS38" i="1" s="1"/>
  <c r="IJ38" i="4"/>
  <c r="HW31" i="1" s="1"/>
  <c r="HW38" i="1" s="1"/>
  <c r="IN38" i="4"/>
  <c r="IA31" i="1" s="1"/>
  <c r="IA38" i="1" s="1"/>
  <c r="IR38" i="4"/>
  <c r="IE31" i="1" s="1"/>
  <c r="IE38" i="1" s="1"/>
  <c r="IV38" i="4"/>
  <c r="II31" i="1" s="1"/>
  <c r="II38" i="1" s="1"/>
  <c r="IZ38" i="4"/>
  <c r="IM31" i="1" s="1"/>
  <c r="IM38" i="1" s="1"/>
  <c r="JD38" i="4"/>
  <c r="IQ31" i="1" s="1"/>
  <c r="IQ38" i="1" s="1"/>
  <c r="JH38" i="4"/>
  <c r="IU31" i="1" s="1"/>
  <c r="IU38" i="1" s="1"/>
  <c r="JL38" i="4"/>
  <c r="IY31" i="1" s="1"/>
  <c r="IY38" i="1" s="1"/>
  <c r="JP38" i="4"/>
  <c r="JC31" i="1" s="1"/>
  <c r="JC38" i="1" s="1"/>
  <c r="JT38" i="4"/>
  <c r="JG31" i="1" s="1"/>
  <c r="JG38" i="1" s="1"/>
  <c r="JX38" i="4"/>
  <c r="JK31" i="1" s="1"/>
  <c r="JK38" i="1" s="1"/>
  <c r="KB38" i="4"/>
  <c r="JO31" i="1" s="1"/>
  <c r="JO38" i="1" s="1"/>
  <c r="KF38" i="4"/>
  <c r="JS31" i="1" s="1"/>
  <c r="JS38" i="1" s="1"/>
  <c r="KJ38" i="4"/>
  <c r="JW31" i="1" s="1"/>
  <c r="JW38" i="1" s="1"/>
  <c r="KN38" i="4"/>
  <c r="KA31" i="1" s="1"/>
  <c r="KA38" i="1" s="1"/>
  <c r="KR38" i="4"/>
  <c r="KE31" i="1" s="1"/>
  <c r="KE38" i="1" s="1"/>
  <c r="KV38" i="4"/>
  <c r="KI31" i="1" s="1"/>
  <c r="KI38" i="1" s="1"/>
  <c r="KZ38" i="4"/>
  <c r="KM31" i="1" s="1"/>
  <c r="KM38" i="1" s="1"/>
  <c r="LD38" i="4"/>
  <c r="KQ31" i="1" s="1"/>
  <c r="KQ38" i="1" s="1"/>
  <c r="LH38" i="4"/>
  <c r="KU31" i="1" s="1"/>
  <c r="KU38" i="1" s="1"/>
  <c r="LL38" i="4"/>
  <c r="KY31" i="1" s="1"/>
  <c r="KY38" i="1" s="1"/>
  <c r="LP38" i="4"/>
  <c r="LC31" i="1" s="1"/>
  <c r="LC38" i="1" s="1"/>
  <c r="LT38" i="4"/>
  <c r="LG31" i="1" s="1"/>
  <c r="LG38" i="1" s="1"/>
  <c r="LX38" i="4"/>
  <c r="LK31" i="1" s="1"/>
  <c r="LK38" i="1" s="1"/>
  <c r="MB38" i="4"/>
  <c r="LO31" i="1" s="1"/>
  <c r="LO38" i="1" s="1"/>
  <c r="MF38" i="4"/>
  <c r="LS31" i="1" s="1"/>
  <c r="LS38" i="1" s="1"/>
  <c r="MJ38" i="4"/>
  <c r="LW31" i="1" s="1"/>
  <c r="LW38" i="1" s="1"/>
  <c r="MN38" i="4"/>
  <c r="MA31" i="1" s="1"/>
  <c r="MA38" i="1" s="1"/>
  <c r="Q38" i="4"/>
  <c r="D31" i="1" s="1"/>
  <c r="D38" i="1" s="1"/>
  <c r="U38" i="4"/>
  <c r="H31" i="1" s="1"/>
  <c r="H38" i="1" s="1"/>
  <c r="Y38" i="4"/>
  <c r="L31" i="1" s="1"/>
  <c r="L38" i="1" s="1"/>
  <c r="AC38" i="4"/>
  <c r="P31" i="1" s="1"/>
  <c r="P38" i="1" s="1"/>
  <c r="AG38" i="4"/>
  <c r="T31" i="1" s="1"/>
  <c r="T38" i="1" s="1"/>
  <c r="AK38" i="4"/>
  <c r="X31" i="1" s="1"/>
  <c r="X38" i="1" s="1"/>
  <c r="AO38" i="4"/>
  <c r="AB31" i="1" s="1"/>
  <c r="AB38" i="1" s="1"/>
  <c r="AS38" i="4"/>
  <c r="AF31" i="1" s="1"/>
  <c r="AF38" i="1" s="1"/>
  <c r="AW38" i="4"/>
  <c r="AJ31" i="1" s="1"/>
  <c r="AJ38" i="1" s="1"/>
  <c r="BA38" i="4"/>
  <c r="AN31" i="1" s="1"/>
  <c r="AN38" i="1" s="1"/>
  <c r="BE38" i="4"/>
  <c r="AR31" i="1" s="1"/>
  <c r="AR38" i="1" s="1"/>
  <c r="BI38" i="4"/>
  <c r="AV31" i="1" s="1"/>
  <c r="AV38" i="1" s="1"/>
  <c r="BM38" i="4"/>
  <c r="AZ31" i="1" s="1"/>
  <c r="AZ38" i="1" s="1"/>
  <c r="BQ38" i="4"/>
  <c r="BD31" i="1" s="1"/>
  <c r="BD38" i="1" s="1"/>
  <c r="BU38" i="4"/>
  <c r="BH31" i="1" s="1"/>
  <c r="BH38" i="1" s="1"/>
  <c r="BY38" i="4"/>
  <c r="BL31" i="1" s="1"/>
  <c r="BL38" i="1" s="1"/>
  <c r="CC38" i="4"/>
  <c r="BP31" i="1" s="1"/>
  <c r="BP38" i="1" s="1"/>
  <c r="CG38" i="4"/>
  <c r="BT31" i="1" s="1"/>
  <c r="BT38" i="1" s="1"/>
  <c r="CK38" i="4"/>
  <c r="BX31" i="1" s="1"/>
  <c r="BX38" i="1" s="1"/>
  <c r="CO38" i="4"/>
  <c r="CB31" i="1" s="1"/>
  <c r="CB38" i="1" s="1"/>
  <c r="CS38" i="4"/>
  <c r="CF31" i="1" s="1"/>
  <c r="CF38" i="1" s="1"/>
  <c r="CW38" i="4"/>
  <c r="CJ31" i="1" s="1"/>
  <c r="CJ38" i="1" s="1"/>
  <c r="DA38" i="4"/>
  <c r="CN31" i="1" s="1"/>
  <c r="CN38" i="1" s="1"/>
  <c r="DE38" i="4"/>
  <c r="CR31" i="1" s="1"/>
  <c r="CR38" i="1" s="1"/>
  <c r="DI38" i="4"/>
  <c r="CV31" i="1" s="1"/>
  <c r="CV38" i="1" s="1"/>
  <c r="DM38" i="4"/>
  <c r="CZ31" i="1" s="1"/>
  <c r="CZ38" i="1" s="1"/>
  <c r="DQ38" i="4"/>
  <c r="DD31" i="1" s="1"/>
  <c r="DD38" i="1" s="1"/>
  <c r="DU38" i="4"/>
  <c r="DH31" i="1" s="1"/>
  <c r="DH38" i="1" s="1"/>
  <c r="DY38" i="4"/>
  <c r="DL31" i="1" s="1"/>
  <c r="DL38" i="1" s="1"/>
  <c r="EC38" i="4"/>
  <c r="DP31" i="1" s="1"/>
  <c r="DP38" i="1" s="1"/>
  <c r="EG38" i="4"/>
  <c r="DT31" i="1" s="1"/>
  <c r="DT38" i="1" s="1"/>
  <c r="EK38" i="4"/>
  <c r="DX31" i="1" s="1"/>
  <c r="DX38" i="1" s="1"/>
  <c r="EO38" i="4"/>
  <c r="EB31" i="1" s="1"/>
  <c r="EB38" i="1" s="1"/>
  <c r="ES38" i="4"/>
  <c r="EF31" i="1" s="1"/>
  <c r="EF38" i="1" s="1"/>
  <c r="EW38" i="4"/>
  <c r="EJ31" i="1" s="1"/>
  <c r="EJ38" i="1" s="1"/>
  <c r="FA38" i="4"/>
  <c r="EN31" i="1" s="1"/>
  <c r="EN38" i="1" s="1"/>
  <c r="FE38" i="4"/>
  <c r="ER31" i="1" s="1"/>
  <c r="ER38" i="1" s="1"/>
  <c r="FI38" i="4"/>
  <c r="EV31" i="1" s="1"/>
  <c r="EV38" i="1" s="1"/>
  <c r="FM38" i="4"/>
  <c r="EZ31" i="1" s="1"/>
  <c r="EZ38" i="1" s="1"/>
  <c r="FQ38" i="4"/>
  <c r="FD31" i="1" s="1"/>
  <c r="FD38" i="1" s="1"/>
  <c r="FU38" i="4"/>
  <c r="FH31" i="1" s="1"/>
  <c r="FH38" i="1" s="1"/>
  <c r="FY38" i="4"/>
  <c r="FL31" i="1" s="1"/>
  <c r="FL38" i="1" s="1"/>
  <c r="GC38" i="4"/>
  <c r="FP31" i="1" s="1"/>
  <c r="FP38" i="1" s="1"/>
  <c r="GG38" i="4"/>
  <c r="FT31" i="1" s="1"/>
  <c r="FT38" i="1" s="1"/>
  <c r="GK38" i="4"/>
  <c r="FX31" i="1" s="1"/>
  <c r="FX38" i="1" s="1"/>
  <c r="GO38" i="4"/>
  <c r="GB31" i="1" s="1"/>
  <c r="GB38" i="1" s="1"/>
  <c r="GS38" i="4"/>
  <c r="GF31" i="1" s="1"/>
  <c r="GF38" i="1" s="1"/>
  <c r="GW38" i="4"/>
  <c r="GJ31" i="1" s="1"/>
  <c r="GJ38" i="1" s="1"/>
  <c r="HA38" i="4"/>
  <c r="GN31" i="1" s="1"/>
  <c r="GN38" i="1" s="1"/>
  <c r="HE38" i="4"/>
  <c r="GR31" i="1" s="1"/>
  <c r="GR38" i="1" s="1"/>
  <c r="HI38" i="4"/>
  <c r="GV31" i="1" s="1"/>
  <c r="GV38" i="1" s="1"/>
  <c r="HM38" i="4"/>
  <c r="GZ31" i="1" s="1"/>
  <c r="GZ38" i="1" s="1"/>
  <c r="HQ38" i="4"/>
  <c r="HD31" i="1" s="1"/>
  <c r="HD38" i="1" s="1"/>
  <c r="HU38" i="4"/>
  <c r="HH31" i="1" s="1"/>
  <c r="HH38" i="1" s="1"/>
  <c r="HY38" i="4"/>
  <c r="HL31" i="1" s="1"/>
  <c r="HL38" i="1" s="1"/>
  <c r="IC38" i="4"/>
  <c r="HP31" i="1" s="1"/>
  <c r="HP38" i="1" s="1"/>
  <c r="IG38" i="4"/>
  <c r="HT31" i="1" s="1"/>
  <c r="HT38" i="1" s="1"/>
  <c r="IK38" i="4"/>
  <c r="HX31" i="1" s="1"/>
  <c r="HX38" i="1" s="1"/>
  <c r="IO38" i="4"/>
  <c r="IB31" i="1" s="1"/>
  <c r="IB38" i="1" s="1"/>
  <c r="IS38" i="4"/>
  <c r="IF31" i="1" s="1"/>
  <c r="IF38" i="1" s="1"/>
  <c r="IW38" i="4"/>
  <c r="IJ31" i="1" s="1"/>
  <c r="IJ38" i="1" s="1"/>
  <c r="JA38" i="4"/>
  <c r="IN31" i="1" s="1"/>
  <c r="IN38" i="1" s="1"/>
  <c r="JE38" i="4"/>
  <c r="IR31" i="1" s="1"/>
  <c r="IR38" i="1" s="1"/>
  <c r="JI38" i="4"/>
  <c r="IV31" i="1" s="1"/>
  <c r="IV38" i="1" s="1"/>
  <c r="JM38" i="4"/>
  <c r="IZ31" i="1" s="1"/>
  <c r="IZ38" i="1" s="1"/>
  <c r="JQ38" i="4"/>
  <c r="JD31" i="1" s="1"/>
  <c r="JD38" i="1" s="1"/>
  <c r="JU38" i="4"/>
  <c r="JH31" i="1" s="1"/>
  <c r="JH38" i="1" s="1"/>
  <c r="JY38" i="4"/>
  <c r="JL31" i="1" s="1"/>
  <c r="JL38" i="1" s="1"/>
  <c r="KC38" i="4"/>
  <c r="JP31" i="1" s="1"/>
  <c r="JP38" i="1" s="1"/>
  <c r="KG38" i="4"/>
  <c r="JT31" i="1" s="1"/>
  <c r="JT38" i="1" s="1"/>
  <c r="KK38" i="4"/>
  <c r="JX31" i="1" s="1"/>
  <c r="JX38" i="1" s="1"/>
  <c r="KO38" i="4"/>
  <c r="KB31" i="1" s="1"/>
  <c r="KB38" i="1" s="1"/>
  <c r="KS38" i="4"/>
  <c r="KF31" i="1" s="1"/>
  <c r="KF38" i="1" s="1"/>
  <c r="KW38" i="4"/>
  <c r="KJ31" i="1" s="1"/>
  <c r="KJ38" i="1" s="1"/>
  <c r="LA38" i="4"/>
  <c r="KN31" i="1" s="1"/>
  <c r="KN38" i="1" s="1"/>
  <c r="LE38" i="4"/>
  <c r="KR31" i="1" s="1"/>
  <c r="KR38" i="1" s="1"/>
  <c r="LI38" i="4"/>
  <c r="KV31" i="1" s="1"/>
  <c r="KV38" i="1" s="1"/>
  <c r="LM38" i="4"/>
  <c r="KZ31" i="1" s="1"/>
  <c r="KZ38" i="1" s="1"/>
  <c r="LQ38" i="4"/>
  <c r="LD31" i="1" s="1"/>
  <c r="LD38" i="1" s="1"/>
  <c r="LU38" i="4"/>
  <c r="LH31" i="1" s="1"/>
  <c r="LH38" i="1" s="1"/>
  <c r="LY38" i="4"/>
  <c r="LL31" i="1" s="1"/>
  <c r="LL38" i="1" s="1"/>
  <c r="MC38" i="4"/>
  <c r="LP31" i="1" s="1"/>
  <c r="LP38" i="1" s="1"/>
  <c r="MG38" i="4"/>
  <c r="LT31" i="1" s="1"/>
  <c r="LT38" i="1" s="1"/>
  <c r="MK38" i="4"/>
  <c r="LX31" i="1" s="1"/>
  <c r="LX38" i="1" s="1"/>
  <c r="R38" i="4"/>
  <c r="E31" i="1" s="1"/>
  <c r="E38" i="1" s="1"/>
  <c r="Z38" i="4"/>
  <c r="M31" i="1" s="1"/>
  <c r="M38" i="1" s="1"/>
  <c r="AH38" i="4"/>
  <c r="U31" i="1" s="1"/>
  <c r="U38" i="1" s="1"/>
  <c r="AP38" i="4"/>
  <c r="AC31" i="1" s="1"/>
  <c r="AC38" i="1" s="1"/>
  <c r="AX38" i="4"/>
  <c r="AK31" i="1" s="1"/>
  <c r="AK38" i="1" s="1"/>
  <c r="BF38" i="4"/>
  <c r="AS31" i="1" s="1"/>
  <c r="AS38" i="1" s="1"/>
  <c r="BN38" i="4"/>
  <c r="BA31" i="1" s="1"/>
  <c r="BA38" i="1" s="1"/>
  <c r="BV38" i="4"/>
  <c r="BI31" i="1" s="1"/>
  <c r="BI38" i="1" s="1"/>
  <c r="CD38" i="4"/>
  <c r="BQ31" i="1" s="1"/>
  <c r="BQ38" i="1" s="1"/>
  <c r="CL38" i="4"/>
  <c r="BY31" i="1" s="1"/>
  <c r="BY38" i="1" s="1"/>
  <c r="CT38" i="4"/>
  <c r="CG31" i="1" s="1"/>
  <c r="CG38" i="1" s="1"/>
  <c r="DB38" i="4"/>
  <c r="CO31" i="1" s="1"/>
  <c r="CO38" i="1" s="1"/>
  <c r="DJ38" i="4"/>
  <c r="CW31" i="1" s="1"/>
  <c r="CW38" i="1" s="1"/>
  <c r="DR38" i="4"/>
  <c r="DE31" i="1" s="1"/>
  <c r="DE38" i="1" s="1"/>
  <c r="DZ38" i="4"/>
  <c r="DM31" i="1" s="1"/>
  <c r="DM38" i="1" s="1"/>
  <c r="EH38" i="4"/>
  <c r="DU31" i="1" s="1"/>
  <c r="DU38" i="1" s="1"/>
  <c r="EP38" i="4"/>
  <c r="EC31" i="1" s="1"/>
  <c r="EC38" i="1" s="1"/>
  <c r="EX38" i="4"/>
  <c r="EK31" i="1" s="1"/>
  <c r="EK38" i="1" s="1"/>
  <c r="FF38" i="4"/>
  <c r="ES31" i="1" s="1"/>
  <c r="ES38" i="1" s="1"/>
  <c r="FN38" i="4"/>
  <c r="FA31" i="1" s="1"/>
  <c r="FA38" i="1" s="1"/>
  <c r="FV38" i="4"/>
  <c r="FI31" i="1" s="1"/>
  <c r="FI38" i="1" s="1"/>
  <c r="GD38" i="4"/>
  <c r="FQ31" i="1" s="1"/>
  <c r="FQ38" i="1" s="1"/>
  <c r="GL38" i="4"/>
  <c r="FY31" i="1" s="1"/>
  <c r="FY38" i="1" s="1"/>
  <c r="GT38" i="4"/>
  <c r="GG31" i="1" s="1"/>
  <c r="GG38" i="1" s="1"/>
  <c r="HB38" i="4"/>
  <c r="GO31" i="1" s="1"/>
  <c r="GO38" i="1" s="1"/>
  <c r="HJ38" i="4"/>
  <c r="GW31" i="1" s="1"/>
  <c r="GW38" i="1" s="1"/>
  <c r="HR38" i="4"/>
  <c r="HE31" i="1" s="1"/>
  <c r="HE38" i="1" s="1"/>
  <c r="HZ38" i="4"/>
  <c r="HM31" i="1" s="1"/>
  <c r="HM38" i="1" s="1"/>
  <c r="IH38" i="4"/>
  <c r="HU31" i="1" s="1"/>
  <c r="HU38" i="1" s="1"/>
  <c r="IP38" i="4"/>
  <c r="IC31" i="1" s="1"/>
  <c r="IC38" i="1" s="1"/>
  <c r="IX38" i="4"/>
  <c r="IK31" i="1" s="1"/>
  <c r="IK38" i="1" s="1"/>
  <c r="JF38" i="4"/>
  <c r="IS31" i="1" s="1"/>
  <c r="IS38" i="1" s="1"/>
  <c r="JN38" i="4"/>
  <c r="JA31" i="1" s="1"/>
  <c r="JA38" i="1" s="1"/>
  <c r="JV38" i="4"/>
  <c r="JI31" i="1" s="1"/>
  <c r="JI38" i="1" s="1"/>
  <c r="KD38" i="4"/>
  <c r="JQ31" i="1" s="1"/>
  <c r="JQ38" i="1" s="1"/>
  <c r="KL38" i="4"/>
  <c r="JY31" i="1" s="1"/>
  <c r="JY38" i="1" s="1"/>
  <c r="KT38" i="4"/>
  <c r="KG31" i="1" s="1"/>
  <c r="KG38" i="1" s="1"/>
  <c r="LB38" i="4"/>
  <c r="KO31" i="1" s="1"/>
  <c r="KO38" i="1" s="1"/>
  <c r="LJ38" i="4"/>
  <c r="KW31" i="1" s="1"/>
  <c r="KW38" i="1" s="1"/>
  <c r="LR38" i="4"/>
  <c r="LE31" i="1" s="1"/>
  <c r="LE38" i="1" s="1"/>
  <c r="LZ38" i="4"/>
  <c r="LM31" i="1" s="1"/>
  <c r="LM38" i="1" s="1"/>
  <c r="MH38" i="4"/>
  <c r="LU31" i="1" s="1"/>
  <c r="LU38" i="1" s="1"/>
  <c r="MO38" i="4"/>
  <c r="MB31" i="1" s="1"/>
  <c r="MB38" i="1" s="1"/>
  <c r="MS38" i="4"/>
  <c r="MF31" i="1" s="1"/>
  <c r="MF38" i="1" s="1"/>
  <c r="MW38" i="4"/>
  <c r="MJ31" i="1" s="1"/>
  <c r="MJ38" i="1" s="1"/>
  <c r="NA38" i="4"/>
  <c r="MN31" i="1" s="1"/>
  <c r="MN38" i="1" s="1"/>
  <c r="NE38" i="4"/>
  <c r="MR31" i="1" s="1"/>
  <c r="MR38" i="1" s="1"/>
  <c r="NI38" i="4"/>
  <c r="MV31" i="1" s="1"/>
  <c r="MV38" i="1" s="1"/>
  <c r="NM38" i="4"/>
  <c r="MZ31" i="1" s="1"/>
  <c r="MZ38" i="1" s="1"/>
  <c r="S38" i="4"/>
  <c r="F31" i="1" s="1"/>
  <c r="F38" i="1" s="1"/>
  <c r="AA38" i="4"/>
  <c r="N31" i="1" s="1"/>
  <c r="N38" i="1" s="1"/>
  <c r="AI38" i="4"/>
  <c r="V31" i="1" s="1"/>
  <c r="V38" i="1" s="1"/>
  <c r="AQ38" i="4"/>
  <c r="AD31" i="1" s="1"/>
  <c r="AD38" i="1" s="1"/>
  <c r="AY38" i="4"/>
  <c r="AL31" i="1" s="1"/>
  <c r="AL38" i="1" s="1"/>
  <c r="BG38" i="4"/>
  <c r="AT31" i="1" s="1"/>
  <c r="AT38" i="1" s="1"/>
  <c r="BO38" i="4"/>
  <c r="BB31" i="1" s="1"/>
  <c r="BB38" i="1" s="1"/>
  <c r="BW38" i="4"/>
  <c r="BJ31" i="1" s="1"/>
  <c r="BJ38" i="1" s="1"/>
  <c r="CE38" i="4"/>
  <c r="BR31" i="1" s="1"/>
  <c r="BR38" i="1" s="1"/>
  <c r="CM38" i="4"/>
  <c r="BZ31" i="1" s="1"/>
  <c r="BZ38" i="1" s="1"/>
  <c r="CU38" i="4"/>
  <c r="CH31" i="1" s="1"/>
  <c r="CH38" i="1" s="1"/>
  <c r="DC38" i="4"/>
  <c r="CP31" i="1" s="1"/>
  <c r="CP38" i="1" s="1"/>
  <c r="DK38" i="4"/>
  <c r="CX31" i="1" s="1"/>
  <c r="CX38" i="1" s="1"/>
  <c r="DS38" i="4"/>
  <c r="DF31" i="1" s="1"/>
  <c r="DF38" i="1" s="1"/>
  <c r="EA38" i="4"/>
  <c r="DN31" i="1" s="1"/>
  <c r="DN38" i="1" s="1"/>
  <c r="EI38" i="4"/>
  <c r="DV31" i="1" s="1"/>
  <c r="DV38" i="1" s="1"/>
  <c r="EQ38" i="4"/>
  <c r="ED31" i="1" s="1"/>
  <c r="ED38" i="1" s="1"/>
  <c r="EY38" i="4"/>
  <c r="EL31" i="1" s="1"/>
  <c r="EL38" i="1" s="1"/>
  <c r="FG38" i="4"/>
  <c r="ET31" i="1" s="1"/>
  <c r="ET38" i="1" s="1"/>
  <c r="FO38" i="4"/>
  <c r="FB31" i="1" s="1"/>
  <c r="FB38" i="1" s="1"/>
  <c r="FW38" i="4"/>
  <c r="FJ31" i="1" s="1"/>
  <c r="FJ38" i="1" s="1"/>
  <c r="GE38" i="4"/>
  <c r="FR31" i="1" s="1"/>
  <c r="FR38" i="1" s="1"/>
  <c r="GM38" i="4"/>
  <c r="FZ31" i="1" s="1"/>
  <c r="FZ38" i="1" s="1"/>
  <c r="GU38" i="4"/>
  <c r="GH31" i="1" s="1"/>
  <c r="GH38" i="1" s="1"/>
  <c r="HC38" i="4"/>
  <c r="GP31" i="1" s="1"/>
  <c r="GP38" i="1" s="1"/>
  <c r="HK38" i="4"/>
  <c r="GX31" i="1" s="1"/>
  <c r="GX38" i="1" s="1"/>
  <c r="HS38" i="4"/>
  <c r="HF31" i="1" s="1"/>
  <c r="HF38" i="1" s="1"/>
  <c r="IA38" i="4"/>
  <c r="HN31" i="1" s="1"/>
  <c r="HN38" i="1" s="1"/>
  <c r="II38" i="4"/>
  <c r="HV31" i="1" s="1"/>
  <c r="HV38" i="1" s="1"/>
  <c r="IQ38" i="4"/>
  <c r="ID31" i="1" s="1"/>
  <c r="ID38" i="1" s="1"/>
  <c r="IY38" i="4"/>
  <c r="IL31" i="1" s="1"/>
  <c r="IL38" i="1" s="1"/>
  <c r="JG38" i="4"/>
  <c r="IT31" i="1" s="1"/>
  <c r="IT38" i="1" s="1"/>
  <c r="JO38" i="4"/>
  <c r="JB31" i="1" s="1"/>
  <c r="JB38" i="1" s="1"/>
  <c r="JW38" i="4"/>
  <c r="JJ31" i="1" s="1"/>
  <c r="JJ38" i="1" s="1"/>
  <c r="KE38" i="4"/>
  <c r="JR31" i="1" s="1"/>
  <c r="JR38" i="1" s="1"/>
  <c r="KM38" i="4"/>
  <c r="JZ31" i="1" s="1"/>
  <c r="JZ38" i="1" s="1"/>
  <c r="KU38" i="4"/>
  <c r="KH31" i="1" s="1"/>
  <c r="KH38" i="1" s="1"/>
  <c r="LC38" i="4"/>
  <c r="KP31" i="1" s="1"/>
  <c r="KP38" i="1" s="1"/>
  <c r="LK38" i="4"/>
  <c r="KX31" i="1" s="1"/>
  <c r="KX38" i="1" s="1"/>
  <c r="LS38" i="4"/>
  <c r="LF31" i="1" s="1"/>
  <c r="LF38" i="1" s="1"/>
  <c r="MA38" i="4"/>
  <c r="LN31" i="1" s="1"/>
  <c r="LN38" i="1" s="1"/>
  <c r="MI38" i="4"/>
  <c r="LV31" i="1" s="1"/>
  <c r="LV38" i="1" s="1"/>
  <c r="MP38" i="4"/>
  <c r="MC31" i="1" s="1"/>
  <c r="MC38" i="1" s="1"/>
  <c r="MT38" i="4"/>
  <c r="MG31" i="1" s="1"/>
  <c r="MG38" i="1" s="1"/>
  <c r="MX38" i="4"/>
  <c r="MK31" i="1" s="1"/>
  <c r="MK38" i="1" s="1"/>
  <c r="NB38" i="4"/>
  <c r="MO31" i="1" s="1"/>
  <c r="MO38" i="1" s="1"/>
  <c r="NF38" i="4"/>
  <c r="MS31" i="1" s="1"/>
  <c r="MS38" i="1" s="1"/>
  <c r="NJ38" i="4"/>
  <c r="MW31" i="1" s="1"/>
  <c r="MW38" i="1" s="1"/>
  <c r="NN38" i="4"/>
  <c r="NA31" i="1" s="1"/>
  <c r="NA38" i="1" s="1"/>
  <c r="V38" i="4"/>
  <c r="I31" i="1" s="1"/>
  <c r="I38" i="1" s="1"/>
  <c r="AD38" i="4"/>
  <c r="Q31" i="1" s="1"/>
  <c r="Q38" i="1" s="1"/>
  <c r="AL38" i="4"/>
  <c r="Y31" i="1" s="1"/>
  <c r="Y38" i="1" s="1"/>
  <c r="AT38" i="4"/>
  <c r="AG31" i="1" s="1"/>
  <c r="AG38" i="1" s="1"/>
  <c r="BB38" i="4"/>
  <c r="AO31" i="1" s="1"/>
  <c r="AO38" i="1" s="1"/>
  <c r="BJ38" i="4"/>
  <c r="AW31" i="1" s="1"/>
  <c r="AW38" i="1" s="1"/>
  <c r="BR38" i="4"/>
  <c r="BE31" i="1" s="1"/>
  <c r="BE38" i="1" s="1"/>
  <c r="BZ38" i="4"/>
  <c r="BM31" i="1" s="1"/>
  <c r="BM38" i="1" s="1"/>
  <c r="CH38" i="4"/>
  <c r="BU31" i="1" s="1"/>
  <c r="BU38" i="1" s="1"/>
  <c r="CP38" i="4"/>
  <c r="CC31" i="1" s="1"/>
  <c r="CC38" i="1" s="1"/>
  <c r="CX38" i="4"/>
  <c r="CK31" i="1" s="1"/>
  <c r="CK38" i="1" s="1"/>
  <c r="DF38" i="4"/>
  <c r="CS31" i="1" s="1"/>
  <c r="CS38" i="1" s="1"/>
  <c r="DN38" i="4"/>
  <c r="DA31" i="1" s="1"/>
  <c r="DA38" i="1" s="1"/>
  <c r="DV38" i="4"/>
  <c r="DI31" i="1" s="1"/>
  <c r="DI38" i="1" s="1"/>
  <c r="ED38" i="4"/>
  <c r="DQ31" i="1" s="1"/>
  <c r="DQ38" i="1" s="1"/>
  <c r="EL38" i="4"/>
  <c r="DY31" i="1" s="1"/>
  <c r="DY38" i="1" s="1"/>
  <c r="ET38" i="4"/>
  <c r="EG31" i="1" s="1"/>
  <c r="EG38" i="1" s="1"/>
  <c r="FB38" i="4"/>
  <c r="EO31" i="1" s="1"/>
  <c r="EO38" i="1" s="1"/>
  <c r="FJ38" i="4"/>
  <c r="EW31" i="1" s="1"/>
  <c r="EW38" i="1" s="1"/>
  <c r="FR38" i="4"/>
  <c r="FE31" i="1" s="1"/>
  <c r="FE38" i="1" s="1"/>
  <c r="FZ38" i="4"/>
  <c r="FM31" i="1" s="1"/>
  <c r="FM38" i="1" s="1"/>
  <c r="GH38" i="4"/>
  <c r="FU31" i="1" s="1"/>
  <c r="FU38" i="1" s="1"/>
  <c r="GP38" i="4"/>
  <c r="GC31" i="1" s="1"/>
  <c r="GC38" i="1" s="1"/>
  <c r="GX38" i="4"/>
  <c r="GK31" i="1" s="1"/>
  <c r="GK38" i="1" s="1"/>
  <c r="HF38" i="4"/>
  <c r="GS31" i="1" s="1"/>
  <c r="GS38" i="1" s="1"/>
  <c r="HN38" i="4"/>
  <c r="HA31" i="1" s="1"/>
  <c r="HA38" i="1" s="1"/>
  <c r="HV38" i="4"/>
  <c r="HI31" i="1" s="1"/>
  <c r="HI38" i="1" s="1"/>
  <c r="ID38" i="4"/>
  <c r="HQ31" i="1" s="1"/>
  <c r="HQ38" i="1" s="1"/>
  <c r="IL38" i="4"/>
  <c r="HY31" i="1" s="1"/>
  <c r="HY38" i="1" s="1"/>
  <c r="IT38" i="4"/>
  <c r="IG31" i="1" s="1"/>
  <c r="IG38" i="1" s="1"/>
  <c r="JB38" i="4"/>
  <c r="IO31" i="1" s="1"/>
  <c r="IO38" i="1" s="1"/>
  <c r="JJ38" i="4"/>
  <c r="IW31" i="1" s="1"/>
  <c r="IW38" i="1" s="1"/>
  <c r="JR38" i="4"/>
  <c r="JE31" i="1" s="1"/>
  <c r="JE38" i="1" s="1"/>
  <c r="JZ38" i="4"/>
  <c r="JM31" i="1" s="1"/>
  <c r="JM38" i="1" s="1"/>
  <c r="KH38" i="4"/>
  <c r="JU31" i="1" s="1"/>
  <c r="JU38" i="1" s="1"/>
  <c r="KP38" i="4"/>
  <c r="KC31" i="1" s="1"/>
  <c r="KC38" i="1" s="1"/>
  <c r="KX38" i="4"/>
  <c r="KK31" i="1" s="1"/>
  <c r="KK38" i="1" s="1"/>
  <c r="LF38" i="4"/>
  <c r="KS31" i="1" s="1"/>
  <c r="KS38" i="1" s="1"/>
  <c r="LN38" i="4"/>
  <c r="LA31" i="1" s="1"/>
  <c r="LA38" i="1" s="1"/>
  <c r="LV38" i="4"/>
  <c r="LI31" i="1" s="1"/>
  <c r="LI38" i="1" s="1"/>
  <c r="MD38" i="4"/>
  <c r="LQ31" i="1" s="1"/>
  <c r="LQ38" i="1" s="1"/>
  <c r="ML38" i="4"/>
  <c r="LY31" i="1" s="1"/>
  <c r="LY38" i="1" s="1"/>
  <c r="MQ38" i="4"/>
  <c r="MD31" i="1" s="1"/>
  <c r="MD38" i="1" s="1"/>
  <c r="MU38" i="4"/>
  <c r="MH31" i="1" s="1"/>
  <c r="MH38" i="1" s="1"/>
  <c r="MY38" i="4"/>
  <c r="ML31" i="1" s="1"/>
  <c r="ML38" i="1" s="1"/>
  <c r="NC38" i="4"/>
  <c r="MP31" i="1" s="1"/>
  <c r="MP38" i="1" s="1"/>
  <c r="NG38" i="4"/>
  <c r="MT31" i="1" s="1"/>
  <c r="MT38" i="1" s="1"/>
  <c r="NK38" i="4"/>
  <c r="MX31" i="1" s="1"/>
  <c r="MX38" i="1" s="1"/>
  <c r="NO38" i="4"/>
  <c r="NB31" i="1" s="1"/>
  <c r="NB38" i="1" s="1"/>
  <c r="W38" i="4"/>
  <c r="J31" i="1" s="1"/>
  <c r="J38" i="1" s="1"/>
  <c r="AE38" i="4"/>
  <c r="R31" i="1" s="1"/>
  <c r="R38" i="1" s="1"/>
  <c r="AM38" i="4"/>
  <c r="Z31" i="1" s="1"/>
  <c r="Z38" i="1" s="1"/>
  <c r="AU38" i="4"/>
  <c r="AH31" i="1" s="1"/>
  <c r="AH38" i="1" s="1"/>
  <c r="BC38" i="4"/>
  <c r="AP31" i="1" s="1"/>
  <c r="AP38" i="1" s="1"/>
  <c r="BK38" i="4"/>
  <c r="AX31" i="1" s="1"/>
  <c r="AX38" i="1" s="1"/>
  <c r="BS38" i="4"/>
  <c r="BF31" i="1" s="1"/>
  <c r="BF38" i="1" s="1"/>
  <c r="CA38" i="4"/>
  <c r="BN31" i="1" s="1"/>
  <c r="BN38" i="1" s="1"/>
  <c r="CI38" i="4"/>
  <c r="BV31" i="1" s="1"/>
  <c r="BV38" i="1" s="1"/>
  <c r="CQ38" i="4"/>
  <c r="CD31" i="1" s="1"/>
  <c r="CD38" i="1" s="1"/>
  <c r="CY38" i="4"/>
  <c r="CL31" i="1" s="1"/>
  <c r="CL38" i="1" s="1"/>
  <c r="DG38" i="4"/>
  <c r="CT31" i="1" s="1"/>
  <c r="CT38" i="1" s="1"/>
  <c r="DO38" i="4"/>
  <c r="DB31" i="1" s="1"/>
  <c r="DB38" i="1" s="1"/>
  <c r="DW38" i="4"/>
  <c r="DJ31" i="1" s="1"/>
  <c r="DJ38" i="1" s="1"/>
  <c r="EE38" i="4"/>
  <c r="DR31" i="1" s="1"/>
  <c r="DR38" i="1" s="1"/>
  <c r="EM38" i="4"/>
  <c r="DZ31" i="1" s="1"/>
  <c r="DZ38" i="1" s="1"/>
  <c r="EU38" i="4"/>
  <c r="EH31" i="1" s="1"/>
  <c r="EH38" i="1" s="1"/>
  <c r="FC38" i="4"/>
  <c r="EP31" i="1" s="1"/>
  <c r="EP38" i="1" s="1"/>
  <c r="FK38" i="4"/>
  <c r="EX31" i="1" s="1"/>
  <c r="EX38" i="1" s="1"/>
  <c r="FS38" i="4"/>
  <c r="FF31" i="1" s="1"/>
  <c r="FF38" i="1" s="1"/>
  <c r="GA38" i="4"/>
  <c r="FN31" i="1" s="1"/>
  <c r="FN38" i="1" s="1"/>
  <c r="GI38" i="4"/>
  <c r="FV31" i="1" s="1"/>
  <c r="FV38" i="1" s="1"/>
  <c r="GQ38" i="4"/>
  <c r="GD31" i="1" s="1"/>
  <c r="GD38" i="1" s="1"/>
  <c r="GY38" i="4"/>
  <c r="GL31" i="1" s="1"/>
  <c r="GL38" i="1" s="1"/>
  <c r="IE38" i="4"/>
  <c r="HR31" i="1" s="1"/>
  <c r="HR38" i="1" s="1"/>
  <c r="JK38" i="4"/>
  <c r="IX31" i="1" s="1"/>
  <c r="IX38" i="1" s="1"/>
  <c r="KQ38" i="4"/>
  <c r="KD31" i="1" s="1"/>
  <c r="KD38" i="1" s="1"/>
  <c r="LW38" i="4"/>
  <c r="LJ31" i="1" s="1"/>
  <c r="LJ38" i="1" s="1"/>
  <c r="MV38" i="4"/>
  <c r="MI31" i="1" s="1"/>
  <c r="MI38" i="1" s="1"/>
  <c r="NL38" i="4"/>
  <c r="MY31" i="1" s="1"/>
  <c r="MY38" i="1" s="1"/>
  <c r="HG38" i="4"/>
  <c r="GT31" i="1" s="1"/>
  <c r="GT38" i="1" s="1"/>
  <c r="IM38" i="4"/>
  <c r="HZ31" i="1" s="1"/>
  <c r="HZ38" i="1" s="1"/>
  <c r="JS38" i="4"/>
  <c r="JF31" i="1" s="1"/>
  <c r="JF38" i="1" s="1"/>
  <c r="KY38" i="4"/>
  <c r="KL31" i="1" s="1"/>
  <c r="KL38" i="1" s="1"/>
  <c r="ME38" i="4"/>
  <c r="LR31" i="1" s="1"/>
  <c r="LR38" i="1" s="1"/>
  <c r="MZ38" i="4"/>
  <c r="MM31" i="1" s="1"/>
  <c r="MM38" i="1" s="1"/>
  <c r="HO38" i="4"/>
  <c r="HB31" i="1" s="1"/>
  <c r="HB38" i="1" s="1"/>
  <c r="IU38" i="4"/>
  <c r="IH31" i="1" s="1"/>
  <c r="IH38" i="1" s="1"/>
  <c r="KA38" i="4"/>
  <c r="JN31" i="1" s="1"/>
  <c r="JN38" i="1" s="1"/>
  <c r="LG38" i="4"/>
  <c r="KT31" i="1" s="1"/>
  <c r="KT38" i="1" s="1"/>
  <c r="MM38" i="4"/>
  <c r="LZ31" i="1" s="1"/>
  <c r="LZ38" i="1" s="1"/>
  <c r="ND38" i="4"/>
  <c r="MQ31" i="1" s="1"/>
  <c r="MQ38" i="1" s="1"/>
  <c r="HW38" i="4"/>
  <c r="HJ31" i="1" s="1"/>
  <c r="HJ38" i="1" s="1"/>
  <c r="JC38" i="4"/>
  <c r="IP31" i="1" s="1"/>
  <c r="IP38" i="1" s="1"/>
  <c r="KI38" i="4"/>
  <c r="JV31" i="1" s="1"/>
  <c r="JV38" i="1" s="1"/>
  <c r="LO38" i="4"/>
  <c r="LB31" i="1" s="1"/>
  <c r="LB38" i="1" s="1"/>
  <c r="MR38" i="4"/>
  <c r="ME31" i="1" s="1"/>
  <c r="ME38" i="1" s="1"/>
  <c r="NH38" i="4"/>
  <c r="MU31" i="1" s="1"/>
  <c r="MU38" i="1" s="1"/>
  <c r="O38" i="4"/>
  <c r="B31" i="1" s="1"/>
  <c r="B38" i="1" s="1"/>
  <c r="B31" i="4"/>
  <c r="C38" i="1" l="1"/>
</calcChain>
</file>

<file path=xl/comments1.xml><?xml version="1.0" encoding="utf-8"?>
<comments xmlns="http://schemas.openxmlformats.org/spreadsheetml/2006/main">
  <authors>
    <author>作者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请填写前期留存率，可以根据彩虹导出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请选择不同的类型
</t>
        </r>
      </text>
    </comment>
  </commentList>
</comments>
</file>

<file path=xl/sharedStrings.xml><?xml version="1.0" encoding="utf-8"?>
<sst xmlns="http://schemas.openxmlformats.org/spreadsheetml/2006/main" count="73" uniqueCount="72">
  <si>
    <t>优化思路：</t>
    <phoneticPr fontId="1" type="noConversion"/>
  </si>
  <si>
    <t>利用现有游戏的长期留存率对比留存率预测曲线，找出差异所在，并通过实际值对预测模型进行调优。</t>
    <phoneticPr fontId="1" type="noConversion"/>
  </si>
  <si>
    <t>分析结果：</t>
    <phoneticPr fontId="1" type="noConversion"/>
  </si>
  <si>
    <t>经过研究发现，游戏大致可以分为两类：一类是利用前期留存率预测未来365天，出现前期预测准，后期预测误差大的问题；另一类是预测结果与实际结果偏差不大。</t>
    <phoneticPr fontId="1" type="noConversion"/>
  </si>
  <si>
    <t>改进方案：</t>
    <phoneticPr fontId="1" type="noConversion"/>
  </si>
  <si>
    <t>类型I：后期预测值大于实际值，我们通过预测的留存率乘以一个比例系数，让预测的留存率降低，更接近实际值。</t>
    <phoneticPr fontId="1" type="noConversion"/>
  </si>
  <si>
    <t>（1-70日）</t>
    <phoneticPr fontId="1" type="noConversion"/>
  </si>
  <si>
    <t>T值</t>
    <phoneticPr fontId="1" type="noConversion"/>
  </si>
  <si>
    <t>T值</t>
    <phoneticPr fontId="1" type="noConversion"/>
  </si>
  <si>
    <t>（71-xxx日）</t>
    <phoneticPr fontId="1" type="noConversion"/>
  </si>
  <si>
    <t>01-07日</t>
    <phoneticPr fontId="1" type="noConversion"/>
  </si>
  <si>
    <t>071-110日</t>
    <phoneticPr fontId="1" type="noConversion"/>
  </si>
  <si>
    <t>08-14日</t>
    <phoneticPr fontId="1" type="noConversion"/>
  </si>
  <si>
    <t>111-150日</t>
    <phoneticPr fontId="1" type="noConversion"/>
  </si>
  <si>
    <t>15-21日</t>
    <phoneticPr fontId="1" type="noConversion"/>
  </si>
  <si>
    <t>151-190日</t>
    <phoneticPr fontId="1" type="noConversion"/>
  </si>
  <si>
    <t>22-28日</t>
    <phoneticPr fontId="1" type="noConversion"/>
  </si>
  <si>
    <t>191-230日</t>
    <phoneticPr fontId="1" type="noConversion"/>
  </si>
  <si>
    <t>29-35日</t>
    <phoneticPr fontId="1" type="noConversion"/>
  </si>
  <si>
    <t>231-270日</t>
    <phoneticPr fontId="1" type="noConversion"/>
  </si>
  <si>
    <t>36-42日</t>
    <phoneticPr fontId="1" type="noConversion"/>
  </si>
  <si>
    <t>271-310日</t>
    <phoneticPr fontId="1" type="noConversion"/>
  </si>
  <si>
    <t>43-49日</t>
    <phoneticPr fontId="1" type="noConversion"/>
  </si>
  <si>
    <t>311-350日</t>
    <phoneticPr fontId="1" type="noConversion"/>
  </si>
  <si>
    <t>50-56日</t>
    <phoneticPr fontId="1" type="noConversion"/>
  </si>
  <si>
    <t>351日后</t>
    <phoneticPr fontId="1" type="noConversion"/>
  </si>
  <si>
    <t>57-63日</t>
    <phoneticPr fontId="1" type="noConversion"/>
  </si>
  <si>
    <t>64-70日</t>
    <phoneticPr fontId="1" type="noConversion"/>
  </si>
  <si>
    <t xml:space="preserve">            且发现，留存率降低的比例，并不是一成不变的，而是表现出，越到后期，留存率降低的比例就越高，需要乘以的比例系数（T）也应该越小。</t>
    <phoneticPr fontId="1" type="noConversion"/>
  </si>
  <si>
    <t>类型II：针对类型2的游戏，既然预测效果都类似，并且预测的效果还相对准确，故采用幂递减函数预测方法，进行此游戏的留存率预测。</t>
    <phoneticPr fontId="1" type="noConversion"/>
  </si>
  <si>
    <t>留存率预测模型：</t>
    <phoneticPr fontId="1" type="noConversion"/>
  </si>
  <si>
    <t>请填写留存率：</t>
    <phoneticPr fontId="1" type="noConversion"/>
  </si>
  <si>
    <t>+1日</t>
    <phoneticPr fontId="1" type="noConversion"/>
  </si>
  <si>
    <t>+2日</t>
    <phoneticPr fontId="1" type="noConversion"/>
  </si>
  <si>
    <t>+3日</t>
    <phoneticPr fontId="1" type="noConversion"/>
  </si>
  <si>
    <t>+4日</t>
    <phoneticPr fontId="1" type="noConversion"/>
  </si>
  <si>
    <t>+5日</t>
    <phoneticPr fontId="1" type="noConversion"/>
  </si>
  <si>
    <t>+6日</t>
    <phoneticPr fontId="1" type="noConversion"/>
  </si>
  <si>
    <t>+7日</t>
    <phoneticPr fontId="1" type="noConversion"/>
  </si>
  <si>
    <t>+14日</t>
    <phoneticPr fontId="1" type="noConversion"/>
  </si>
  <si>
    <t>+21日</t>
    <phoneticPr fontId="1" type="noConversion"/>
  </si>
  <si>
    <t>+30日</t>
    <phoneticPr fontId="1" type="noConversion"/>
  </si>
  <si>
    <t>+60日</t>
    <phoneticPr fontId="1" type="noConversion"/>
  </si>
  <si>
    <t>LTV计算公式</t>
    <phoneticPr fontId="1" type="noConversion"/>
  </si>
  <si>
    <t>LTV=LT*ARPU=(R1+R2+R3+…+Rn)*ARPU</t>
    <phoneticPr fontId="1" type="noConversion"/>
  </si>
  <si>
    <r>
      <t>备注：ARPU=（ARPU</t>
    </r>
    <r>
      <rPr>
        <vertAlign val="subscript"/>
        <sz val="10"/>
        <color rgb="FFFF0000"/>
        <rFont val="微软雅黑"/>
        <family val="2"/>
        <charset val="134"/>
      </rPr>
      <t>1</t>
    </r>
    <r>
      <rPr>
        <sz val="10"/>
        <color rgb="FFFF0000"/>
        <rFont val="微软雅黑"/>
        <family val="2"/>
        <charset val="134"/>
      </rPr>
      <t>+ARPU2+…+ARPU</t>
    </r>
    <r>
      <rPr>
        <vertAlign val="subscript"/>
        <sz val="10"/>
        <color rgb="FFFF0000"/>
        <rFont val="微软雅黑"/>
        <family val="2"/>
        <charset val="134"/>
      </rPr>
      <t>14</t>
    </r>
    <r>
      <rPr>
        <sz val="10"/>
        <color rgb="FFFF0000"/>
        <rFont val="微软雅黑"/>
        <family val="2"/>
        <charset val="134"/>
      </rPr>
      <t>)/14,即玩家14天的平均ARPU值</t>
    </r>
    <phoneticPr fontId="1" type="noConversion"/>
  </si>
  <si>
    <r>
      <t>公式扩展：LTV=LT*ARPU=ΣR</t>
    </r>
    <r>
      <rPr>
        <vertAlign val="subscript"/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*ARPU</t>
    </r>
    <r>
      <rPr>
        <vertAlign val="subscript"/>
        <sz val="11"/>
        <color theme="1"/>
        <rFont val="微软雅黑"/>
        <family val="2"/>
        <charset val="134"/>
      </rPr>
      <t>i</t>
    </r>
    <phoneticPr fontId="1" type="noConversion"/>
  </si>
  <si>
    <t>思路：</t>
    <phoneticPr fontId="1" type="noConversion"/>
  </si>
  <si>
    <t>1、利用已知的留存率来估算玩家的生命周期LT</t>
    <phoneticPr fontId="1" type="noConversion"/>
  </si>
  <si>
    <t>2、计算出玩家价值ARPU</t>
    <phoneticPr fontId="1" type="noConversion"/>
  </si>
  <si>
    <t>3、从而计算出玩家的生命周期价值（LTV=LT*ARPU）</t>
    <phoneticPr fontId="1" type="noConversion"/>
  </si>
  <si>
    <t>天数</t>
    <phoneticPr fontId="1" type="noConversion"/>
  </si>
  <si>
    <t>留存率</t>
    <phoneticPr fontId="1" type="noConversion"/>
  </si>
  <si>
    <t>预测留存率</t>
    <phoneticPr fontId="1" type="noConversion"/>
  </si>
  <si>
    <t>14日留存率</t>
    <phoneticPr fontId="1" type="noConversion"/>
  </si>
  <si>
    <t>21日留存率</t>
    <phoneticPr fontId="1" type="noConversion"/>
  </si>
  <si>
    <t>30日留存率</t>
    <phoneticPr fontId="1" type="noConversion"/>
  </si>
  <si>
    <t>60日留存率</t>
    <phoneticPr fontId="1" type="noConversion"/>
  </si>
  <si>
    <t>一批新增玩家的留存率随自然时间的增长必然无限趋近于0，用几何图形表示就是一条幂减的指数曲线</t>
    <phoneticPr fontId="1" type="noConversion"/>
  </si>
  <si>
    <t>假设指数曲线的函数如下所示：</t>
    <phoneticPr fontId="1" type="noConversion"/>
  </si>
  <si>
    <t>y=a*x^b</t>
    <phoneticPr fontId="1" type="noConversion"/>
  </si>
  <si>
    <t>接下来，利用上表的实际留存率求出系数a、b值</t>
    <phoneticPr fontId="1" type="noConversion"/>
  </si>
  <si>
    <t>系数：</t>
    <phoneticPr fontId="1" type="noConversion"/>
  </si>
  <si>
    <t>a</t>
    <phoneticPr fontId="1" type="noConversion"/>
  </si>
  <si>
    <t>b</t>
    <phoneticPr fontId="1" type="noConversion"/>
  </si>
  <si>
    <t>模型：</t>
    <phoneticPr fontId="1" type="noConversion"/>
  </si>
  <si>
    <t>留存率模型预测：</t>
    <phoneticPr fontId="1" type="noConversion"/>
  </si>
  <si>
    <t>比例系数</t>
    <phoneticPr fontId="1" type="noConversion"/>
  </si>
  <si>
    <t>类型I</t>
    <phoneticPr fontId="1" type="noConversion"/>
  </si>
  <si>
    <t>类型II</t>
    <phoneticPr fontId="1" type="noConversion"/>
  </si>
  <si>
    <t>优化后的留存率模型预测：</t>
    <phoneticPr fontId="1" type="noConversion"/>
  </si>
  <si>
    <t>类型II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</si>
</sst>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00_ "/>
    <numFmt numFmtId="179" formatCode="0.0000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vertAlign val="subscript"/>
      <sz val="10"/>
      <color rgb="FFFF0000"/>
      <name val="微软雅黑"/>
      <family val="2"/>
      <charset val="134"/>
    </font>
    <font>
      <vertAlign val="subscript"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b/>
      <i/>
      <sz val="11"/>
      <color theme="3"/>
      <name val="微软雅黑"/>
      <family val="2"/>
      <charset val="134"/>
    </font>
    <font>
      <b/>
      <sz val="11"/>
      <color theme="9"/>
      <name val="微软雅黑"/>
      <family val="2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15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2" fillId="0" borderId="0" xfId="0" applyFont="1"/>
    <xf numFmtId="176" fontId="5" fillId="0" borderId="1" xfId="0" applyNumberFormat="1" applyFont="1" applyBorder="1" applyAlignment="1">
      <alignment horizontal="center"/>
    </xf>
    <xf numFmtId="0" fontId="13" fillId="0" borderId="0" xfId="0" applyFont="1"/>
    <xf numFmtId="0" fontId="5" fillId="5" borderId="0" xfId="0" applyFont="1" applyFill="1" applyBorder="1" applyAlignment="1">
      <alignment vertical="center"/>
    </xf>
    <xf numFmtId="176" fontId="5" fillId="0" borderId="0" xfId="1" applyNumberFormat="1" applyFont="1" applyBorder="1" applyAlignment="1">
      <alignment horizontal="center" vertical="center"/>
    </xf>
    <xf numFmtId="0" fontId="14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Border="1"/>
    <xf numFmtId="0" fontId="5" fillId="0" borderId="0" xfId="0" applyFont="1" applyAlignment="1">
      <alignment horizontal="center" vertical="center"/>
    </xf>
    <xf numFmtId="9" fontId="3" fillId="0" borderId="0" xfId="1" applyFont="1" applyAlignment="1"/>
    <xf numFmtId="0" fontId="4" fillId="6" borderId="0" xfId="0" applyFont="1" applyFill="1"/>
    <xf numFmtId="0" fontId="3" fillId="2" borderId="0" xfId="0" applyFont="1" applyFill="1" applyAlignment="1"/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/>
    </xf>
    <xf numFmtId="10" fontId="6" fillId="0" borderId="11" xfId="1" applyNumberFormat="1" applyFont="1" applyBorder="1" applyAlignment="1">
      <alignment horizontal="center"/>
    </xf>
    <xf numFmtId="10" fontId="6" fillId="0" borderId="11" xfId="1" applyNumberFormat="1" applyFont="1" applyBorder="1" applyAlignment="1"/>
    <xf numFmtId="10" fontId="6" fillId="0" borderId="12" xfId="1" applyNumberFormat="1" applyFont="1" applyBorder="1" applyAlignment="1"/>
    <xf numFmtId="0" fontId="6" fillId="0" borderId="0" xfId="0" applyFont="1"/>
    <xf numFmtId="177" fontId="6" fillId="0" borderId="0" xfId="1" applyNumberFormat="1" applyFont="1" applyAlignment="1"/>
    <xf numFmtId="179" fontId="6" fillId="0" borderId="0" xfId="0" applyNumberFormat="1" applyFont="1"/>
    <xf numFmtId="0" fontId="3" fillId="3" borderId="0" xfId="0" applyFont="1" applyFill="1" applyAlignment="1">
      <alignment horizontal="left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latin typeface="微软雅黑" pitchFamily="34" charset="-122"/>
                <a:ea typeface="微软雅黑" pitchFamily="34" charset="-122"/>
              </a:defRPr>
            </a:pP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留存率曲线图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留存率预测!$N$38</c:f>
              <c:strCache>
                <c:ptCount val="1"/>
                <c:pt idx="0">
                  <c:v>预测留存率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留存率预测!$O$37:$NO$37</c:f>
              <c:numCache>
                <c:formatCode>G/通用格式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留存率预测!$O$38:$NO$38</c:f>
              <c:numCache>
                <c:formatCode>G/通用格式</c:formatCode>
                <c:ptCount val="365"/>
                <c:pt idx="0">
                  <c:v>0.29511995762354165</c:v>
                </c:pt>
                <c:pt idx="1">
                  <c:v>0.17139023160531189</c:v>
                </c:pt>
                <c:pt idx="2">
                  <c:v>0.12471755698794845</c:v>
                </c:pt>
                <c:pt idx="3">
                  <c:v>9.9534479898486017E-2</c:v>
                </c:pt>
                <c:pt idx="4">
                  <c:v>8.3559242139745055E-2</c:v>
                </c:pt>
                <c:pt idx="5">
                  <c:v>7.2429432253713719E-2</c:v>
                </c:pt>
                <c:pt idx="6">
                  <c:v>6.4184134082472158E-2</c:v>
                </c:pt>
                <c:pt idx="7">
                  <c:v>5.780441858248276E-2</c:v>
                </c:pt>
                <c:pt idx="8">
                  <c:v>5.2705581643121627E-2</c:v>
                </c:pt>
                <c:pt idx="9">
                  <c:v>4.8526836268266114E-2</c:v>
                </c:pt>
                <c:pt idx="10">
                  <c:v>4.5032849248394534E-2</c:v>
                </c:pt>
                <c:pt idx="11">
                  <c:v>4.2063224964406815E-2</c:v>
                </c:pt>
                <c:pt idx="12">
                  <c:v>3.9504675461140518E-2</c:v>
                </c:pt>
                <c:pt idx="13">
                  <c:v>3.7274787155579969E-2</c:v>
                </c:pt>
                <c:pt idx="14">
                  <c:v>3.5312096909172669E-2</c:v>
                </c:pt>
                <c:pt idx="15">
                  <c:v>3.3569782160580749E-2</c:v>
                </c:pt>
                <c:pt idx="16">
                  <c:v>3.2011512761290703E-2</c:v>
                </c:pt>
                <c:pt idx="17">
                  <c:v>3.0608644421907145E-2</c:v>
                </c:pt>
                <c:pt idx="18">
                  <c:v>2.9338271769825935E-2</c:v>
                </c:pt>
                <c:pt idx="19">
                  <c:v>2.8181847727494151E-2</c:v>
                </c:pt>
                <c:pt idx="20">
                  <c:v>2.7124185245255335E-2</c:v>
                </c:pt>
                <c:pt idx="21">
                  <c:v>2.6152722861172421E-2</c:v>
                </c:pt>
                <c:pt idx="22">
                  <c:v>2.5256975878261353E-2</c:v>
                </c:pt>
                <c:pt idx="23">
                  <c:v>2.4428120438781672E-2</c:v>
                </c:pt>
                <c:pt idx="24">
                  <c:v>2.3658674266533519E-2</c:v>
                </c:pt>
                <c:pt idx="25">
                  <c:v>2.2942248742846314E-2</c:v>
                </c:pt>
                <c:pt idx="26">
                  <c:v>2.2273354316972305E-2</c:v>
                </c:pt>
                <c:pt idx="27">
                  <c:v>2.1647246275979897E-2</c:v>
                </c:pt>
                <c:pt idx="28">
                  <c:v>2.1059801395682084E-2</c:v>
                </c:pt>
                <c:pt idx="29">
                  <c:v>2.0507418462876417E-2</c:v>
                </c:pt>
                <c:pt idx="30">
                  <c:v>1.998693742578574E-2</c:v>
                </c:pt>
                <c:pt idx="31">
                  <c:v>1.949557320952543E-2</c:v>
                </c:pt>
                <c:pt idx="32">
                  <c:v>1.9030861171478834E-2</c:v>
                </c:pt>
                <c:pt idx="33">
                  <c:v>1.8590611866353683E-2</c:v>
                </c:pt>
                <c:pt idx="34">
                  <c:v>1.8172873310616573E-2</c:v>
                </c:pt>
                <c:pt idx="35">
                  <c:v>1.7775899328662789E-2</c:v>
                </c:pt>
                <c:pt idx="36">
                  <c:v>1.7398122862233047E-2</c:v>
                </c:pt>
                <c:pt idx="37">
                  <c:v>1.7038133354383971E-2</c:v>
                </c:pt>
                <c:pt idx="38">
                  <c:v>1.6694657497206767E-2</c:v>
                </c:pt>
                <c:pt idx="39">
                  <c:v>1.6366542771201458E-2</c:v>
                </c:pt>
                <c:pt idx="40">
                  <c:v>1.6052743313126325E-2</c:v>
                </c:pt>
                <c:pt idx="41">
                  <c:v>1.5752307735215187E-2</c:v>
                </c:pt>
                <c:pt idx="42">
                  <c:v>1.546436858709853E-2</c:v>
                </c:pt>
                <c:pt idx="43">
                  <c:v>1.5188133206509797E-2</c:v>
                </c:pt>
                <c:pt idx="44">
                  <c:v>1.4922875748889694E-2</c:v>
                </c:pt>
                <c:pt idx="45">
                  <c:v>1.4667930221604512E-2</c:v>
                </c:pt>
                <c:pt idx="46">
                  <c:v>1.4422684377427896E-2</c:v>
                </c:pt>
                <c:pt idx="47">
                  <c:v>1.41865743455612E-2</c:v>
                </c:pt>
                <c:pt idx="48">
                  <c:v>1.3959079897848779E-2</c:v>
                </c:pt>
                <c:pt idx="49">
                  <c:v>1.3739720263813005E-2</c:v>
                </c:pt>
                <c:pt idx="50">
                  <c:v>1.3528050421345819E-2</c:v>
                </c:pt>
                <c:pt idx="51">
                  <c:v>1.3323657800869254E-2</c:v>
                </c:pt>
                <c:pt idx="52">
                  <c:v>1.3126159349929801E-2</c:v>
                </c:pt>
                <c:pt idx="53">
                  <c:v>1.293519891285231E-2</c:v>
                </c:pt>
                <c:pt idx="54">
                  <c:v>1.2750444886513728E-2</c:v>
                </c:pt>
                <c:pt idx="55">
                  <c:v>1.2571588118720512E-2</c:v>
                </c:pt>
                <c:pt idx="56">
                  <c:v>1.2398340020259295E-2</c:v>
                </c:pt>
                <c:pt idx="57">
                  <c:v>1.2230430865580674E-2</c:v>
                </c:pt>
                <c:pt idx="58">
                  <c:v>1.2067608260385729E-2</c:v>
                </c:pt>
                <c:pt idx="59">
                  <c:v>1.1909635757209346E-2</c:v>
                </c:pt>
                <c:pt idx="60">
                  <c:v>1.1756291602511086E-2</c:v>
                </c:pt>
                <c:pt idx="61">
                  <c:v>1.160736760085871E-2</c:v>
                </c:pt>
                <c:pt idx="62">
                  <c:v>1.1462668083573054E-2</c:v>
                </c:pt>
                <c:pt idx="63">
                  <c:v>1.1322008970742476E-2</c:v>
                </c:pt>
                <c:pt idx="64">
                  <c:v>1.1185216916845231E-2</c:v>
                </c:pt>
                <c:pt idx="65">
                  <c:v>1.1052128531371512E-2</c:v>
                </c:pt>
                <c:pt idx="66">
                  <c:v>1.0922589666838668E-2</c:v>
                </c:pt>
                <c:pt idx="67">
                  <c:v>1.0796454767465208E-2</c:v>
                </c:pt>
                <c:pt idx="68">
                  <c:v>1.0673586272530101E-2</c:v>
                </c:pt>
                <c:pt idx="69">
                  <c:v>1.0553854069109251E-2</c:v>
                </c:pt>
                <c:pt idx="70">
                  <c:v>1.043713498946386E-2</c:v>
                </c:pt>
                <c:pt idx="71">
                  <c:v>1.0323312348867032E-2</c:v>
                </c:pt>
                <c:pt idx="72">
                  <c:v>1.0212275520104928E-2</c:v>
                </c:pt>
                <c:pt idx="73">
                  <c:v>1.0103919541285299E-2</c:v>
                </c:pt>
                <c:pt idx="74">
                  <c:v>9.9981447539362559E-3</c:v>
                </c:pt>
                <c:pt idx="75">
                  <c:v>9.8948564686874158E-3</c:v>
                </c:pt>
                <c:pt idx="76">
                  <c:v>9.7939646561000463E-3</c:v>
                </c:pt>
                <c:pt idx="77">
                  <c:v>9.6953836604555636E-3</c:v>
                </c:pt>
                <c:pt idx="78">
                  <c:v>9.5990319345282855E-3</c:v>
                </c:pt>
                <c:pt idx="79">
                  <c:v>9.504831793560483E-3</c:v>
                </c:pt>
                <c:pt idx="80">
                  <c:v>9.412709186829217E-3</c:v>
                </c:pt>
                <c:pt idx="81">
                  <c:v>9.3225934853477851E-3</c:v>
                </c:pt>
                <c:pt idx="82">
                  <c:v>9.2344172843809857E-3</c:v>
                </c:pt>
                <c:pt idx="83">
                  <c:v>9.1481162195765908E-3</c:v>
                </c:pt>
                <c:pt idx="84">
                  <c:v>9.0636287956245426E-3</c:v>
                </c:pt>
                <c:pt idx="85">
                  <c:v>8.9808962264546696E-3</c:v>
                </c:pt>
                <c:pt idx="86">
                  <c:v>8.8998622860717719E-3</c:v>
                </c:pt>
                <c:pt idx="87">
                  <c:v>8.8204731692072894E-3</c:v>
                </c:pt>
                <c:pt idx="88">
                  <c:v>8.7426773610381221E-3</c:v>
                </c:pt>
                <c:pt idx="89">
                  <c:v>8.6664255152884093E-3</c:v>
                </c:pt>
                <c:pt idx="90">
                  <c:v>8.5916703400886127E-3</c:v>
                </c:pt>
                <c:pt idx="91">
                  <c:v>8.5183664910190877E-3</c:v>
                </c:pt>
                <c:pt idx="92">
                  <c:v>8.4464704708135507E-3</c:v>
                </c:pt>
                <c:pt idx="93">
                  <c:v>8.3759405352411762E-3</c:v>
                </c:pt>
                <c:pt idx="94">
                  <c:v>8.3067366047255668E-3</c:v>
                </c:pt>
                <c:pt idx="95">
                  <c:v>8.2388201812948324E-3</c:v>
                </c:pt>
                <c:pt idx="96">
                  <c:v>8.1721542704893957E-3</c:v>
                </c:pt>
                <c:pt idx="97">
                  <c:v>8.1067033078840132E-3</c:v>
                </c:pt>
                <c:pt idx="98">
                  <c:v>8.0424330899074251E-3</c:v>
                </c:pt>
                <c:pt idx="99">
                  <c:v>7.9793107086677788E-3</c:v>
                </c:pt>
                <c:pt idx="100">
                  <c:v>7.9173044905145439E-3</c:v>
                </c:pt>
                <c:pt idx="101">
                  <c:v>7.8563839380879769E-3</c:v>
                </c:pt>
                <c:pt idx="102">
                  <c:v>7.7965196756263457E-3</c:v>
                </c:pt>
                <c:pt idx="103">
                  <c:v>7.7376833973181094E-3</c:v>
                </c:pt>
                <c:pt idx="104">
                  <c:v>7.6798478185021056E-3</c:v>
                </c:pt>
                <c:pt idx="105">
                  <c:v>7.6229866295333274E-3</c:v>
                </c:pt>
                <c:pt idx="106">
                  <c:v>7.5670744521450619E-3</c:v>
                </c:pt>
                <c:pt idx="107">
                  <c:v>7.5120867981504757E-3</c:v>
                </c:pt>
                <c:pt idx="108">
                  <c:v>7.4580000303378835E-3</c:v>
                </c:pt>
                <c:pt idx="109">
                  <c:v>7.4047913254241763E-3</c:v>
                </c:pt>
                <c:pt idx="110">
                  <c:v>7.3524386389407321E-3</c:v>
                </c:pt>
                <c:pt idx="111">
                  <c:v>7.300920671934324E-3</c:v>
                </c:pt>
                <c:pt idx="112">
                  <c:v>7.2502168393742544E-3</c:v>
                </c:pt>
                <c:pt idx="113">
                  <c:v>7.2003072401638927E-3</c:v>
                </c:pt>
                <c:pt idx="114">
                  <c:v>7.1511726286619306E-3</c:v>
                </c:pt>
                <c:pt idx="115">
                  <c:v>7.1027943876250249E-3</c:v>
                </c:pt>
                <c:pt idx="116">
                  <c:v>7.0551545024892482E-3</c:v>
                </c:pt>
                <c:pt idx="117">
                  <c:v>7.0082355369134102E-3</c:v>
                </c:pt>
                <c:pt idx="118">
                  <c:v>6.9620206095121553E-3</c:v>
                </c:pt>
                <c:pt idx="119">
                  <c:v>6.9164933717115297E-3</c:v>
                </c:pt>
                <c:pt idx="120">
                  <c:v>6.8716379866641019E-3</c:v>
                </c:pt>
                <c:pt idx="121">
                  <c:v>6.8274391091645691E-3</c:v>
                </c:pt>
                <c:pt idx="122">
                  <c:v>6.7838818665106743E-3</c:v>
                </c:pt>
                <c:pt idx="123">
                  <c:v>6.7409518402576311E-3</c:v>
                </c:pt>
                <c:pt idx="124">
                  <c:v>6.6986350488176232E-3</c:v>
                </c:pt>
                <c:pt idx="125">
                  <c:v>6.6569179308586602E-3</c:v>
                </c:pt>
                <c:pt idx="126">
                  <c:v>6.615787329460221E-3</c:v>
                </c:pt>
                <c:pt idx="127">
                  <c:v>6.5752304769854733E-3</c:v>
                </c:pt>
                <c:pt idx="128">
                  <c:v>6.5352349806323314E-3</c:v>
                </c:pt>
                <c:pt idx="129">
                  <c:v>6.4957888086279482E-3</c:v>
                </c:pt>
                <c:pt idx="130">
                  <c:v>6.4568802770332374E-3</c:v>
                </c:pt>
                <c:pt idx="131">
                  <c:v>6.4184980371260955E-3</c:v>
                </c:pt>
                <c:pt idx="132">
                  <c:v>6.3806310633337674E-3</c:v>
                </c:pt>
                <c:pt idx="133">
                  <c:v>6.3432686416865182E-3</c:v>
                </c:pt>
                <c:pt idx="134">
                  <c:v>6.3064003587663875E-3</c:v>
                </c:pt>
                <c:pt idx="135">
                  <c:v>6.2700160911263588E-3</c:v>
                </c:pt>
                <c:pt idx="136">
                  <c:v>6.2341059951565745E-3</c:v>
                </c:pt>
                <c:pt idx="137">
                  <c:v>6.1986604973756094E-3</c:v>
                </c:pt>
                <c:pt idx="138">
                  <c:v>6.1636702851261107E-3</c:v>
                </c:pt>
                <c:pt idx="139">
                  <c:v>6.1291262976550676E-3</c:v>
                </c:pt>
                <c:pt idx="140">
                  <c:v>6.0950197175603368E-3</c:v>
                </c:pt>
                <c:pt idx="141">
                  <c:v>6.0613419625857971E-3</c:v>
                </c:pt>
                <c:pt idx="142">
                  <c:v>6.0280846777486172E-3</c:v>
                </c:pt>
                <c:pt idx="143">
                  <c:v>5.9952397277830138E-3</c:v>
                </c:pt>
                <c:pt idx="144">
                  <c:v>5.9627991898856467E-3</c:v>
                </c:pt>
                <c:pt idx="145">
                  <c:v>5.9307553467486005E-3</c:v>
                </c:pt>
                <c:pt idx="146">
                  <c:v>5.8991006798667523E-3</c:v>
                </c:pt>
                <c:pt idx="147">
                  <c:v>5.8678278631068325E-3</c:v>
                </c:pt>
                <c:pt idx="148">
                  <c:v>5.8369297565263557E-3</c:v>
                </c:pt>
                <c:pt idx="149">
                  <c:v>5.8063994004310506E-3</c:v>
                </c:pt>
                <c:pt idx="150">
                  <c:v>5.7762300096600603E-3</c:v>
                </c:pt>
                <c:pt idx="151">
                  <c:v>5.7464149680888105E-3</c:v>
                </c:pt>
                <c:pt idx="152">
                  <c:v>5.7169478233397896E-3</c:v>
                </c:pt>
                <c:pt idx="153">
                  <c:v>5.6878222816921587E-3</c:v>
                </c:pt>
                <c:pt idx="154">
                  <c:v>5.6590322031814357E-3</c:v>
                </c:pt>
                <c:pt idx="155">
                  <c:v>5.63057159688099E-3</c:v>
                </c:pt>
                <c:pt idx="156">
                  <c:v>5.6024346163575153E-3</c:v>
                </c:pt>
                <c:pt idx="157">
                  <c:v>5.5746155552929364E-3</c:v>
                </c:pt>
                <c:pt idx="158">
                  <c:v>5.5471088432657561E-3</c:v>
                </c:pt>
                <c:pt idx="159">
                  <c:v>5.5199090416849358E-3</c:v>
                </c:pt>
                <c:pt idx="160">
                  <c:v>5.493010839870009E-3</c:v>
                </c:pt>
                <c:pt idx="161">
                  <c:v>5.466409051271221E-3</c:v>
                </c:pt>
                <c:pt idx="162">
                  <c:v>5.4400986098238815E-3</c:v>
                </c:pt>
                <c:pt idx="163">
                  <c:v>5.4140745664313953E-3</c:v>
                </c:pt>
                <c:pt idx="164">
                  <c:v>5.3883320855716409E-3</c:v>
                </c:pt>
                <c:pt idx="165">
                  <c:v>5.3628664420216814E-3</c:v>
                </c:pt>
                <c:pt idx="166">
                  <c:v>5.3376730176960012E-3</c:v>
                </c:pt>
                <c:pt idx="167">
                  <c:v>5.3127472985936442E-3</c:v>
                </c:pt>
                <c:pt idx="168">
                  <c:v>5.2880848718499119E-3</c:v>
                </c:pt>
                <c:pt idx="169">
                  <c:v>5.2636814228884552E-3</c:v>
                </c:pt>
                <c:pt idx="170">
                  <c:v>5.2395327326697338E-3</c:v>
                </c:pt>
                <c:pt idx="171">
                  <c:v>5.2156346750320652E-3</c:v>
                </c:pt>
                <c:pt idx="172">
                  <c:v>5.1919832141216421E-3</c:v>
                </c:pt>
                <c:pt idx="173">
                  <c:v>5.1685744019080342E-3</c:v>
                </c:pt>
                <c:pt idx="174">
                  <c:v>5.1454043757818337E-3</c:v>
                </c:pt>
                <c:pt idx="175">
                  <c:v>5.1224693562313206E-3</c:v>
                </c:pt>
                <c:pt idx="176">
                  <c:v>5.0997656445950874E-3</c:v>
                </c:pt>
                <c:pt idx="177">
                  <c:v>5.0772896208877497E-3</c:v>
                </c:pt>
                <c:pt idx="178">
                  <c:v>5.0550377416959434E-3</c:v>
                </c:pt>
                <c:pt idx="179">
                  <c:v>5.0330065381419672E-3</c:v>
                </c:pt>
                <c:pt idx="180">
                  <c:v>5.0111926139125487E-3</c:v>
                </c:pt>
                <c:pt idx="181">
                  <c:v>4.989592643350302E-3</c:v>
                </c:pt>
                <c:pt idx="182">
                  <c:v>4.9682033696055138E-3</c:v>
                </c:pt>
                <c:pt idx="183">
                  <c:v>4.9470216028461118E-3</c:v>
                </c:pt>
                <c:pt idx="184">
                  <c:v>4.9260442185235613E-3</c:v>
                </c:pt>
                <c:pt idx="185">
                  <c:v>4.9052681556927815E-3</c:v>
                </c:pt>
                <c:pt idx="186">
                  <c:v>4.8846904153840524E-3</c:v>
                </c:pt>
                <c:pt idx="187">
                  <c:v>4.8643080590249832E-3</c:v>
                </c:pt>
                <c:pt idx="188">
                  <c:v>4.8441182069108623E-3</c:v>
                </c:pt>
                <c:pt idx="189">
                  <c:v>4.8241180367215811E-3</c:v>
                </c:pt>
                <c:pt idx="190">
                  <c:v>4.8043047820834923E-3</c:v>
                </c:pt>
                <c:pt idx="191">
                  <c:v>4.7846757311746108E-3</c:v>
                </c:pt>
                <c:pt idx="192">
                  <c:v>4.7652282253716361E-3</c:v>
                </c:pt>
                <c:pt idx="193">
                  <c:v>4.7459596579373757E-3</c:v>
                </c:pt>
                <c:pt idx="194">
                  <c:v>4.7268674727470594E-3</c:v>
                </c:pt>
                <c:pt idx="195">
                  <c:v>4.707949163052322E-3</c:v>
                </c:pt>
                <c:pt idx="196">
                  <c:v>4.6892022702814387E-3</c:v>
                </c:pt>
                <c:pt idx="197">
                  <c:v>4.6706243828746859E-3</c:v>
                </c:pt>
                <c:pt idx="198">
                  <c:v>4.6522131351535226E-3</c:v>
                </c:pt>
                <c:pt idx="199">
                  <c:v>4.6339662062225293E-3</c:v>
                </c:pt>
                <c:pt idx="200">
                  <c:v>4.6158813189029219E-3</c:v>
                </c:pt>
                <c:pt idx="201">
                  <c:v>4.5979562386966816E-3</c:v>
                </c:pt>
                <c:pt idx="202">
                  <c:v>4.5801887727801305E-3</c:v>
                </c:pt>
                <c:pt idx="203">
                  <c:v>4.5625767690261427E-3</c:v>
                </c:pt>
                <c:pt idx="204">
                  <c:v>4.5451181150538899E-3</c:v>
                </c:pt>
                <c:pt idx="205">
                  <c:v>4.5278107373053419E-3</c:v>
                </c:pt>
                <c:pt idx="206">
                  <c:v>4.5106526001475328E-3</c:v>
                </c:pt>
                <c:pt idx="207">
                  <c:v>4.493641704999822E-3</c:v>
                </c:pt>
                <c:pt idx="208">
                  <c:v>4.4767760894853462E-3</c:v>
                </c:pt>
                <c:pt idx="209">
                  <c:v>4.4600538266058231E-3</c:v>
                </c:pt>
                <c:pt idx="210">
                  <c:v>4.4434730239389878E-3</c:v>
                </c:pt>
                <c:pt idx="211">
                  <c:v>4.4270318228579611E-3</c:v>
                </c:pt>
                <c:pt idx="212">
                  <c:v>4.4107283977718147E-3</c:v>
                </c:pt>
                <c:pt idx="213">
                  <c:v>4.3945609553866548E-3</c:v>
                </c:pt>
                <c:pt idx="214">
                  <c:v>4.378527733986619E-3</c:v>
                </c:pt>
                <c:pt idx="215">
                  <c:v>4.3626270027341324E-3</c:v>
                </c:pt>
                <c:pt idx="216">
                  <c:v>4.3468570609888147E-3</c:v>
                </c:pt>
                <c:pt idx="217">
                  <c:v>4.331216237644475E-3</c:v>
                </c:pt>
                <c:pt idx="218">
                  <c:v>4.3157028904836038E-3</c:v>
                </c:pt>
                <c:pt idx="219">
                  <c:v>4.3003154055488981E-3</c:v>
                </c:pt>
                <c:pt idx="220">
                  <c:v>4.2850521965311847E-3</c:v>
                </c:pt>
                <c:pt idx="221">
                  <c:v>4.2699117041733242E-3</c:v>
                </c:pt>
                <c:pt idx="222">
                  <c:v>4.2548923956895867E-3</c:v>
                </c:pt>
                <c:pt idx="223">
                  <c:v>4.2399927642000207E-3</c:v>
                </c:pt>
                <c:pt idx="224">
                  <c:v>4.2252113281793652E-3</c:v>
                </c:pt>
                <c:pt idx="225">
                  <c:v>4.2105466309200965E-3</c:v>
                </c:pt>
                <c:pt idx="226">
                  <c:v>4.1959972400091288E-3</c:v>
                </c:pt>
                <c:pt idx="227">
                  <c:v>4.181561746817805E-3</c:v>
                </c:pt>
                <c:pt idx="228">
                  <c:v>4.1672387660048084E-3</c:v>
                </c:pt>
                <c:pt idx="229">
                  <c:v>4.1530269350315398E-3</c:v>
                </c:pt>
                <c:pt idx="230">
                  <c:v>4.1389249136896539E-3</c:v>
                </c:pt>
                <c:pt idx="231">
                  <c:v>4.1249313836403652E-3</c:v>
                </c:pt>
                <c:pt idx="232">
                  <c:v>4.1110450479652427E-3</c:v>
                </c:pt>
                <c:pt idx="233">
                  <c:v>4.097264630728026E-3</c:v>
                </c:pt>
                <c:pt idx="234">
                  <c:v>4.0835888765473373E-3</c:v>
                </c:pt>
                <c:pt idx="235">
                  <c:v>4.0700165501797673E-3</c:v>
                </c:pt>
                <c:pt idx="236">
                  <c:v>4.0565464361132413E-3</c:v>
                </c:pt>
                <c:pt idx="237">
                  <c:v>4.043177338170164E-3</c:v>
                </c:pt>
                <c:pt idx="238">
                  <c:v>4.0299080791202733E-3</c:v>
                </c:pt>
                <c:pt idx="239">
                  <c:v>4.0167375003027674E-3</c:v>
                </c:pt>
                <c:pt idx="240">
                  <c:v>4.003664461257524E-3</c:v>
                </c:pt>
                <c:pt idx="241">
                  <c:v>3.9906878393651283E-3</c:v>
                </c:pt>
                <c:pt idx="242">
                  <c:v>3.9778065294955017E-3</c:v>
                </c:pt>
                <c:pt idx="243">
                  <c:v>3.9650194436648195E-3</c:v>
                </c:pt>
                <c:pt idx="244">
                  <c:v>3.9523255107005648E-3</c:v>
                </c:pt>
                <c:pt idx="245">
                  <c:v>3.9397236759144598E-3</c:v>
                </c:pt>
                <c:pt idx="246">
                  <c:v>3.9272129007830309E-3</c:v>
                </c:pt>
                <c:pt idx="247">
                  <c:v>3.9147921626356604E-3</c:v>
                </c:pt>
                <c:pt idx="248">
                  <c:v>3.9024604543498754E-3</c:v>
                </c:pt>
                <c:pt idx="249">
                  <c:v>3.8902167840536793E-3</c:v>
                </c:pt>
                <c:pt idx="250">
                  <c:v>3.878060174834766E-3</c:v>
                </c:pt>
                <c:pt idx="251">
                  <c:v>3.8659896644563864E-3</c:v>
                </c:pt>
                <c:pt idx="252">
                  <c:v>3.8540043050797426E-3</c:v>
                </c:pt>
                <c:pt idx="253">
                  <c:v>3.8421031629926787E-3</c:v>
                </c:pt>
                <c:pt idx="254">
                  <c:v>3.8302853183445422E-3</c:v>
                </c:pt>
                <c:pt idx="255">
                  <c:v>3.8185498648870444E-3</c:v>
                </c:pt>
                <c:pt idx="256">
                  <c:v>3.8068959097209364E-3</c:v>
                </c:pt>
                <c:pt idx="257">
                  <c:v>3.795322573048389E-3</c:v>
                </c:pt>
                <c:pt idx="258">
                  <c:v>3.7838289879308807E-3</c:v>
                </c:pt>
                <c:pt idx="259">
                  <c:v>3.7724143000525032E-3</c:v>
                </c:pt>
                <c:pt idx="260">
                  <c:v>3.7610776674884801E-3</c:v>
                </c:pt>
                <c:pt idx="261">
                  <c:v>3.7498182604788358E-3</c:v>
                </c:pt>
                <c:pt idx="262">
                  <c:v>3.7386352612070015E-3</c:v>
                </c:pt>
                <c:pt idx="263">
                  <c:v>3.7275278635833229E-3</c:v>
                </c:pt>
                <c:pt idx="264">
                  <c:v>3.7164952730332412E-3</c:v>
                </c:pt>
                <c:pt idx="265">
                  <c:v>3.7055367062901311E-3</c:v>
                </c:pt>
                <c:pt idx="266">
                  <c:v>3.6946513911926002E-3</c:v>
                </c:pt>
                <c:pt idx="267">
                  <c:v>3.683838566486161E-3</c:v>
                </c:pt>
                <c:pt idx="268">
                  <c:v>3.6730974816291968E-3</c:v>
                </c:pt>
                <c:pt idx="269">
                  <c:v>3.6624273966030592E-3</c:v>
                </c:pt>
                <c:pt idx="270">
                  <c:v>3.6518275817262282E-3</c:v>
                </c:pt>
                <c:pt idx="271">
                  <c:v>3.6412973174724276E-3</c:v>
                </c:pt>
                <c:pt idx="272">
                  <c:v>3.6308358942926063E-3</c:v>
                </c:pt>
                <c:pt idx="273">
                  <c:v>3.6204426124406492E-3</c:v>
                </c:pt>
                <c:pt idx="274">
                  <c:v>3.6101167818027836E-3</c:v>
                </c:pt>
                <c:pt idx="275">
                  <c:v>3.5998577217305682E-3</c:v>
                </c:pt>
                <c:pt idx="276">
                  <c:v>3.5896647608773123E-3</c:v>
                </c:pt>
                <c:pt idx="277">
                  <c:v>3.5795372370379971E-3</c:v>
                </c:pt>
                <c:pt idx="278">
                  <c:v>3.5694744969924125E-3</c:v>
                </c:pt>
                <c:pt idx="279">
                  <c:v>3.5594758963516247E-3</c:v>
                </c:pt>
                <c:pt idx="280">
                  <c:v>3.5495407994075414E-3</c:v>
                </c:pt>
                <c:pt idx="281">
                  <c:v>3.5396685789855879E-3</c:v>
                </c:pt>
                <c:pt idx="282">
                  <c:v>3.5298586163004229E-3</c:v>
                </c:pt>
                <c:pt idx="283">
                  <c:v>3.5201103008145255E-3</c:v>
                </c:pt>
                <c:pt idx="284">
                  <c:v>3.5104230300997347E-3</c:v>
                </c:pt>
                <c:pt idx="285">
                  <c:v>3.5007962097015192E-3</c:v>
                </c:pt>
                <c:pt idx="286">
                  <c:v>3.4912292530060304E-3</c:v>
                </c:pt>
                <c:pt idx="287">
                  <c:v>3.4817215811098119E-3</c:v>
                </c:pt>
                <c:pt idx="288">
                  <c:v>3.4722726226921042E-3</c:v>
                </c:pt>
                <c:pt idx="289">
                  <c:v>3.4628818138897192E-3</c:v>
                </c:pt>
                <c:pt idx="290">
                  <c:v>3.4535485981743897E-3</c:v>
                </c:pt>
                <c:pt idx="291">
                  <c:v>3.4442724262325536E-3</c:v>
                </c:pt>
                <c:pt idx="292">
                  <c:v>3.4350527558475066E-3</c:v>
                </c:pt>
                <c:pt idx="293">
                  <c:v>3.4258890517838859E-3</c:v>
                </c:pt>
                <c:pt idx="294">
                  <c:v>3.4167807856743944E-3</c:v>
                </c:pt>
                <c:pt idx="295">
                  <c:v>3.4077274359087901E-3</c:v>
                </c:pt>
                <c:pt idx="296">
                  <c:v>3.3987284875249646E-3</c:v>
                </c:pt>
                <c:pt idx="297">
                  <c:v>3.3897834321022142E-3</c:v>
                </c:pt>
                <c:pt idx="298">
                  <c:v>3.3808917676565087E-3</c:v>
                </c:pt>
                <c:pt idx="299">
                  <c:v>3.3720529985378318E-3</c:v>
                </c:pt>
                <c:pt idx="300">
                  <c:v>3.3632666353294637E-3</c:v>
                </c:pt>
                <c:pt idx="301">
                  <c:v>3.3545321947492028E-3</c:v>
                </c:pt>
                <c:pt idx="302">
                  <c:v>3.3458491995524806E-3</c:v>
                </c:pt>
                <c:pt idx="303">
                  <c:v>3.3372171784373009E-3</c:v>
                </c:pt>
                <c:pt idx="304">
                  <c:v>3.3286356659510221E-3</c:v>
                </c:pt>
                <c:pt idx="305">
                  <c:v>3.3201042023988468E-3</c:v>
                </c:pt>
                <c:pt idx="306">
                  <c:v>3.3116223337540749E-3</c:v>
                </c:pt>
                <c:pt idx="307">
                  <c:v>3.3031896115700387E-3</c:v>
                </c:pt>
                <c:pt idx="308">
                  <c:v>3.2948055928936778E-3</c:v>
                </c:pt>
                <c:pt idx="309">
                  <c:v>3.2864698401807273E-3</c:v>
                </c:pt>
                <c:pt idx="310">
                  <c:v>3.2781819212124976E-3</c:v>
                </c:pt>
                <c:pt idx="311">
                  <c:v>3.2699414090141617E-3</c:v>
                </c:pt>
                <c:pt idx="312">
                  <c:v>3.2617478817746162E-3</c:v>
                </c:pt>
                <c:pt idx="313">
                  <c:v>3.25360092276774E-3</c:v>
                </c:pt>
                <c:pt idx="314">
                  <c:v>3.2455001202751715E-3</c:v>
                </c:pt>
                <c:pt idx="315">
                  <c:v>3.2374450675104584E-3</c:v>
                </c:pt>
                <c:pt idx="316">
                  <c:v>3.2294353625446008E-3</c:v>
                </c:pt>
                <c:pt idx="317">
                  <c:v>3.2214706082329459E-3</c:v>
                </c:pt>
                <c:pt idx="318">
                  <c:v>3.2135504121434196E-3</c:v>
                </c:pt>
                <c:pt idx="319">
                  <c:v>3.2056743864860519E-3</c:v>
                </c:pt>
                <c:pt idx="320">
                  <c:v>3.1978421480437611E-3</c:v>
                </c:pt>
                <c:pt idx="321">
                  <c:v>3.1900533181044013E-3</c:v>
                </c:pt>
                <c:pt idx="322">
                  <c:v>3.1823075223940092E-3</c:v>
                </c:pt>
                <c:pt idx="323">
                  <c:v>3.1746043910112444E-3</c:v>
                </c:pt>
                <c:pt idx="324">
                  <c:v>3.1669435583630231E-3</c:v>
                </c:pt>
                <c:pt idx="325">
                  <c:v>3.1593246631012491E-3</c:v>
                </c:pt>
                <c:pt idx="326">
                  <c:v>3.151747348060709E-3</c:v>
                </c:pt>
                <c:pt idx="327">
                  <c:v>3.1442112601980294E-3</c:v>
                </c:pt>
                <c:pt idx="328">
                  <c:v>3.1367160505317349E-3</c:v>
                </c:pt>
                <c:pt idx="329">
                  <c:v>3.1292613740833263E-3</c:v>
                </c:pt>
                <c:pt idx="330">
                  <c:v>3.1218468898194149E-3</c:v>
                </c:pt>
                <c:pt idx="331">
                  <c:v>3.11447226059486E-3</c:v>
                </c:pt>
                <c:pt idx="332">
                  <c:v>3.1071371530968848E-3</c:v>
                </c:pt>
                <c:pt idx="333">
                  <c:v>3.0998412377901702E-3</c:v>
                </c:pt>
                <c:pt idx="334">
                  <c:v>3.0925841888628856E-3</c:v>
                </c:pt>
                <c:pt idx="335">
                  <c:v>3.0853656841736592E-3</c:v>
                </c:pt>
                <c:pt idx="336">
                  <c:v>3.0781854051994645E-3</c:v>
                </c:pt>
                <c:pt idx="337">
                  <c:v>3.071043036984379E-3</c:v>
                </c:pt>
                <c:pt idx="338">
                  <c:v>3.0639382680892331E-3</c:v>
                </c:pt>
                <c:pt idx="339">
                  <c:v>3.0568707905421107E-3</c:v>
                </c:pt>
                <c:pt idx="340">
                  <c:v>3.0498402997896925E-3</c:v>
                </c:pt>
                <c:pt idx="341">
                  <c:v>3.0428464946494187E-3</c:v>
                </c:pt>
                <c:pt idx="342">
                  <c:v>3.0358890772624546E-3</c:v>
                </c:pt>
                <c:pt idx="343">
                  <c:v>3.0289677530474608E-3</c:v>
                </c:pt>
                <c:pt idx="344">
                  <c:v>3.0220822306551358E-3</c:v>
                </c:pt>
                <c:pt idx="345">
                  <c:v>3.0152322219234957E-3</c:v>
                </c:pt>
                <c:pt idx="346">
                  <c:v>3.008417441833939E-3</c:v>
                </c:pt>
                <c:pt idx="347">
                  <c:v>3.0016376084679984E-3</c:v>
                </c:pt>
                <c:pt idx="348">
                  <c:v>2.9948924429648496E-3</c:v>
                </c:pt>
                <c:pt idx="349">
                  <c:v>2.9881816694794991E-3</c:v>
                </c:pt>
                <c:pt idx="350">
                  <c:v>2.9815050151416624E-3</c:v>
                </c:pt>
                <c:pt idx="351">
                  <c:v>2.9748622100153276E-3</c:v>
                </c:pt>
                <c:pt idx="352">
                  <c:v>2.9682529870589717E-3</c:v>
                </c:pt>
                <c:pt idx="353">
                  <c:v>2.9616770820864386E-3</c:v>
                </c:pt>
                <c:pt idx="354">
                  <c:v>2.9551342337284453E-3</c:v>
                </c:pt>
                <c:pt idx="355">
                  <c:v>2.9486241833947126E-3</c:v>
                </c:pt>
                <c:pt idx="356">
                  <c:v>2.9421466752367182E-3</c:v>
                </c:pt>
                <c:pt idx="357">
                  <c:v>2.9357014561110437E-3</c:v>
                </c:pt>
                <c:pt idx="358">
                  <c:v>2.929288275543319E-3</c:v>
                </c:pt>
                <c:pt idx="359">
                  <c:v>2.9229068856927417E-3</c:v>
                </c:pt>
                <c:pt idx="360">
                  <c:v>2.9165570413171703E-3</c:v>
                </c:pt>
                <c:pt idx="361">
                  <c:v>2.9102384997387503E-3</c:v>
                </c:pt>
                <c:pt idx="362">
                  <c:v>2.903951020810151E-3</c:v>
                </c:pt>
                <c:pt idx="363">
                  <c:v>2.8976943668812464E-3</c:v>
                </c:pt>
                <c:pt idx="364">
                  <c:v>2.8914683027664156E-3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19360"/>
        <c:axId val="146553856"/>
      </c:lineChart>
      <c:catAx>
        <c:axId val="1199193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46553856"/>
        <c:crosses val="autoZero"/>
        <c:auto val="1"/>
        <c:lblAlgn val="ctr"/>
        <c:lblOffset val="100"/>
        <c:noMultiLvlLbl val="0"/>
      </c:catAx>
      <c:valAx>
        <c:axId val="14655385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ash"/>
            </a:ln>
          </c:spPr>
        </c:majorGridlines>
        <c:numFmt formatCode="G/通用格式" sourceLinked="1"/>
        <c:majorTickMark val="out"/>
        <c:minorTickMark val="none"/>
        <c:tickLblPos val="nextTo"/>
        <c:crossAx val="119919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28573</xdr:colOff>
      <xdr:row>31</xdr:row>
      <xdr:rowOff>209549</xdr:rowOff>
    </xdr:from>
    <xdr:to>
      <xdr:col>12</xdr:col>
      <xdr:colOff>542925</xdr:colOff>
      <xdr:row>46</xdr:row>
      <xdr:rowOff>180975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B1:NB38"/>
  <sheetViews>
    <sheetView showGridLines="0" tabSelected="1" topLeftCell="A10" workbookViewId="0">
      <selection activeCell="I13" sqref="I13"/>
    </sheetView>
  </sheetViews>
  <sheetFormatPr defaultRowHeight="16.5" x14ac:dyDescent="0.3"/>
  <cols>
    <col min="1" max="1" width="2" style="1" customWidth="1"/>
    <col min="2" max="2" width="9.875" style="1" customWidth="1"/>
    <col min="3" max="4" width="9" style="1"/>
    <col min="5" max="5" width="10.125" style="1" customWidth="1"/>
    <col min="6" max="16384" width="9" style="1"/>
  </cols>
  <sheetData>
    <row r="1" spans="2:6" ht="10.5" customHeight="1" x14ac:dyDescent="0.3"/>
    <row r="2" spans="2:6" x14ac:dyDescent="0.3">
      <c r="B2" s="3" t="s">
        <v>0</v>
      </c>
    </row>
    <row r="3" spans="2:6" x14ac:dyDescent="0.3">
      <c r="B3" s="1" t="s">
        <v>1</v>
      </c>
    </row>
    <row r="5" spans="2:6" x14ac:dyDescent="0.3">
      <c r="B5" s="3" t="s">
        <v>2</v>
      </c>
    </row>
    <row r="6" spans="2:6" x14ac:dyDescent="0.3">
      <c r="B6" s="1" t="s">
        <v>3</v>
      </c>
    </row>
    <row r="8" spans="2:6" x14ac:dyDescent="0.3">
      <c r="B8" s="3" t="s">
        <v>4</v>
      </c>
    </row>
    <row r="9" spans="2:6" x14ac:dyDescent="0.3">
      <c r="B9" s="1" t="s">
        <v>5</v>
      </c>
    </row>
    <row r="10" spans="2:6" x14ac:dyDescent="0.3">
      <c r="B10" s="1" t="s">
        <v>28</v>
      </c>
    </row>
    <row r="11" spans="2:6" x14ac:dyDescent="0.3">
      <c r="C11" s="7" t="s">
        <v>6</v>
      </c>
      <c r="D11" s="9" t="s">
        <v>8</v>
      </c>
      <c r="E11" s="8" t="s">
        <v>9</v>
      </c>
      <c r="F11" s="10" t="s">
        <v>7</v>
      </c>
    </row>
    <row r="12" spans="2:6" x14ac:dyDescent="0.3">
      <c r="C12" s="11" t="s">
        <v>10</v>
      </c>
      <c r="D12" s="11">
        <v>1</v>
      </c>
      <c r="E12" s="11" t="s">
        <v>11</v>
      </c>
      <c r="F12" s="12">
        <v>0.45</v>
      </c>
    </row>
    <row r="13" spans="2:6" x14ac:dyDescent="0.3">
      <c r="C13" s="11" t="s">
        <v>12</v>
      </c>
      <c r="D13" s="11">
        <v>0.9</v>
      </c>
      <c r="E13" s="11" t="s">
        <v>13</v>
      </c>
      <c r="F13" s="12">
        <v>0.4</v>
      </c>
    </row>
    <row r="14" spans="2:6" x14ac:dyDescent="0.3">
      <c r="C14" s="11" t="s">
        <v>14</v>
      </c>
      <c r="D14" s="11">
        <v>0.85</v>
      </c>
      <c r="E14" s="11" t="s">
        <v>15</v>
      </c>
      <c r="F14" s="12">
        <v>0.35</v>
      </c>
    </row>
    <row r="15" spans="2:6" x14ac:dyDescent="0.3">
      <c r="C15" s="11" t="s">
        <v>16</v>
      </c>
      <c r="D15" s="11">
        <v>0.8</v>
      </c>
      <c r="E15" s="11" t="s">
        <v>17</v>
      </c>
      <c r="F15" s="12">
        <v>0.3</v>
      </c>
    </row>
    <row r="16" spans="2:6" x14ac:dyDescent="0.3">
      <c r="C16" s="11" t="s">
        <v>18</v>
      </c>
      <c r="D16" s="11">
        <v>0.75</v>
      </c>
      <c r="E16" s="11" t="s">
        <v>19</v>
      </c>
      <c r="F16" s="12">
        <v>0.25</v>
      </c>
    </row>
    <row r="17" spans="2:366" x14ac:dyDescent="0.3">
      <c r="C17" s="11" t="s">
        <v>20</v>
      </c>
      <c r="D17" s="11">
        <v>0.7</v>
      </c>
      <c r="E17" s="11" t="s">
        <v>21</v>
      </c>
      <c r="F17" s="12">
        <v>0.2</v>
      </c>
    </row>
    <row r="18" spans="2:366" x14ac:dyDescent="0.3">
      <c r="C18" s="11" t="s">
        <v>22</v>
      </c>
      <c r="D18" s="11">
        <v>0.65</v>
      </c>
      <c r="E18" s="11" t="s">
        <v>23</v>
      </c>
      <c r="F18" s="12">
        <v>0.15</v>
      </c>
    </row>
    <row r="19" spans="2:366" x14ac:dyDescent="0.3">
      <c r="C19" s="11" t="s">
        <v>24</v>
      </c>
      <c r="D19" s="11">
        <v>0.6</v>
      </c>
      <c r="E19" s="11" t="s">
        <v>25</v>
      </c>
      <c r="F19" s="12">
        <v>0.1</v>
      </c>
    </row>
    <row r="20" spans="2:366" x14ac:dyDescent="0.3">
      <c r="C20" s="11" t="s">
        <v>26</v>
      </c>
      <c r="D20" s="11">
        <v>0.55000000000000004</v>
      </c>
      <c r="E20" s="11"/>
      <c r="F20" s="12"/>
    </row>
    <row r="21" spans="2:366" x14ac:dyDescent="0.3">
      <c r="C21" s="13" t="s">
        <v>27</v>
      </c>
      <c r="D21" s="13">
        <v>0.5</v>
      </c>
      <c r="E21" s="13"/>
      <c r="F21" s="6"/>
    </row>
    <row r="22" spans="2:366" x14ac:dyDescent="0.3">
      <c r="B22" s="1" t="s">
        <v>29</v>
      </c>
    </row>
    <row r="24" spans="2:366" x14ac:dyDescent="0.3">
      <c r="B24" s="40" t="s">
        <v>30</v>
      </c>
      <c r="C24" s="40"/>
    </row>
    <row r="25" spans="2:366" x14ac:dyDescent="0.3">
      <c r="B25" s="1" t="s">
        <v>31</v>
      </c>
    </row>
    <row r="26" spans="2:366" x14ac:dyDescent="0.3">
      <c r="B26" s="30" t="s">
        <v>32</v>
      </c>
      <c r="C26" s="31" t="s">
        <v>33</v>
      </c>
      <c r="D26" s="31" t="s">
        <v>34</v>
      </c>
      <c r="E26" s="31" t="s">
        <v>35</v>
      </c>
      <c r="F26" s="31" t="s">
        <v>36</v>
      </c>
      <c r="G26" s="31" t="s">
        <v>37</v>
      </c>
      <c r="H26" s="31" t="s">
        <v>38</v>
      </c>
      <c r="I26" s="31" t="s">
        <v>39</v>
      </c>
      <c r="J26" s="31" t="s">
        <v>40</v>
      </c>
      <c r="K26" s="31" t="s">
        <v>41</v>
      </c>
      <c r="L26" s="32" t="s">
        <v>42</v>
      </c>
    </row>
    <row r="27" spans="2:366" x14ac:dyDescent="0.3">
      <c r="B27" s="33">
        <v>0.30077555325859695</v>
      </c>
      <c r="C27" s="34">
        <v>0.17108677424843952</v>
      </c>
      <c r="D27" s="34">
        <v>0.12208062390980373</v>
      </c>
      <c r="E27" s="34">
        <v>9.6855005409266365E-2</v>
      </c>
      <c r="F27" s="34">
        <v>8.2322468655241343E-2</v>
      </c>
      <c r="G27" s="34">
        <v>7.4178126821814461E-2</v>
      </c>
      <c r="H27" s="34">
        <v>6.5644904702324466E-2</v>
      </c>
      <c r="I27" s="35"/>
      <c r="J27" s="35"/>
      <c r="K27" s="35"/>
      <c r="L27" s="36"/>
    </row>
    <row r="29" spans="2:366" x14ac:dyDescent="0.3">
      <c r="B29" s="40" t="s">
        <v>66</v>
      </c>
      <c r="C29" s="40"/>
    </row>
    <row r="30" spans="2:366" x14ac:dyDescent="0.3">
      <c r="B30" s="37">
        <v>1</v>
      </c>
      <c r="C30" s="37">
        <v>2</v>
      </c>
      <c r="D30" s="37">
        <v>3</v>
      </c>
      <c r="E30" s="37">
        <v>4</v>
      </c>
      <c r="F30" s="37">
        <v>5</v>
      </c>
      <c r="G30" s="37">
        <v>6</v>
      </c>
      <c r="H30" s="37">
        <v>7</v>
      </c>
      <c r="I30" s="37">
        <v>8</v>
      </c>
      <c r="J30" s="37">
        <v>9</v>
      </c>
      <c r="K30" s="37">
        <v>10</v>
      </c>
      <c r="L30" s="37">
        <v>11</v>
      </c>
      <c r="M30" s="37">
        <v>12</v>
      </c>
      <c r="N30" s="37">
        <v>13</v>
      </c>
      <c r="O30" s="37">
        <v>14</v>
      </c>
      <c r="P30" s="37">
        <v>15</v>
      </c>
      <c r="Q30" s="37">
        <v>16</v>
      </c>
      <c r="R30" s="37">
        <v>17</v>
      </c>
      <c r="S30" s="37">
        <v>18</v>
      </c>
      <c r="T30" s="37">
        <v>19</v>
      </c>
      <c r="U30" s="37">
        <v>20</v>
      </c>
      <c r="V30" s="37">
        <v>21</v>
      </c>
      <c r="W30" s="37">
        <v>22</v>
      </c>
      <c r="X30" s="37">
        <v>23</v>
      </c>
      <c r="Y30" s="37">
        <v>24</v>
      </c>
      <c r="Z30" s="37">
        <v>25</v>
      </c>
      <c r="AA30" s="37">
        <v>26</v>
      </c>
      <c r="AB30" s="37">
        <v>27</v>
      </c>
      <c r="AC30" s="37">
        <v>28</v>
      </c>
      <c r="AD30" s="37">
        <v>29</v>
      </c>
      <c r="AE30" s="37">
        <v>30</v>
      </c>
      <c r="AF30" s="37">
        <v>31</v>
      </c>
      <c r="AG30" s="37">
        <v>32</v>
      </c>
      <c r="AH30" s="37">
        <v>33</v>
      </c>
      <c r="AI30" s="37">
        <v>34</v>
      </c>
      <c r="AJ30" s="37">
        <v>35</v>
      </c>
      <c r="AK30" s="37">
        <v>36</v>
      </c>
      <c r="AL30" s="37">
        <v>37</v>
      </c>
      <c r="AM30" s="37">
        <v>38</v>
      </c>
      <c r="AN30" s="37">
        <v>39</v>
      </c>
      <c r="AO30" s="37">
        <v>40</v>
      </c>
      <c r="AP30" s="37">
        <v>41</v>
      </c>
      <c r="AQ30" s="37">
        <v>42</v>
      </c>
      <c r="AR30" s="37">
        <v>43</v>
      </c>
      <c r="AS30" s="37">
        <v>44</v>
      </c>
      <c r="AT30" s="37">
        <v>45</v>
      </c>
      <c r="AU30" s="37">
        <v>46</v>
      </c>
      <c r="AV30" s="37">
        <v>47</v>
      </c>
      <c r="AW30" s="37">
        <v>48</v>
      </c>
      <c r="AX30" s="37">
        <v>49</v>
      </c>
      <c r="AY30" s="37">
        <v>50</v>
      </c>
      <c r="AZ30" s="37">
        <v>51</v>
      </c>
      <c r="BA30" s="37">
        <v>52</v>
      </c>
      <c r="BB30" s="37">
        <v>53</v>
      </c>
      <c r="BC30" s="37">
        <v>54</v>
      </c>
      <c r="BD30" s="37">
        <v>55</v>
      </c>
      <c r="BE30" s="37">
        <v>56</v>
      </c>
      <c r="BF30" s="37">
        <v>57</v>
      </c>
      <c r="BG30" s="37">
        <v>58</v>
      </c>
      <c r="BH30" s="37">
        <v>59</v>
      </c>
      <c r="BI30" s="37">
        <v>60</v>
      </c>
      <c r="BJ30" s="37">
        <v>61</v>
      </c>
      <c r="BK30" s="37">
        <v>62</v>
      </c>
      <c r="BL30" s="37">
        <v>63</v>
      </c>
      <c r="BM30" s="37">
        <v>64</v>
      </c>
      <c r="BN30" s="37">
        <v>65</v>
      </c>
      <c r="BO30" s="37">
        <v>66</v>
      </c>
      <c r="BP30" s="37">
        <v>67</v>
      </c>
      <c r="BQ30" s="37">
        <v>68</v>
      </c>
      <c r="BR30" s="37">
        <v>69</v>
      </c>
      <c r="BS30" s="37">
        <v>70</v>
      </c>
      <c r="BT30" s="37">
        <v>71</v>
      </c>
      <c r="BU30" s="37">
        <v>72</v>
      </c>
      <c r="BV30" s="37">
        <v>73</v>
      </c>
      <c r="BW30" s="37">
        <v>74</v>
      </c>
      <c r="BX30" s="37">
        <v>75</v>
      </c>
      <c r="BY30" s="37">
        <v>76</v>
      </c>
      <c r="BZ30" s="37">
        <v>77</v>
      </c>
      <c r="CA30" s="37">
        <v>78</v>
      </c>
      <c r="CB30" s="37">
        <v>79</v>
      </c>
      <c r="CC30" s="37">
        <v>80</v>
      </c>
      <c r="CD30" s="37">
        <v>81</v>
      </c>
      <c r="CE30" s="37">
        <v>82</v>
      </c>
      <c r="CF30" s="37">
        <v>83</v>
      </c>
      <c r="CG30" s="37">
        <v>84</v>
      </c>
      <c r="CH30" s="37">
        <v>85</v>
      </c>
      <c r="CI30" s="37">
        <v>86</v>
      </c>
      <c r="CJ30" s="37">
        <v>87</v>
      </c>
      <c r="CK30" s="37">
        <v>88</v>
      </c>
      <c r="CL30" s="37">
        <v>89</v>
      </c>
      <c r="CM30" s="37">
        <v>90</v>
      </c>
      <c r="CN30" s="37">
        <v>91</v>
      </c>
      <c r="CO30" s="37">
        <v>92</v>
      </c>
      <c r="CP30" s="37">
        <v>93</v>
      </c>
      <c r="CQ30" s="37">
        <v>94</v>
      </c>
      <c r="CR30" s="37">
        <v>95</v>
      </c>
      <c r="CS30" s="37">
        <v>96</v>
      </c>
      <c r="CT30" s="37">
        <v>97</v>
      </c>
      <c r="CU30" s="37">
        <v>98</v>
      </c>
      <c r="CV30" s="37">
        <v>99</v>
      </c>
      <c r="CW30" s="37">
        <v>100</v>
      </c>
      <c r="CX30" s="37">
        <v>101</v>
      </c>
      <c r="CY30" s="37">
        <v>102</v>
      </c>
      <c r="CZ30" s="37">
        <v>103</v>
      </c>
      <c r="DA30" s="37">
        <v>104</v>
      </c>
      <c r="DB30" s="37">
        <v>105</v>
      </c>
      <c r="DC30" s="37">
        <v>106</v>
      </c>
      <c r="DD30" s="37">
        <v>107</v>
      </c>
      <c r="DE30" s="37">
        <v>108</v>
      </c>
      <c r="DF30" s="37">
        <v>109</v>
      </c>
      <c r="DG30" s="37">
        <v>110</v>
      </c>
      <c r="DH30" s="37">
        <v>111</v>
      </c>
      <c r="DI30" s="37">
        <v>112</v>
      </c>
      <c r="DJ30" s="37">
        <v>113</v>
      </c>
      <c r="DK30" s="37">
        <v>114</v>
      </c>
      <c r="DL30" s="37">
        <v>115</v>
      </c>
      <c r="DM30" s="37">
        <v>116</v>
      </c>
      <c r="DN30" s="37">
        <v>117</v>
      </c>
      <c r="DO30" s="37">
        <v>118</v>
      </c>
      <c r="DP30" s="37">
        <v>119</v>
      </c>
      <c r="DQ30" s="37">
        <v>120</v>
      </c>
      <c r="DR30" s="37">
        <v>121</v>
      </c>
      <c r="DS30" s="37">
        <v>122</v>
      </c>
      <c r="DT30" s="37">
        <v>123</v>
      </c>
      <c r="DU30" s="37">
        <v>124</v>
      </c>
      <c r="DV30" s="37">
        <v>125</v>
      </c>
      <c r="DW30" s="37">
        <v>126</v>
      </c>
      <c r="DX30" s="37">
        <v>127</v>
      </c>
      <c r="DY30" s="37">
        <v>128</v>
      </c>
      <c r="DZ30" s="37">
        <v>129</v>
      </c>
      <c r="EA30" s="37">
        <v>130</v>
      </c>
      <c r="EB30" s="37">
        <v>131</v>
      </c>
      <c r="EC30" s="37">
        <v>132</v>
      </c>
      <c r="ED30" s="37">
        <v>133</v>
      </c>
      <c r="EE30" s="37">
        <v>134</v>
      </c>
      <c r="EF30" s="37">
        <v>135</v>
      </c>
      <c r="EG30" s="37">
        <v>136</v>
      </c>
      <c r="EH30" s="37">
        <v>137</v>
      </c>
      <c r="EI30" s="37">
        <v>138</v>
      </c>
      <c r="EJ30" s="37">
        <v>139</v>
      </c>
      <c r="EK30" s="37">
        <v>140</v>
      </c>
      <c r="EL30" s="37">
        <v>141</v>
      </c>
      <c r="EM30" s="37">
        <v>142</v>
      </c>
      <c r="EN30" s="37">
        <v>143</v>
      </c>
      <c r="EO30" s="37">
        <v>144</v>
      </c>
      <c r="EP30" s="37">
        <v>145</v>
      </c>
      <c r="EQ30" s="37">
        <v>146</v>
      </c>
      <c r="ER30" s="37">
        <v>147</v>
      </c>
      <c r="ES30" s="37">
        <v>148</v>
      </c>
      <c r="ET30" s="37">
        <v>149</v>
      </c>
      <c r="EU30" s="37">
        <v>150</v>
      </c>
      <c r="EV30" s="37">
        <v>151</v>
      </c>
      <c r="EW30" s="37">
        <v>152</v>
      </c>
      <c r="EX30" s="37">
        <v>153</v>
      </c>
      <c r="EY30" s="37">
        <v>154</v>
      </c>
      <c r="EZ30" s="37">
        <v>155</v>
      </c>
      <c r="FA30" s="37">
        <v>156</v>
      </c>
      <c r="FB30" s="37">
        <v>157</v>
      </c>
      <c r="FC30" s="37">
        <v>158</v>
      </c>
      <c r="FD30" s="37">
        <v>159</v>
      </c>
      <c r="FE30" s="37">
        <v>160</v>
      </c>
      <c r="FF30" s="37">
        <v>161</v>
      </c>
      <c r="FG30" s="37">
        <v>162</v>
      </c>
      <c r="FH30" s="37">
        <v>163</v>
      </c>
      <c r="FI30" s="37">
        <v>164</v>
      </c>
      <c r="FJ30" s="37">
        <v>165</v>
      </c>
      <c r="FK30" s="37">
        <v>166</v>
      </c>
      <c r="FL30" s="37">
        <v>167</v>
      </c>
      <c r="FM30" s="37">
        <v>168</v>
      </c>
      <c r="FN30" s="37">
        <v>169</v>
      </c>
      <c r="FO30" s="37">
        <v>170</v>
      </c>
      <c r="FP30" s="37">
        <v>171</v>
      </c>
      <c r="FQ30" s="37">
        <v>172</v>
      </c>
      <c r="FR30" s="37">
        <v>173</v>
      </c>
      <c r="FS30" s="37">
        <v>174</v>
      </c>
      <c r="FT30" s="37">
        <v>175</v>
      </c>
      <c r="FU30" s="37">
        <v>176</v>
      </c>
      <c r="FV30" s="37">
        <v>177</v>
      </c>
      <c r="FW30" s="37">
        <v>178</v>
      </c>
      <c r="FX30" s="37">
        <v>179</v>
      </c>
      <c r="FY30" s="37">
        <v>180</v>
      </c>
      <c r="FZ30" s="37">
        <v>181</v>
      </c>
      <c r="GA30" s="37">
        <v>182</v>
      </c>
      <c r="GB30" s="37">
        <v>183</v>
      </c>
      <c r="GC30" s="37">
        <v>184</v>
      </c>
      <c r="GD30" s="37">
        <v>185</v>
      </c>
      <c r="GE30" s="37">
        <v>186</v>
      </c>
      <c r="GF30" s="37">
        <v>187</v>
      </c>
      <c r="GG30" s="37">
        <v>188</v>
      </c>
      <c r="GH30" s="37">
        <v>189</v>
      </c>
      <c r="GI30" s="37">
        <v>190</v>
      </c>
      <c r="GJ30" s="37">
        <v>191</v>
      </c>
      <c r="GK30" s="37">
        <v>192</v>
      </c>
      <c r="GL30" s="37">
        <v>193</v>
      </c>
      <c r="GM30" s="37">
        <v>194</v>
      </c>
      <c r="GN30" s="37">
        <v>195</v>
      </c>
      <c r="GO30" s="37">
        <v>196</v>
      </c>
      <c r="GP30" s="37">
        <v>197</v>
      </c>
      <c r="GQ30" s="37">
        <v>198</v>
      </c>
      <c r="GR30" s="37">
        <v>199</v>
      </c>
      <c r="GS30" s="37">
        <v>200</v>
      </c>
      <c r="GT30" s="37">
        <v>201</v>
      </c>
      <c r="GU30" s="37">
        <v>202</v>
      </c>
      <c r="GV30" s="37">
        <v>203</v>
      </c>
      <c r="GW30" s="37">
        <v>204</v>
      </c>
      <c r="GX30" s="37">
        <v>205</v>
      </c>
      <c r="GY30" s="37">
        <v>206</v>
      </c>
      <c r="GZ30" s="37">
        <v>207</v>
      </c>
      <c r="HA30" s="37">
        <v>208</v>
      </c>
      <c r="HB30" s="37">
        <v>209</v>
      </c>
      <c r="HC30" s="37">
        <v>210</v>
      </c>
      <c r="HD30" s="37">
        <v>211</v>
      </c>
      <c r="HE30" s="37">
        <v>212</v>
      </c>
      <c r="HF30" s="37">
        <v>213</v>
      </c>
      <c r="HG30" s="37">
        <v>214</v>
      </c>
      <c r="HH30" s="37">
        <v>215</v>
      </c>
      <c r="HI30" s="37">
        <v>216</v>
      </c>
      <c r="HJ30" s="37">
        <v>217</v>
      </c>
      <c r="HK30" s="37">
        <v>218</v>
      </c>
      <c r="HL30" s="37">
        <v>219</v>
      </c>
      <c r="HM30" s="37">
        <v>220</v>
      </c>
      <c r="HN30" s="37">
        <v>221</v>
      </c>
      <c r="HO30" s="37">
        <v>222</v>
      </c>
      <c r="HP30" s="37">
        <v>223</v>
      </c>
      <c r="HQ30" s="37">
        <v>224</v>
      </c>
      <c r="HR30" s="37">
        <v>225</v>
      </c>
      <c r="HS30" s="37">
        <v>226</v>
      </c>
      <c r="HT30" s="37">
        <v>227</v>
      </c>
      <c r="HU30" s="37">
        <v>228</v>
      </c>
      <c r="HV30" s="37">
        <v>229</v>
      </c>
      <c r="HW30" s="37">
        <v>230</v>
      </c>
      <c r="HX30" s="37">
        <v>231</v>
      </c>
      <c r="HY30" s="37">
        <v>232</v>
      </c>
      <c r="HZ30" s="37">
        <v>233</v>
      </c>
      <c r="IA30" s="37">
        <v>234</v>
      </c>
      <c r="IB30" s="37">
        <v>235</v>
      </c>
      <c r="IC30" s="37">
        <v>236</v>
      </c>
      <c r="ID30" s="37">
        <v>237</v>
      </c>
      <c r="IE30" s="37">
        <v>238</v>
      </c>
      <c r="IF30" s="37">
        <v>239</v>
      </c>
      <c r="IG30" s="37">
        <v>240</v>
      </c>
      <c r="IH30" s="37">
        <v>241</v>
      </c>
      <c r="II30" s="37">
        <v>242</v>
      </c>
      <c r="IJ30" s="37">
        <v>243</v>
      </c>
      <c r="IK30" s="37">
        <v>244</v>
      </c>
      <c r="IL30" s="37">
        <v>245</v>
      </c>
      <c r="IM30" s="37">
        <v>246</v>
      </c>
      <c r="IN30" s="37">
        <v>247</v>
      </c>
      <c r="IO30" s="37">
        <v>248</v>
      </c>
      <c r="IP30" s="37">
        <v>249</v>
      </c>
      <c r="IQ30" s="37">
        <v>250</v>
      </c>
      <c r="IR30" s="37">
        <v>251</v>
      </c>
      <c r="IS30" s="37">
        <v>252</v>
      </c>
      <c r="IT30" s="37">
        <v>253</v>
      </c>
      <c r="IU30" s="37">
        <v>254</v>
      </c>
      <c r="IV30" s="37">
        <v>255</v>
      </c>
      <c r="IW30" s="37">
        <v>256</v>
      </c>
      <c r="IX30" s="37">
        <v>257</v>
      </c>
      <c r="IY30" s="37">
        <v>258</v>
      </c>
      <c r="IZ30" s="37">
        <v>259</v>
      </c>
      <c r="JA30" s="37">
        <v>260</v>
      </c>
      <c r="JB30" s="37">
        <v>261</v>
      </c>
      <c r="JC30" s="37">
        <v>262</v>
      </c>
      <c r="JD30" s="37">
        <v>263</v>
      </c>
      <c r="JE30" s="37">
        <v>264</v>
      </c>
      <c r="JF30" s="37">
        <v>265</v>
      </c>
      <c r="JG30" s="37">
        <v>266</v>
      </c>
      <c r="JH30" s="37">
        <v>267</v>
      </c>
      <c r="JI30" s="37">
        <v>268</v>
      </c>
      <c r="JJ30" s="37">
        <v>269</v>
      </c>
      <c r="JK30" s="37">
        <v>270</v>
      </c>
      <c r="JL30" s="37">
        <v>271</v>
      </c>
      <c r="JM30" s="37">
        <v>272</v>
      </c>
      <c r="JN30" s="37">
        <v>273</v>
      </c>
      <c r="JO30" s="37">
        <v>274</v>
      </c>
      <c r="JP30" s="37">
        <v>275</v>
      </c>
      <c r="JQ30" s="37">
        <v>276</v>
      </c>
      <c r="JR30" s="37">
        <v>277</v>
      </c>
      <c r="JS30" s="37">
        <v>278</v>
      </c>
      <c r="JT30" s="37">
        <v>279</v>
      </c>
      <c r="JU30" s="37">
        <v>280</v>
      </c>
      <c r="JV30" s="37">
        <v>281</v>
      </c>
      <c r="JW30" s="37">
        <v>282</v>
      </c>
      <c r="JX30" s="37">
        <v>283</v>
      </c>
      <c r="JY30" s="37">
        <v>284</v>
      </c>
      <c r="JZ30" s="37">
        <v>285</v>
      </c>
      <c r="KA30" s="37">
        <v>286</v>
      </c>
      <c r="KB30" s="37">
        <v>287</v>
      </c>
      <c r="KC30" s="37">
        <v>288</v>
      </c>
      <c r="KD30" s="37">
        <v>289</v>
      </c>
      <c r="KE30" s="37">
        <v>290</v>
      </c>
      <c r="KF30" s="37">
        <v>291</v>
      </c>
      <c r="KG30" s="37">
        <v>292</v>
      </c>
      <c r="KH30" s="37">
        <v>293</v>
      </c>
      <c r="KI30" s="37">
        <v>294</v>
      </c>
      <c r="KJ30" s="37">
        <v>295</v>
      </c>
      <c r="KK30" s="37">
        <v>296</v>
      </c>
      <c r="KL30" s="37">
        <v>297</v>
      </c>
      <c r="KM30" s="37">
        <v>298</v>
      </c>
      <c r="KN30" s="37">
        <v>299</v>
      </c>
      <c r="KO30" s="37">
        <v>300</v>
      </c>
      <c r="KP30" s="37">
        <v>301</v>
      </c>
      <c r="KQ30" s="37">
        <v>302</v>
      </c>
      <c r="KR30" s="37">
        <v>303</v>
      </c>
      <c r="KS30" s="37">
        <v>304</v>
      </c>
      <c r="KT30" s="37">
        <v>305</v>
      </c>
      <c r="KU30" s="37">
        <v>306</v>
      </c>
      <c r="KV30" s="37">
        <v>307</v>
      </c>
      <c r="KW30" s="37">
        <v>308</v>
      </c>
      <c r="KX30" s="37">
        <v>309</v>
      </c>
      <c r="KY30" s="37">
        <v>310</v>
      </c>
      <c r="KZ30" s="37">
        <v>311</v>
      </c>
      <c r="LA30" s="37">
        <v>312</v>
      </c>
      <c r="LB30" s="37">
        <v>313</v>
      </c>
      <c r="LC30" s="37">
        <v>314</v>
      </c>
      <c r="LD30" s="37">
        <v>315</v>
      </c>
      <c r="LE30" s="37">
        <v>316</v>
      </c>
      <c r="LF30" s="37">
        <v>317</v>
      </c>
      <c r="LG30" s="37">
        <v>318</v>
      </c>
      <c r="LH30" s="37">
        <v>319</v>
      </c>
      <c r="LI30" s="37">
        <v>320</v>
      </c>
      <c r="LJ30" s="37">
        <v>321</v>
      </c>
      <c r="LK30" s="37">
        <v>322</v>
      </c>
      <c r="LL30" s="37">
        <v>323</v>
      </c>
      <c r="LM30" s="37">
        <v>324</v>
      </c>
      <c r="LN30" s="37">
        <v>325</v>
      </c>
      <c r="LO30" s="37">
        <v>326</v>
      </c>
      <c r="LP30" s="37">
        <v>327</v>
      </c>
      <c r="LQ30" s="37">
        <v>328</v>
      </c>
      <c r="LR30" s="37">
        <v>329</v>
      </c>
      <c r="LS30" s="37">
        <v>330</v>
      </c>
      <c r="LT30" s="37">
        <v>331</v>
      </c>
      <c r="LU30" s="37">
        <v>332</v>
      </c>
      <c r="LV30" s="37">
        <v>333</v>
      </c>
      <c r="LW30" s="37">
        <v>334</v>
      </c>
      <c r="LX30" s="37">
        <v>335</v>
      </c>
      <c r="LY30" s="37">
        <v>336</v>
      </c>
      <c r="LZ30" s="37">
        <v>337</v>
      </c>
      <c r="MA30" s="37">
        <v>338</v>
      </c>
      <c r="MB30" s="37">
        <v>339</v>
      </c>
      <c r="MC30" s="37">
        <v>340</v>
      </c>
      <c r="MD30" s="37">
        <v>341</v>
      </c>
      <c r="ME30" s="37">
        <v>342</v>
      </c>
      <c r="MF30" s="37">
        <v>343</v>
      </c>
      <c r="MG30" s="37">
        <v>344</v>
      </c>
      <c r="MH30" s="37">
        <v>345</v>
      </c>
      <c r="MI30" s="37">
        <v>346</v>
      </c>
      <c r="MJ30" s="37">
        <v>347</v>
      </c>
      <c r="MK30" s="37">
        <v>348</v>
      </c>
      <c r="ML30" s="37">
        <v>349</v>
      </c>
      <c r="MM30" s="37">
        <v>350</v>
      </c>
      <c r="MN30" s="37">
        <v>351</v>
      </c>
      <c r="MO30" s="37">
        <v>352</v>
      </c>
      <c r="MP30" s="37">
        <v>353</v>
      </c>
      <c r="MQ30" s="37">
        <v>354</v>
      </c>
      <c r="MR30" s="37">
        <v>355</v>
      </c>
      <c r="MS30" s="37">
        <v>356</v>
      </c>
      <c r="MT30" s="37">
        <v>357</v>
      </c>
      <c r="MU30" s="37">
        <v>358</v>
      </c>
      <c r="MV30" s="37">
        <v>359</v>
      </c>
      <c r="MW30" s="37">
        <v>360</v>
      </c>
      <c r="MX30" s="37">
        <v>361</v>
      </c>
      <c r="MY30" s="37">
        <v>362</v>
      </c>
      <c r="MZ30" s="37">
        <v>363</v>
      </c>
      <c r="NA30" s="37">
        <v>364</v>
      </c>
      <c r="NB30" s="37">
        <v>365</v>
      </c>
    </row>
    <row r="31" spans="2:366" x14ac:dyDescent="0.3">
      <c r="B31" s="38">
        <f ca="1">留存率预测!O38</f>
        <v>0.29511995762354165</v>
      </c>
      <c r="C31" s="38">
        <f ca="1">留存率预测!P38</f>
        <v>0.17139023160531189</v>
      </c>
      <c r="D31" s="38">
        <f ca="1">留存率预测!Q38</f>
        <v>0.12471755698794845</v>
      </c>
      <c r="E31" s="38">
        <f ca="1">留存率预测!R38</f>
        <v>9.9534479898486017E-2</v>
      </c>
      <c r="F31" s="38">
        <f ca="1">留存率预测!S38</f>
        <v>8.3559242139745055E-2</v>
      </c>
      <c r="G31" s="38">
        <f ca="1">留存率预测!T38</f>
        <v>7.2429432253713719E-2</v>
      </c>
      <c r="H31" s="38">
        <f ca="1">留存率预测!U38</f>
        <v>6.4184134082472158E-2</v>
      </c>
      <c r="I31" s="38">
        <f ca="1">留存率预测!V38</f>
        <v>5.780441858248276E-2</v>
      </c>
      <c r="J31" s="38">
        <f ca="1">留存率预测!W38</f>
        <v>5.2705581643121627E-2</v>
      </c>
      <c r="K31" s="38">
        <f ca="1">留存率预测!X38</f>
        <v>4.8526836268266114E-2</v>
      </c>
      <c r="L31" s="38">
        <f ca="1">留存率预测!Y38</f>
        <v>4.5032849248394534E-2</v>
      </c>
      <c r="M31" s="38">
        <f ca="1">留存率预测!Z38</f>
        <v>4.2063224964406815E-2</v>
      </c>
      <c r="N31" s="38">
        <f ca="1">留存率预测!AA38</f>
        <v>3.9504675461140518E-2</v>
      </c>
      <c r="O31" s="38">
        <f ca="1">留存率预测!AB38</f>
        <v>3.7274787155579969E-2</v>
      </c>
      <c r="P31" s="38">
        <f ca="1">留存率预测!AC38</f>
        <v>3.5312096909172669E-2</v>
      </c>
      <c r="Q31" s="38">
        <f ca="1">留存率预测!AD38</f>
        <v>3.3569782160580749E-2</v>
      </c>
      <c r="R31" s="38">
        <f ca="1">留存率预测!AE38</f>
        <v>3.2011512761290703E-2</v>
      </c>
      <c r="S31" s="38">
        <f ca="1">留存率预测!AF38</f>
        <v>3.0608644421907145E-2</v>
      </c>
      <c r="T31" s="38">
        <f ca="1">留存率预测!AG38</f>
        <v>2.9338271769825935E-2</v>
      </c>
      <c r="U31" s="38">
        <f ca="1">留存率预测!AH38</f>
        <v>2.8181847727494151E-2</v>
      </c>
      <c r="V31" s="38">
        <f ca="1">留存率预测!AI38</f>
        <v>2.7124185245255335E-2</v>
      </c>
      <c r="W31" s="38">
        <f ca="1">留存率预测!AJ38</f>
        <v>2.6152722861172421E-2</v>
      </c>
      <c r="X31" s="38">
        <f ca="1">留存率预测!AK38</f>
        <v>2.5256975878261353E-2</v>
      </c>
      <c r="Y31" s="38">
        <f ca="1">留存率预测!AL38</f>
        <v>2.4428120438781672E-2</v>
      </c>
      <c r="Z31" s="38">
        <f ca="1">留存率预测!AM38</f>
        <v>2.3658674266533519E-2</v>
      </c>
      <c r="AA31" s="38">
        <f ca="1">留存率预测!AN38</f>
        <v>2.2942248742846314E-2</v>
      </c>
      <c r="AB31" s="38">
        <f ca="1">留存率预测!AO38</f>
        <v>2.2273354316972305E-2</v>
      </c>
      <c r="AC31" s="38">
        <f ca="1">留存率预测!AP38</f>
        <v>2.1647246275979897E-2</v>
      </c>
      <c r="AD31" s="38">
        <f ca="1">留存率预测!AQ38</f>
        <v>2.1059801395682084E-2</v>
      </c>
      <c r="AE31" s="38">
        <f ca="1">留存率预测!AR38</f>
        <v>2.0507418462876417E-2</v>
      </c>
      <c r="AF31" s="38">
        <f ca="1">留存率预测!AS38</f>
        <v>1.998693742578574E-2</v>
      </c>
      <c r="AG31" s="38">
        <f ca="1">留存率预测!AT38</f>
        <v>1.949557320952543E-2</v>
      </c>
      <c r="AH31" s="38">
        <f ca="1">留存率预测!AU38</f>
        <v>1.9030861171478834E-2</v>
      </c>
      <c r="AI31" s="38">
        <f ca="1">留存率预测!AV38</f>
        <v>1.8590611866353683E-2</v>
      </c>
      <c r="AJ31" s="38">
        <f ca="1">留存率预测!AW38</f>
        <v>1.8172873310616573E-2</v>
      </c>
      <c r="AK31" s="38">
        <f ca="1">留存率预测!AX38</f>
        <v>1.7775899328662789E-2</v>
      </c>
      <c r="AL31" s="38">
        <f ca="1">留存率预测!AY38</f>
        <v>1.7398122862233047E-2</v>
      </c>
      <c r="AM31" s="38">
        <f ca="1">留存率预测!AZ38</f>
        <v>1.7038133354383971E-2</v>
      </c>
      <c r="AN31" s="38">
        <f ca="1">留存率预测!BA38</f>
        <v>1.6694657497206767E-2</v>
      </c>
      <c r="AO31" s="38">
        <f ca="1">留存率预测!BB38</f>
        <v>1.6366542771201458E-2</v>
      </c>
      <c r="AP31" s="38">
        <f ca="1">留存率预测!BC38</f>
        <v>1.6052743313126325E-2</v>
      </c>
      <c r="AQ31" s="38">
        <f ca="1">留存率预测!BD38</f>
        <v>1.5752307735215187E-2</v>
      </c>
      <c r="AR31" s="38">
        <f ca="1">留存率预测!BE38</f>
        <v>1.546436858709853E-2</v>
      </c>
      <c r="AS31" s="38">
        <f ca="1">留存率预测!BF38</f>
        <v>1.5188133206509797E-2</v>
      </c>
      <c r="AT31" s="38">
        <f ca="1">留存率预测!BG38</f>
        <v>1.4922875748889694E-2</v>
      </c>
      <c r="AU31" s="38">
        <f ca="1">留存率预测!BH38</f>
        <v>1.4667930221604512E-2</v>
      </c>
      <c r="AV31" s="38">
        <f ca="1">留存率预测!BI38</f>
        <v>1.4422684377427896E-2</v>
      </c>
      <c r="AW31" s="38">
        <f ca="1">留存率预测!BJ38</f>
        <v>1.41865743455612E-2</v>
      </c>
      <c r="AX31" s="38">
        <f ca="1">留存率预测!BK38</f>
        <v>1.3959079897848779E-2</v>
      </c>
      <c r="AY31" s="38">
        <f ca="1">留存率预测!BL38</f>
        <v>1.3739720263813005E-2</v>
      </c>
      <c r="AZ31" s="38">
        <f ca="1">留存率预测!BM38</f>
        <v>1.3528050421345819E-2</v>
      </c>
      <c r="BA31" s="38">
        <f ca="1">留存率预测!BN38</f>
        <v>1.3323657800869254E-2</v>
      </c>
      <c r="BB31" s="38">
        <f ca="1">留存率预测!BO38</f>
        <v>1.3126159349929801E-2</v>
      </c>
      <c r="BC31" s="38">
        <f ca="1">留存率预测!BP38</f>
        <v>1.293519891285231E-2</v>
      </c>
      <c r="BD31" s="38">
        <f ca="1">留存率预测!BQ38</f>
        <v>1.2750444886513728E-2</v>
      </c>
      <c r="BE31" s="38">
        <f ca="1">留存率预测!BR38</f>
        <v>1.2571588118720512E-2</v>
      </c>
      <c r="BF31" s="38">
        <f ca="1">留存率预测!BS38</f>
        <v>1.2398340020259295E-2</v>
      </c>
      <c r="BG31" s="38">
        <f ca="1">留存率预测!BT38</f>
        <v>1.2230430865580674E-2</v>
      </c>
      <c r="BH31" s="38">
        <f ca="1">留存率预测!BU38</f>
        <v>1.2067608260385729E-2</v>
      </c>
      <c r="BI31" s="38">
        <f ca="1">留存率预测!BV38</f>
        <v>1.1909635757209346E-2</v>
      </c>
      <c r="BJ31" s="38">
        <f ca="1">留存率预测!BW38</f>
        <v>1.1756291602511086E-2</v>
      </c>
      <c r="BK31" s="38">
        <f ca="1">留存率预测!BX38</f>
        <v>1.160736760085871E-2</v>
      </c>
      <c r="BL31" s="38">
        <f ca="1">留存率预测!BY38</f>
        <v>1.1462668083573054E-2</v>
      </c>
      <c r="BM31" s="38">
        <f ca="1">留存率预测!BZ38</f>
        <v>1.1322008970742476E-2</v>
      </c>
      <c r="BN31" s="38">
        <f ca="1">留存率预测!CA38</f>
        <v>1.1185216916845231E-2</v>
      </c>
      <c r="BO31" s="38">
        <f ca="1">留存率预测!CB38</f>
        <v>1.1052128531371512E-2</v>
      </c>
      <c r="BP31" s="38">
        <f ca="1">留存率预测!CC38</f>
        <v>1.0922589666838668E-2</v>
      </c>
      <c r="BQ31" s="38">
        <f ca="1">留存率预测!CD38</f>
        <v>1.0796454767465208E-2</v>
      </c>
      <c r="BR31" s="38">
        <f ca="1">留存率预测!CE38</f>
        <v>1.0673586272530101E-2</v>
      </c>
      <c r="BS31" s="38">
        <f ca="1">留存率预测!CF38</f>
        <v>1.0553854069109251E-2</v>
      </c>
      <c r="BT31" s="38">
        <f ca="1">留存率预测!CG38</f>
        <v>1.043713498946386E-2</v>
      </c>
      <c r="BU31" s="38">
        <f ca="1">留存率预测!CH38</f>
        <v>1.0323312348867032E-2</v>
      </c>
      <c r="BV31" s="38">
        <f ca="1">留存率预测!CI38</f>
        <v>1.0212275520104928E-2</v>
      </c>
      <c r="BW31" s="38">
        <f ca="1">留存率预测!CJ38</f>
        <v>1.0103919541285299E-2</v>
      </c>
      <c r="BX31" s="38">
        <f ca="1">留存率预测!CK38</f>
        <v>9.9981447539362559E-3</v>
      </c>
      <c r="BY31" s="38">
        <f ca="1">留存率预测!CL38</f>
        <v>9.8948564686874158E-3</v>
      </c>
      <c r="BZ31" s="38">
        <f ca="1">留存率预测!CM38</f>
        <v>9.7939646561000463E-3</v>
      </c>
      <c r="CA31" s="38">
        <f ca="1">留存率预测!CN38</f>
        <v>9.6953836604555636E-3</v>
      </c>
      <c r="CB31" s="38">
        <f ca="1">留存率预测!CO38</f>
        <v>9.5990319345282855E-3</v>
      </c>
      <c r="CC31" s="38">
        <f ca="1">留存率预测!CP38</f>
        <v>9.504831793560483E-3</v>
      </c>
      <c r="CD31" s="38">
        <f ca="1">留存率预测!CQ38</f>
        <v>9.412709186829217E-3</v>
      </c>
      <c r="CE31" s="38">
        <f ca="1">留存率预测!CR38</f>
        <v>9.3225934853477851E-3</v>
      </c>
      <c r="CF31" s="38">
        <f ca="1">留存率预测!CS38</f>
        <v>9.2344172843809857E-3</v>
      </c>
      <c r="CG31" s="38">
        <f ca="1">留存率预测!CT38</f>
        <v>9.1481162195765908E-3</v>
      </c>
      <c r="CH31" s="38">
        <f ca="1">留存率预测!CU38</f>
        <v>9.0636287956245426E-3</v>
      </c>
      <c r="CI31" s="38">
        <f ca="1">留存率预测!CV38</f>
        <v>8.9808962264546696E-3</v>
      </c>
      <c r="CJ31" s="38">
        <f ca="1">留存率预测!CW38</f>
        <v>8.8998622860717719E-3</v>
      </c>
      <c r="CK31" s="38">
        <f ca="1">留存率预测!CX38</f>
        <v>8.8204731692072894E-3</v>
      </c>
      <c r="CL31" s="38">
        <f ca="1">留存率预测!CY38</f>
        <v>8.7426773610381221E-3</v>
      </c>
      <c r="CM31" s="38">
        <f ca="1">留存率预测!CZ38</f>
        <v>8.6664255152884093E-3</v>
      </c>
      <c r="CN31" s="38">
        <f ca="1">留存率预测!DA38</f>
        <v>8.5916703400886127E-3</v>
      </c>
      <c r="CO31" s="38">
        <f ca="1">留存率预测!DB38</f>
        <v>8.5183664910190877E-3</v>
      </c>
      <c r="CP31" s="38">
        <f ca="1">留存率预测!DC38</f>
        <v>8.4464704708135507E-3</v>
      </c>
      <c r="CQ31" s="38">
        <f ca="1">留存率预测!DD38</f>
        <v>8.3759405352411762E-3</v>
      </c>
      <c r="CR31" s="38">
        <f ca="1">留存率预测!DE38</f>
        <v>8.3067366047255668E-3</v>
      </c>
      <c r="CS31" s="38">
        <f ca="1">留存率预测!DF38</f>
        <v>8.2388201812948324E-3</v>
      </c>
      <c r="CT31" s="38">
        <f ca="1">留存率预测!DG38</f>
        <v>8.1721542704893957E-3</v>
      </c>
      <c r="CU31" s="38">
        <f ca="1">留存率预测!DH38</f>
        <v>8.1067033078840132E-3</v>
      </c>
      <c r="CV31" s="38">
        <f ca="1">留存率预测!DI38</f>
        <v>8.0424330899074251E-3</v>
      </c>
      <c r="CW31" s="38">
        <f ca="1">留存率预测!DJ38</f>
        <v>7.9793107086677788E-3</v>
      </c>
      <c r="CX31" s="38">
        <f ca="1">留存率预测!DK38</f>
        <v>7.9173044905145439E-3</v>
      </c>
      <c r="CY31" s="38">
        <f ca="1">留存率预测!DL38</f>
        <v>7.8563839380879769E-3</v>
      </c>
      <c r="CZ31" s="38">
        <f ca="1">留存率预测!DM38</f>
        <v>7.7965196756263457E-3</v>
      </c>
      <c r="DA31" s="38">
        <f ca="1">留存率预测!DN38</f>
        <v>7.7376833973181094E-3</v>
      </c>
      <c r="DB31" s="38">
        <f ca="1">留存率预测!DO38</f>
        <v>7.6798478185021056E-3</v>
      </c>
      <c r="DC31" s="38">
        <f ca="1">留存率预测!DP38</f>
        <v>7.6229866295333274E-3</v>
      </c>
      <c r="DD31" s="38">
        <f ca="1">留存率预测!DQ38</f>
        <v>7.5670744521450619E-3</v>
      </c>
      <c r="DE31" s="38">
        <f ca="1">留存率预测!DR38</f>
        <v>7.5120867981504757E-3</v>
      </c>
      <c r="DF31" s="38">
        <f ca="1">留存率预测!DS38</f>
        <v>7.4580000303378835E-3</v>
      </c>
      <c r="DG31" s="38">
        <f ca="1">留存率预测!DT38</f>
        <v>7.4047913254241763E-3</v>
      </c>
      <c r="DH31" s="38">
        <f ca="1">留存率预测!DU38</f>
        <v>7.3524386389407321E-3</v>
      </c>
      <c r="DI31" s="38">
        <f ca="1">留存率预测!DV38</f>
        <v>7.300920671934324E-3</v>
      </c>
      <c r="DJ31" s="38">
        <f ca="1">留存率预测!DW38</f>
        <v>7.2502168393742544E-3</v>
      </c>
      <c r="DK31" s="38">
        <f ca="1">留存率预测!DX38</f>
        <v>7.2003072401638927E-3</v>
      </c>
      <c r="DL31" s="38">
        <f ca="1">留存率预测!DY38</f>
        <v>7.1511726286619306E-3</v>
      </c>
      <c r="DM31" s="38">
        <f ca="1">留存率预测!DZ38</f>
        <v>7.1027943876250249E-3</v>
      </c>
      <c r="DN31" s="38">
        <f ca="1">留存率预测!EA38</f>
        <v>7.0551545024892482E-3</v>
      </c>
      <c r="DO31" s="38">
        <f ca="1">留存率预测!EB38</f>
        <v>7.0082355369134102E-3</v>
      </c>
      <c r="DP31" s="38">
        <f ca="1">留存率预测!EC38</f>
        <v>6.9620206095121553E-3</v>
      </c>
      <c r="DQ31" s="38">
        <f ca="1">留存率预测!ED38</f>
        <v>6.9164933717115297E-3</v>
      </c>
      <c r="DR31" s="38">
        <f ca="1">留存率预测!EE38</f>
        <v>6.8716379866641019E-3</v>
      </c>
      <c r="DS31" s="38">
        <f ca="1">留存率预测!EF38</f>
        <v>6.8274391091645691E-3</v>
      </c>
      <c r="DT31" s="38">
        <f ca="1">留存率预测!EG38</f>
        <v>6.7838818665106743E-3</v>
      </c>
      <c r="DU31" s="38">
        <f ca="1">留存率预测!EH38</f>
        <v>6.7409518402576311E-3</v>
      </c>
      <c r="DV31" s="38">
        <f ca="1">留存率预测!EI38</f>
        <v>6.6986350488176232E-3</v>
      </c>
      <c r="DW31" s="38">
        <f ca="1">留存率预测!EJ38</f>
        <v>6.6569179308586602E-3</v>
      </c>
      <c r="DX31" s="38">
        <f ca="1">留存率预测!EK38</f>
        <v>6.615787329460221E-3</v>
      </c>
      <c r="DY31" s="38">
        <f ca="1">留存率预测!EL38</f>
        <v>6.5752304769854733E-3</v>
      </c>
      <c r="DZ31" s="38">
        <f ca="1">留存率预测!EM38</f>
        <v>6.5352349806323314E-3</v>
      </c>
      <c r="EA31" s="38">
        <f ca="1">留存率预测!EN38</f>
        <v>6.4957888086279482E-3</v>
      </c>
      <c r="EB31" s="38">
        <f ca="1">留存率预测!EO38</f>
        <v>6.4568802770332374E-3</v>
      </c>
      <c r="EC31" s="38">
        <f ca="1">留存率预测!EP38</f>
        <v>6.4184980371260955E-3</v>
      </c>
      <c r="ED31" s="38">
        <f ca="1">留存率预测!EQ38</f>
        <v>6.3806310633337674E-3</v>
      </c>
      <c r="EE31" s="38">
        <f ca="1">留存率预测!ER38</f>
        <v>6.3432686416865182E-3</v>
      </c>
      <c r="EF31" s="38">
        <f ca="1">留存率预测!ES38</f>
        <v>6.3064003587663875E-3</v>
      </c>
      <c r="EG31" s="38">
        <f ca="1">留存率预测!ET38</f>
        <v>6.2700160911263588E-3</v>
      </c>
      <c r="EH31" s="38">
        <f ca="1">留存率预测!EU38</f>
        <v>6.2341059951565745E-3</v>
      </c>
      <c r="EI31" s="38">
        <f ca="1">留存率预测!EV38</f>
        <v>6.1986604973756094E-3</v>
      </c>
      <c r="EJ31" s="38">
        <f ca="1">留存率预测!EW38</f>
        <v>6.1636702851261107E-3</v>
      </c>
      <c r="EK31" s="38">
        <f ca="1">留存率预测!EX38</f>
        <v>6.1291262976550676E-3</v>
      </c>
      <c r="EL31" s="38">
        <f ca="1">留存率预测!EY38</f>
        <v>6.0950197175603368E-3</v>
      </c>
      <c r="EM31" s="38">
        <f ca="1">留存率预测!EZ38</f>
        <v>6.0613419625857971E-3</v>
      </c>
      <c r="EN31" s="38">
        <f ca="1">留存率预测!FA38</f>
        <v>6.0280846777486172E-3</v>
      </c>
      <c r="EO31" s="38">
        <f ca="1">留存率预测!FB38</f>
        <v>5.9952397277830138E-3</v>
      </c>
      <c r="EP31" s="38">
        <f ca="1">留存率预测!FC38</f>
        <v>5.9627991898856467E-3</v>
      </c>
      <c r="EQ31" s="38">
        <f ca="1">留存率预测!FD38</f>
        <v>5.9307553467486005E-3</v>
      </c>
      <c r="ER31" s="38">
        <f ca="1">留存率预测!FE38</f>
        <v>5.8991006798667523E-3</v>
      </c>
      <c r="ES31" s="38">
        <f ca="1">留存率预测!FF38</f>
        <v>5.8678278631068325E-3</v>
      </c>
      <c r="ET31" s="38">
        <f ca="1">留存率预测!FG38</f>
        <v>5.8369297565263557E-3</v>
      </c>
      <c r="EU31" s="38">
        <f ca="1">留存率预测!FH38</f>
        <v>5.8063994004310506E-3</v>
      </c>
      <c r="EV31" s="38">
        <f ca="1">留存率预测!FI38</f>
        <v>5.7762300096600603E-3</v>
      </c>
      <c r="EW31" s="38">
        <f ca="1">留存率预测!FJ38</f>
        <v>5.7464149680888105E-3</v>
      </c>
      <c r="EX31" s="38">
        <f ca="1">留存率预测!FK38</f>
        <v>5.7169478233397896E-3</v>
      </c>
      <c r="EY31" s="38">
        <f ca="1">留存率预测!FL38</f>
        <v>5.6878222816921587E-3</v>
      </c>
      <c r="EZ31" s="38">
        <f ca="1">留存率预测!FM38</f>
        <v>5.6590322031814357E-3</v>
      </c>
      <c r="FA31" s="38">
        <f ca="1">留存率预测!FN38</f>
        <v>5.63057159688099E-3</v>
      </c>
      <c r="FB31" s="38">
        <f ca="1">留存率预测!FO38</f>
        <v>5.6024346163575153E-3</v>
      </c>
      <c r="FC31" s="38">
        <f ca="1">留存率预测!FP38</f>
        <v>5.5746155552929364E-3</v>
      </c>
      <c r="FD31" s="38">
        <f ca="1">留存率预测!FQ38</f>
        <v>5.5471088432657561E-3</v>
      </c>
      <c r="FE31" s="38">
        <f ca="1">留存率预测!FR38</f>
        <v>5.5199090416849358E-3</v>
      </c>
      <c r="FF31" s="38">
        <f ca="1">留存率预测!FS38</f>
        <v>5.493010839870009E-3</v>
      </c>
      <c r="FG31" s="38">
        <f ca="1">留存率预测!FT38</f>
        <v>5.466409051271221E-3</v>
      </c>
      <c r="FH31" s="38">
        <f ca="1">留存率预测!FU38</f>
        <v>5.4400986098238815E-3</v>
      </c>
      <c r="FI31" s="38">
        <f ca="1">留存率预测!FV38</f>
        <v>5.4140745664313953E-3</v>
      </c>
      <c r="FJ31" s="38">
        <f ca="1">留存率预测!FW38</f>
        <v>5.3883320855716409E-3</v>
      </c>
      <c r="FK31" s="38">
        <f ca="1">留存率预测!FX38</f>
        <v>5.3628664420216814E-3</v>
      </c>
      <c r="FL31" s="38">
        <f ca="1">留存率预测!FY38</f>
        <v>5.3376730176960012E-3</v>
      </c>
      <c r="FM31" s="38">
        <f ca="1">留存率预测!FZ38</f>
        <v>5.3127472985936442E-3</v>
      </c>
      <c r="FN31" s="38">
        <f ca="1">留存率预测!GA38</f>
        <v>5.2880848718499119E-3</v>
      </c>
      <c r="FO31" s="38">
        <f ca="1">留存率预测!GB38</f>
        <v>5.2636814228884552E-3</v>
      </c>
      <c r="FP31" s="38">
        <f ca="1">留存率预测!GC38</f>
        <v>5.2395327326697338E-3</v>
      </c>
      <c r="FQ31" s="38">
        <f ca="1">留存率预测!GD38</f>
        <v>5.2156346750320652E-3</v>
      </c>
      <c r="FR31" s="38">
        <f ca="1">留存率预测!GE38</f>
        <v>5.1919832141216421E-3</v>
      </c>
      <c r="FS31" s="38">
        <f ca="1">留存率预测!GF38</f>
        <v>5.1685744019080342E-3</v>
      </c>
      <c r="FT31" s="38">
        <f ca="1">留存率预测!GG38</f>
        <v>5.1454043757818337E-3</v>
      </c>
      <c r="FU31" s="38">
        <f ca="1">留存率预测!GH38</f>
        <v>5.1224693562313206E-3</v>
      </c>
      <c r="FV31" s="38">
        <f ca="1">留存率预测!GI38</f>
        <v>5.0997656445950874E-3</v>
      </c>
      <c r="FW31" s="38">
        <f ca="1">留存率预测!GJ38</f>
        <v>5.0772896208877497E-3</v>
      </c>
      <c r="FX31" s="38">
        <f ca="1">留存率预测!GK38</f>
        <v>5.0550377416959434E-3</v>
      </c>
      <c r="FY31" s="38">
        <f ca="1">留存率预测!GL38</f>
        <v>5.0330065381419672E-3</v>
      </c>
      <c r="FZ31" s="38">
        <f ca="1">留存率预测!GM38</f>
        <v>5.0111926139125487E-3</v>
      </c>
      <c r="GA31" s="38">
        <f ca="1">留存率预测!GN38</f>
        <v>4.989592643350302E-3</v>
      </c>
      <c r="GB31" s="38">
        <f ca="1">留存率预测!GO38</f>
        <v>4.9682033696055138E-3</v>
      </c>
      <c r="GC31" s="38">
        <f ca="1">留存率预测!GP38</f>
        <v>4.9470216028461118E-3</v>
      </c>
      <c r="GD31" s="38">
        <f ca="1">留存率预测!GQ38</f>
        <v>4.9260442185235613E-3</v>
      </c>
      <c r="GE31" s="38">
        <f ca="1">留存率预测!GR38</f>
        <v>4.9052681556927815E-3</v>
      </c>
      <c r="GF31" s="38">
        <f ca="1">留存率预测!GS38</f>
        <v>4.8846904153840524E-3</v>
      </c>
      <c r="GG31" s="38">
        <f ca="1">留存率预测!GT38</f>
        <v>4.8643080590249832E-3</v>
      </c>
      <c r="GH31" s="38">
        <f ca="1">留存率预测!GU38</f>
        <v>4.8441182069108623E-3</v>
      </c>
      <c r="GI31" s="38">
        <f ca="1">留存率预测!GV38</f>
        <v>4.8241180367215811E-3</v>
      </c>
      <c r="GJ31" s="38">
        <f ca="1">留存率预测!GW38</f>
        <v>4.8043047820834923E-3</v>
      </c>
      <c r="GK31" s="38">
        <f ca="1">留存率预测!GX38</f>
        <v>4.7846757311746108E-3</v>
      </c>
      <c r="GL31" s="38">
        <f ca="1">留存率预测!GY38</f>
        <v>4.7652282253716361E-3</v>
      </c>
      <c r="GM31" s="38">
        <f ca="1">留存率预测!GZ38</f>
        <v>4.7459596579373757E-3</v>
      </c>
      <c r="GN31" s="38">
        <f ca="1">留存率预测!HA38</f>
        <v>4.7268674727470594E-3</v>
      </c>
      <c r="GO31" s="38">
        <f ca="1">留存率预测!HB38</f>
        <v>4.707949163052322E-3</v>
      </c>
      <c r="GP31" s="38">
        <f ca="1">留存率预测!HC38</f>
        <v>4.6892022702814387E-3</v>
      </c>
      <c r="GQ31" s="38">
        <f ca="1">留存率预测!HD38</f>
        <v>4.6706243828746859E-3</v>
      </c>
      <c r="GR31" s="38">
        <f ca="1">留存率预测!HE38</f>
        <v>4.6522131351535226E-3</v>
      </c>
      <c r="GS31" s="38">
        <f ca="1">留存率预测!HF38</f>
        <v>4.6339662062225293E-3</v>
      </c>
      <c r="GT31" s="38">
        <f ca="1">留存率预测!HG38</f>
        <v>4.6158813189029219E-3</v>
      </c>
      <c r="GU31" s="38">
        <f ca="1">留存率预测!HH38</f>
        <v>4.5979562386966816E-3</v>
      </c>
      <c r="GV31" s="38">
        <f ca="1">留存率预测!HI38</f>
        <v>4.5801887727801305E-3</v>
      </c>
      <c r="GW31" s="38">
        <f ca="1">留存率预测!HJ38</f>
        <v>4.5625767690261427E-3</v>
      </c>
      <c r="GX31" s="38">
        <f ca="1">留存率预测!HK38</f>
        <v>4.5451181150538899E-3</v>
      </c>
      <c r="GY31" s="38">
        <f ca="1">留存率预测!HL38</f>
        <v>4.5278107373053419E-3</v>
      </c>
      <c r="GZ31" s="38">
        <f ca="1">留存率预测!HM38</f>
        <v>4.5106526001475328E-3</v>
      </c>
      <c r="HA31" s="38">
        <f ca="1">留存率预测!HN38</f>
        <v>4.493641704999822E-3</v>
      </c>
      <c r="HB31" s="38">
        <f ca="1">留存率预测!HO38</f>
        <v>4.4767760894853462E-3</v>
      </c>
      <c r="HC31" s="38">
        <f ca="1">留存率预测!HP38</f>
        <v>4.4600538266058231E-3</v>
      </c>
      <c r="HD31" s="38">
        <f ca="1">留存率预测!HQ38</f>
        <v>4.4434730239389878E-3</v>
      </c>
      <c r="HE31" s="38">
        <f ca="1">留存率预测!HR38</f>
        <v>4.4270318228579611E-3</v>
      </c>
      <c r="HF31" s="38">
        <f ca="1">留存率预测!HS38</f>
        <v>4.4107283977718147E-3</v>
      </c>
      <c r="HG31" s="38">
        <f ca="1">留存率预测!HT38</f>
        <v>4.3945609553866548E-3</v>
      </c>
      <c r="HH31" s="38">
        <f ca="1">留存率预测!HU38</f>
        <v>4.378527733986619E-3</v>
      </c>
      <c r="HI31" s="38">
        <f ca="1">留存率预测!HV38</f>
        <v>4.3626270027341324E-3</v>
      </c>
      <c r="HJ31" s="38">
        <f ca="1">留存率预测!HW38</f>
        <v>4.3468570609888147E-3</v>
      </c>
      <c r="HK31" s="38">
        <f ca="1">留存率预测!HX38</f>
        <v>4.331216237644475E-3</v>
      </c>
      <c r="HL31" s="38">
        <f ca="1">留存率预测!HY38</f>
        <v>4.3157028904836038E-3</v>
      </c>
      <c r="HM31" s="38">
        <f ca="1">留存率预测!HZ38</f>
        <v>4.3003154055488981E-3</v>
      </c>
      <c r="HN31" s="38">
        <f ca="1">留存率预测!IA38</f>
        <v>4.2850521965311847E-3</v>
      </c>
      <c r="HO31" s="38">
        <f ca="1">留存率预测!IB38</f>
        <v>4.2699117041733242E-3</v>
      </c>
      <c r="HP31" s="38">
        <f ca="1">留存率预测!IC38</f>
        <v>4.2548923956895867E-3</v>
      </c>
      <c r="HQ31" s="38">
        <f ca="1">留存率预测!ID38</f>
        <v>4.2399927642000207E-3</v>
      </c>
      <c r="HR31" s="38">
        <f ca="1">留存率预测!IE38</f>
        <v>4.2252113281793652E-3</v>
      </c>
      <c r="HS31" s="38">
        <f ca="1">留存率预测!IF38</f>
        <v>4.2105466309200965E-3</v>
      </c>
      <c r="HT31" s="38">
        <f ca="1">留存率预测!IG38</f>
        <v>4.1959972400091288E-3</v>
      </c>
      <c r="HU31" s="38">
        <f ca="1">留存率预测!IH38</f>
        <v>4.181561746817805E-3</v>
      </c>
      <c r="HV31" s="38">
        <f ca="1">留存率预测!II38</f>
        <v>4.1672387660048084E-3</v>
      </c>
      <c r="HW31" s="38">
        <f ca="1">留存率预测!IJ38</f>
        <v>4.1530269350315398E-3</v>
      </c>
      <c r="HX31" s="38">
        <f ca="1">留存率预测!IK38</f>
        <v>4.1389249136896539E-3</v>
      </c>
      <c r="HY31" s="38">
        <f ca="1">留存率预测!IL38</f>
        <v>4.1249313836403652E-3</v>
      </c>
      <c r="HZ31" s="38">
        <f ca="1">留存率预测!IM38</f>
        <v>4.1110450479652427E-3</v>
      </c>
      <c r="IA31" s="38">
        <f ca="1">留存率预测!IN38</f>
        <v>4.097264630728026E-3</v>
      </c>
      <c r="IB31" s="38">
        <f ca="1">留存率预测!IO38</f>
        <v>4.0835888765473373E-3</v>
      </c>
      <c r="IC31" s="38">
        <f ca="1">留存率预测!IP38</f>
        <v>4.0700165501797673E-3</v>
      </c>
      <c r="ID31" s="38">
        <f ca="1">留存率预测!IQ38</f>
        <v>4.0565464361132413E-3</v>
      </c>
      <c r="IE31" s="38">
        <f ca="1">留存率预测!IR38</f>
        <v>4.043177338170164E-3</v>
      </c>
      <c r="IF31" s="38">
        <f ca="1">留存率预测!IS38</f>
        <v>4.0299080791202733E-3</v>
      </c>
      <c r="IG31" s="38">
        <f ca="1">留存率预测!IT38</f>
        <v>4.0167375003027674E-3</v>
      </c>
      <c r="IH31" s="38">
        <f ca="1">留存率预测!IU38</f>
        <v>4.003664461257524E-3</v>
      </c>
      <c r="II31" s="38">
        <f ca="1">留存率预测!IV38</f>
        <v>3.9906878393651283E-3</v>
      </c>
      <c r="IJ31" s="38">
        <f ca="1">留存率预测!IW38</f>
        <v>3.9778065294955017E-3</v>
      </c>
      <c r="IK31" s="38">
        <f ca="1">留存率预测!IX38</f>
        <v>3.9650194436648195E-3</v>
      </c>
      <c r="IL31" s="38">
        <f ca="1">留存率预测!IY38</f>
        <v>3.9523255107005648E-3</v>
      </c>
      <c r="IM31" s="38">
        <f ca="1">留存率预测!IZ38</f>
        <v>3.9397236759144598E-3</v>
      </c>
      <c r="IN31" s="38">
        <f ca="1">留存率预测!JA38</f>
        <v>3.9272129007830309E-3</v>
      </c>
      <c r="IO31" s="38">
        <f ca="1">留存率预测!JB38</f>
        <v>3.9147921626356604E-3</v>
      </c>
      <c r="IP31" s="38">
        <f ca="1">留存率预测!JC38</f>
        <v>3.9024604543498754E-3</v>
      </c>
      <c r="IQ31" s="38">
        <f ca="1">留存率预测!JD38</f>
        <v>3.8902167840536793E-3</v>
      </c>
      <c r="IR31" s="38">
        <f ca="1">留存率预测!JE38</f>
        <v>3.878060174834766E-3</v>
      </c>
      <c r="IS31" s="38">
        <f ca="1">留存率预测!JF38</f>
        <v>3.8659896644563864E-3</v>
      </c>
      <c r="IT31" s="38">
        <f ca="1">留存率预测!JG38</f>
        <v>3.8540043050797426E-3</v>
      </c>
      <c r="IU31" s="38">
        <f ca="1">留存率预测!JH38</f>
        <v>3.8421031629926787E-3</v>
      </c>
      <c r="IV31" s="38">
        <f ca="1">留存率预测!JI38</f>
        <v>3.8302853183445422E-3</v>
      </c>
      <c r="IW31" s="38">
        <f ca="1">留存率预测!JJ38</f>
        <v>3.8185498648870444E-3</v>
      </c>
      <c r="IX31" s="38">
        <f ca="1">留存率预测!JK38</f>
        <v>3.8068959097209364E-3</v>
      </c>
      <c r="IY31" s="38">
        <f ca="1">留存率预测!JL38</f>
        <v>3.795322573048389E-3</v>
      </c>
      <c r="IZ31" s="38">
        <f ca="1">留存率预测!JM38</f>
        <v>3.7838289879308807E-3</v>
      </c>
      <c r="JA31" s="38">
        <f ca="1">留存率预测!JN38</f>
        <v>3.7724143000525032E-3</v>
      </c>
      <c r="JB31" s="38">
        <f ca="1">留存率预测!JO38</f>
        <v>3.7610776674884801E-3</v>
      </c>
      <c r="JC31" s="38">
        <f ca="1">留存率预测!JP38</f>
        <v>3.7498182604788358E-3</v>
      </c>
      <c r="JD31" s="38">
        <f ca="1">留存率预测!JQ38</f>
        <v>3.7386352612070015E-3</v>
      </c>
      <c r="JE31" s="38">
        <f ca="1">留存率预测!JR38</f>
        <v>3.7275278635833229E-3</v>
      </c>
      <c r="JF31" s="38">
        <f ca="1">留存率预测!JS38</f>
        <v>3.7164952730332412E-3</v>
      </c>
      <c r="JG31" s="38">
        <f ca="1">留存率预测!JT38</f>
        <v>3.7055367062901311E-3</v>
      </c>
      <c r="JH31" s="38">
        <f ca="1">留存率预测!JU38</f>
        <v>3.6946513911926002E-3</v>
      </c>
      <c r="JI31" s="38">
        <f ca="1">留存率预测!JV38</f>
        <v>3.683838566486161E-3</v>
      </c>
      <c r="JJ31" s="38">
        <f ca="1">留存率预测!JW38</f>
        <v>3.6730974816291968E-3</v>
      </c>
      <c r="JK31" s="38">
        <f ca="1">留存率预测!JX38</f>
        <v>3.6624273966030592E-3</v>
      </c>
      <c r="JL31" s="38">
        <f ca="1">留存率预测!JY38</f>
        <v>3.6518275817262282E-3</v>
      </c>
      <c r="JM31" s="38">
        <f ca="1">留存率预测!JZ38</f>
        <v>3.6412973174724276E-3</v>
      </c>
      <c r="JN31" s="38">
        <f ca="1">留存率预测!KA38</f>
        <v>3.6308358942926063E-3</v>
      </c>
      <c r="JO31" s="38">
        <f ca="1">留存率预测!KB38</f>
        <v>3.6204426124406492E-3</v>
      </c>
      <c r="JP31" s="38">
        <f ca="1">留存率预测!KC38</f>
        <v>3.6101167818027836E-3</v>
      </c>
      <c r="JQ31" s="38">
        <f ca="1">留存率预测!KD38</f>
        <v>3.5998577217305682E-3</v>
      </c>
      <c r="JR31" s="38">
        <f ca="1">留存率预测!KE38</f>
        <v>3.5896647608773123E-3</v>
      </c>
      <c r="JS31" s="38">
        <f ca="1">留存率预测!KF38</f>
        <v>3.5795372370379971E-3</v>
      </c>
      <c r="JT31" s="38">
        <f ca="1">留存率预测!KG38</f>
        <v>3.5694744969924125E-3</v>
      </c>
      <c r="JU31" s="38">
        <f ca="1">留存率预测!KH38</f>
        <v>3.5594758963516247E-3</v>
      </c>
      <c r="JV31" s="38">
        <f ca="1">留存率预测!KI38</f>
        <v>3.5495407994075414E-3</v>
      </c>
      <c r="JW31" s="38">
        <f ca="1">留存率预测!KJ38</f>
        <v>3.5396685789855879E-3</v>
      </c>
      <c r="JX31" s="38">
        <f ca="1">留存率预测!KK38</f>
        <v>3.5298586163004229E-3</v>
      </c>
      <c r="JY31" s="38">
        <f ca="1">留存率预测!KL38</f>
        <v>3.5201103008145255E-3</v>
      </c>
      <c r="JZ31" s="38">
        <f ca="1">留存率预测!KM38</f>
        <v>3.5104230300997347E-3</v>
      </c>
      <c r="KA31" s="38">
        <f ca="1">留存率预测!KN38</f>
        <v>3.5007962097015192E-3</v>
      </c>
      <c r="KB31" s="38">
        <f ca="1">留存率预测!KO38</f>
        <v>3.4912292530060304E-3</v>
      </c>
      <c r="KC31" s="38">
        <f ca="1">留存率预测!KP38</f>
        <v>3.4817215811098119E-3</v>
      </c>
      <c r="KD31" s="38">
        <f ca="1">留存率预测!KQ38</f>
        <v>3.4722726226921042E-3</v>
      </c>
      <c r="KE31" s="38">
        <f ca="1">留存率预测!KR38</f>
        <v>3.4628818138897192E-3</v>
      </c>
      <c r="KF31" s="38">
        <f ca="1">留存率预测!KS38</f>
        <v>3.4535485981743897E-3</v>
      </c>
      <c r="KG31" s="38">
        <f ca="1">留存率预测!KT38</f>
        <v>3.4442724262325536E-3</v>
      </c>
      <c r="KH31" s="38">
        <f ca="1">留存率预测!KU38</f>
        <v>3.4350527558475066E-3</v>
      </c>
      <c r="KI31" s="38">
        <f ca="1">留存率预测!KV38</f>
        <v>3.4258890517838859E-3</v>
      </c>
      <c r="KJ31" s="38">
        <f ca="1">留存率预测!KW38</f>
        <v>3.4167807856743944E-3</v>
      </c>
      <c r="KK31" s="38">
        <f ca="1">留存率预测!KX38</f>
        <v>3.4077274359087901E-3</v>
      </c>
      <c r="KL31" s="38">
        <f ca="1">留存率预测!KY38</f>
        <v>3.3987284875249646E-3</v>
      </c>
      <c r="KM31" s="38">
        <f ca="1">留存率预测!KZ38</f>
        <v>3.3897834321022142E-3</v>
      </c>
      <c r="KN31" s="38">
        <f ca="1">留存率预测!LA38</f>
        <v>3.3808917676565087E-3</v>
      </c>
      <c r="KO31" s="38">
        <f ca="1">留存率预测!LB38</f>
        <v>3.3720529985378318E-3</v>
      </c>
      <c r="KP31" s="38">
        <f ca="1">留存率预测!LC38</f>
        <v>3.3632666353294637E-3</v>
      </c>
      <c r="KQ31" s="38">
        <f ca="1">留存率预测!LD38</f>
        <v>3.3545321947492028E-3</v>
      </c>
      <c r="KR31" s="38">
        <f ca="1">留存率预测!LE38</f>
        <v>3.3458491995524806E-3</v>
      </c>
      <c r="KS31" s="38">
        <f ca="1">留存率预测!LF38</f>
        <v>3.3372171784373009E-3</v>
      </c>
      <c r="KT31" s="38">
        <f ca="1">留存率预测!LG38</f>
        <v>3.3286356659510221E-3</v>
      </c>
      <c r="KU31" s="38">
        <f ca="1">留存率预测!LH38</f>
        <v>3.3201042023988468E-3</v>
      </c>
      <c r="KV31" s="38">
        <f ca="1">留存率预测!LI38</f>
        <v>3.3116223337540749E-3</v>
      </c>
      <c r="KW31" s="38">
        <f ca="1">留存率预测!LJ38</f>
        <v>3.3031896115700387E-3</v>
      </c>
      <c r="KX31" s="38">
        <f ca="1">留存率预测!LK38</f>
        <v>3.2948055928936778E-3</v>
      </c>
      <c r="KY31" s="38">
        <f ca="1">留存率预测!LL38</f>
        <v>3.2864698401807273E-3</v>
      </c>
      <c r="KZ31" s="38">
        <f ca="1">留存率预测!LM38</f>
        <v>3.2781819212124976E-3</v>
      </c>
      <c r="LA31" s="38">
        <f ca="1">留存率预测!LN38</f>
        <v>3.2699414090141617E-3</v>
      </c>
      <c r="LB31" s="38">
        <f ca="1">留存率预测!LO38</f>
        <v>3.2617478817746162E-3</v>
      </c>
      <c r="LC31" s="38">
        <f ca="1">留存率预测!LP38</f>
        <v>3.25360092276774E-3</v>
      </c>
      <c r="LD31" s="38">
        <f ca="1">留存率预测!LQ38</f>
        <v>3.2455001202751715E-3</v>
      </c>
      <c r="LE31" s="38">
        <f ca="1">留存率预测!LR38</f>
        <v>3.2374450675104584E-3</v>
      </c>
      <c r="LF31" s="38">
        <f ca="1">留存率预测!LS38</f>
        <v>3.2294353625446008E-3</v>
      </c>
      <c r="LG31" s="38">
        <f ca="1">留存率预测!LT38</f>
        <v>3.2214706082329459E-3</v>
      </c>
      <c r="LH31" s="38">
        <f ca="1">留存率预测!LU38</f>
        <v>3.2135504121434196E-3</v>
      </c>
      <c r="LI31" s="38">
        <f ca="1">留存率预测!LV38</f>
        <v>3.2056743864860519E-3</v>
      </c>
      <c r="LJ31" s="38">
        <f ca="1">留存率预测!LW38</f>
        <v>3.1978421480437611E-3</v>
      </c>
      <c r="LK31" s="38">
        <f ca="1">留存率预测!LX38</f>
        <v>3.1900533181044013E-3</v>
      </c>
      <c r="LL31" s="38">
        <f ca="1">留存率预测!LY38</f>
        <v>3.1823075223940092E-3</v>
      </c>
      <c r="LM31" s="38">
        <f ca="1">留存率预测!LZ38</f>
        <v>3.1746043910112444E-3</v>
      </c>
      <c r="LN31" s="38">
        <f ca="1">留存率预测!MA38</f>
        <v>3.1669435583630231E-3</v>
      </c>
      <c r="LO31" s="38">
        <f ca="1">留存率预测!MB38</f>
        <v>3.1593246631012491E-3</v>
      </c>
      <c r="LP31" s="38">
        <f ca="1">留存率预测!MC38</f>
        <v>3.151747348060709E-3</v>
      </c>
      <c r="LQ31" s="38">
        <f ca="1">留存率预测!MD38</f>
        <v>3.1442112601980294E-3</v>
      </c>
      <c r="LR31" s="38">
        <f ca="1">留存率预测!ME38</f>
        <v>3.1367160505317349E-3</v>
      </c>
      <c r="LS31" s="38">
        <f ca="1">留存率预测!MF38</f>
        <v>3.1292613740833263E-3</v>
      </c>
      <c r="LT31" s="38">
        <f ca="1">留存率预测!MG38</f>
        <v>3.1218468898194149E-3</v>
      </c>
      <c r="LU31" s="38">
        <f ca="1">留存率预测!MH38</f>
        <v>3.11447226059486E-3</v>
      </c>
      <c r="LV31" s="38">
        <f ca="1">留存率预测!MI38</f>
        <v>3.1071371530968848E-3</v>
      </c>
      <c r="LW31" s="38">
        <f ca="1">留存率预测!MJ38</f>
        <v>3.0998412377901702E-3</v>
      </c>
      <c r="LX31" s="38">
        <f ca="1">留存率预测!MK38</f>
        <v>3.0925841888628856E-3</v>
      </c>
      <c r="LY31" s="38">
        <f ca="1">留存率预测!ML38</f>
        <v>3.0853656841736592E-3</v>
      </c>
      <c r="LZ31" s="38">
        <f ca="1">留存率预测!MM38</f>
        <v>3.0781854051994645E-3</v>
      </c>
      <c r="MA31" s="38">
        <f ca="1">留存率预测!MN38</f>
        <v>3.071043036984379E-3</v>
      </c>
      <c r="MB31" s="38">
        <f ca="1">留存率预测!MO38</f>
        <v>3.0639382680892331E-3</v>
      </c>
      <c r="MC31" s="38">
        <f ca="1">留存率预测!MP38</f>
        <v>3.0568707905421107E-3</v>
      </c>
      <c r="MD31" s="38">
        <f ca="1">留存率预测!MQ38</f>
        <v>3.0498402997896925E-3</v>
      </c>
      <c r="ME31" s="38">
        <f ca="1">留存率预测!MR38</f>
        <v>3.0428464946494187E-3</v>
      </c>
      <c r="MF31" s="38">
        <f ca="1">留存率预测!MS38</f>
        <v>3.0358890772624546E-3</v>
      </c>
      <c r="MG31" s="38">
        <f ca="1">留存率预测!MT38</f>
        <v>3.0289677530474608E-3</v>
      </c>
      <c r="MH31" s="38">
        <f ca="1">留存率预测!MU38</f>
        <v>3.0220822306551358E-3</v>
      </c>
      <c r="MI31" s="38">
        <f ca="1">留存率预测!MV38</f>
        <v>3.0152322219234957E-3</v>
      </c>
      <c r="MJ31" s="38">
        <f ca="1">留存率预测!MW38</f>
        <v>3.008417441833939E-3</v>
      </c>
      <c r="MK31" s="38">
        <f ca="1">留存率预测!MX38</f>
        <v>3.0016376084679984E-3</v>
      </c>
      <c r="ML31" s="38">
        <f ca="1">留存率预测!MY38</f>
        <v>2.9948924429648496E-3</v>
      </c>
      <c r="MM31" s="38">
        <f ca="1">留存率预测!MZ38</f>
        <v>2.9881816694794991E-3</v>
      </c>
      <c r="MN31" s="38">
        <f ca="1">留存率预测!NA38</f>
        <v>2.9815050151416624E-3</v>
      </c>
      <c r="MO31" s="38">
        <f ca="1">留存率预测!NB38</f>
        <v>2.9748622100153276E-3</v>
      </c>
      <c r="MP31" s="38">
        <f ca="1">留存率预测!NC38</f>
        <v>2.9682529870589717E-3</v>
      </c>
      <c r="MQ31" s="38">
        <f ca="1">留存率预测!ND38</f>
        <v>2.9616770820864386E-3</v>
      </c>
      <c r="MR31" s="38">
        <f ca="1">留存率预测!NE38</f>
        <v>2.9551342337284453E-3</v>
      </c>
      <c r="MS31" s="38">
        <f ca="1">留存率预测!NF38</f>
        <v>2.9486241833947126E-3</v>
      </c>
      <c r="MT31" s="38">
        <f ca="1">留存率预测!NG38</f>
        <v>2.9421466752367182E-3</v>
      </c>
      <c r="MU31" s="38">
        <f ca="1">留存率预测!NH38</f>
        <v>2.9357014561110437E-3</v>
      </c>
      <c r="MV31" s="38">
        <f ca="1">留存率预测!NI38</f>
        <v>2.929288275543319E-3</v>
      </c>
      <c r="MW31" s="38">
        <f ca="1">留存率预测!NJ38</f>
        <v>2.9229068856927417E-3</v>
      </c>
      <c r="MX31" s="38">
        <f ca="1">留存率预测!NK38</f>
        <v>2.9165570413171703E-3</v>
      </c>
      <c r="MY31" s="38">
        <f ca="1">留存率预测!NL38</f>
        <v>2.9102384997387503E-3</v>
      </c>
      <c r="MZ31" s="38">
        <f ca="1">留存率预测!NM38</f>
        <v>2.903951020810151E-3</v>
      </c>
      <c r="NA31" s="38">
        <f ca="1">留存率预测!NN38</f>
        <v>2.8976943668812464E-3</v>
      </c>
      <c r="NB31" s="38">
        <f ca="1">留存率预测!NO38</f>
        <v>2.8914683027664156E-3</v>
      </c>
    </row>
    <row r="32" spans="2:366" x14ac:dyDescent="0.3">
      <c r="B32" s="1" t="s">
        <v>67</v>
      </c>
      <c r="C32" s="28" t="s">
        <v>71</v>
      </c>
    </row>
    <row r="33" spans="2:366" x14ac:dyDescent="0.3"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  <c r="N33" s="37">
        <v>13</v>
      </c>
      <c r="O33" s="37">
        <v>14</v>
      </c>
      <c r="P33" s="37">
        <v>15</v>
      </c>
      <c r="Q33" s="37">
        <v>16</v>
      </c>
      <c r="R33" s="37">
        <v>17</v>
      </c>
      <c r="S33" s="37">
        <v>18</v>
      </c>
      <c r="T33" s="37">
        <v>19</v>
      </c>
      <c r="U33" s="37">
        <v>20</v>
      </c>
      <c r="V33" s="37">
        <v>21</v>
      </c>
      <c r="W33" s="37">
        <v>22</v>
      </c>
      <c r="X33" s="37">
        <v>23</v>
      </c>
      <c r="Y33" s="37">
        <v>24</v>
      </c>
      <c r="Z33" s="37">
        <v>25</v>
      </c>
      <c r="AA33" s="37">
        <v>26</v>
      </c>
      <c r="AB33" s="37">
        <v>27</v>
      </c>
      <c r="AC33" s="37">
        <v>28</v>
      </c>
      <c r="AD33" s="37">
        <v>29</v>
      </c>
      <c r="AE33" s="37">
        <v>30</v>
      </c>
      <c r="AF33" s="37">
        <v>31</v>
      </c>
      <c r="AG33" s="37">
        <v>32</v>
      </c>
      <c r="AH33" s="37">
        <v>33</v>
      </c>
      <c r="AI33" s="37">
        <v>34</v>
      </c>
      <c r="AJ33" s="37">
        <v>35</v>
      </c>
      <c r="AK33" s="37">
        <v>36</v>
      </c>
      <c r="AL33" s="37">
        <v>37</v>
      </c>
      <c r="AM33" s="37">
        <v>38</v>
      </c>
      <c r="AN33" s="37">
        <v>39</v>
      </c>
      <c r="AO33" s="37">
        <v>40</v>
      </c>
      <c r="AP33" s="37">
        <v>41</v>
      </c>
      <c r="AQ33" s="37">
        <v>42</v>
      </c>
      <c r="AR33" s="37">
        <v>43</v>
      </c>
      <c r="AS33" s="37">
        <v>44</v>
      </c>
      <c r="AT33" s="37">
        <v>45</v>
      </c>
      <c r="AU33" s="37">
        <v>46</v>
      </c>
      <c r="AV33" s="37">
        <v>47</v>
      </c>
      <c r="AW33" s="37">
        <v>48</v>
      </c>
      <c r="AX33" s="37">
        <v>49</v>
      </c>
      <c r="AY33" s="37">
        <v>50</v>
      </c>
      <c r="AZ33" s="37">
        <v>51</v>
      </c>
      <c r="BA33" s="37">
        <v>52</v>
      </c>
      <c r="BB33" s="37">
        <v>53</v>
      </c>
      <c r="BC33" s="37">
        <v>54</v>
      </c>
      <c r="BD33" s="37">
        <v>55</v>
      </c>
      <c r="BE33" s="37">
        <v>56</v>
      </c>
      <c r="BF33" s="37">
        <v>57</v>
      </c>
      <c r="BG33" s="37">
        <v>58</v>
      </c>
      <c r="BH33" s="37">
        <v>59</v>
      </c>
      <c r="BI33" s="37">
        <v>60</v>
      </c>
      <c r="BJ33" s="37">
        <v>61</v>
      </c>
      <c r="BK33" s="37">
        <v>62</v>
      </c>
      <c r="BL33" s="37">
        <v>63</v>
      </c>
      <c r="BM33" s="37">
        <v>64</v>
      </c>
      <c r="BN33" s="37">
        <v>65</v>
      </c>
      <c r="BO33" s="37">
        <v>66</v>
      </c>
      <c r="BP33" s="37">
        <v>67</v>
      </c>
      <c r="BQ33" s="37">
        <v>68</v>
      </c>
      <c r="BR33" s="37">
        <v>69</v>
      </c>
      <c r="BS33" s="37">
        <v>70</v>
      </c>
      <c r="BT33" s="37">
        <v>71</v>
      </c>
      <c r="BU33" s="37">
        <v>72</v>
      </c>
      <c r="BV33" s="37">
        <v>73</v>
      </c>
      <c r="BW33" s="37">
        <v>74</v>
      </c>
      <c r="BX33" s="37">
        <v>75</v>
      </c>
      <c r="BY33" s="37">
        <v>76</v>
      </c>
      <c r="BZ33" s="37">
        <v>77</v>
      </c>
      <c r="CA33" s="37">
        <v>78</v>
      </c>
      <c r="CB33" s="37">
        <v>79</v>
      </c>
      <c r="CC33" s="37">
        <v>80</v>
      </c>
      <c r="CD33" s="37">
        <v>81</v>
      </c>
      <c r="CE33" s="37">
        <v>82</v>
      </c>
      <c r="CF33" s="37">
        <v>83</v>
      </c>
      <c r="CG33" s="37">
        <v>84</v>
      </c>
      <c r="CH33" s="37">
        <v>85</v>
      </c>
      <c r="CI33" s="37">
        <v>86</v>
      </c>
      <c r="CJ33" s="37">
        <v>87</v>
      </c>
      <c r="CK33" s="37">
        <v>88</v>
      </c>
      <c r="CL33" s="37">
        <v>89</v>
      </c>
      <c r="CM33" s="37">
        <v>90</v>
      </c>
      <c r="CN33" s="37">
        <v>91</v>
      </c>
      <c r="CO33" s="37">
        <v>92</v>
      </c>
      <c r="CP33" s="37">
        <v>93</v>
      </c>
      <c r="CQ33" s="37">
        <v>94</v>
      </c>
      <c r="CR33" s="37">
        <v>95</v>
      </c>
      <c r="CS33" s="37">
        <v>96</v>
      </c>
      <c r="CT33" s="37">
        <v>97</v>
      </c>
      <c r="CU33" s="37">
        <v>98</v>
      </c>
      <c r="CV33" s="37">
        <v>99</v>
      </c>
      <c r="CW33" s="37">
        <v>100</v>
      </c>
      <c r="CX33" s="37">
        <v>101</v>
      </c>
      <c r="CY33" s="37">
        <v>102</v>
      </c>
      <c r="CZ33" s="37">
        <v>103</v>
      </c>
      <c r="DA33" s="37">
        <v>104</v>
      </c>
      <c r="DB33" s="37">
        <v>105</v>
      </c>
      <c r="DC33" s="37">
        <v>106</v>
      </c>
      <c r="DD33" s="37">
        <v>107</v>
      </c>
      <c r="DE33" s="37">
        <v>108</v>
      </c>
      <c r="DF33" s="37">
        <v>109</v>
      </c>
      <c r="DG33" s="37">
        <v>110</v>
      </c>
      <c r="DH33" s="37">
        <v>111</v>
      </c>
      <c r="DI33" s="37">
        <v>112</v>
      </c>
      <c r="DJ33" s="37">
        <v>113</v>
      </c>
      <c r="DK33" s="37">
        <v>114</v>
      </c>
      <c r="DL33" s="37">
        <v>115</v>
      </c>
      <c r="DM33" s="37">
        <v>116</v>
      </c>
      <c r="DN33" s="37">
        <v>117</v>
      </c>
      <c r="DO33" s="37">
        <v>118</v>
      </c>
      <c r="DP33" s="37">
        <v>119</v>
      </c>
      <c r="DQ33" s="37">
        <v>120</v>
      </c>
      <c r="DR33" s="37">
        <v>121</v>
      </c>
      <c r="DS33" s="37">
        <v>122</v>
      </c>
      <c r="DT33" s="37">
        <v>123</v>
      </c>
      <c r="DU33" s="37">
        <v>124</v>
      </c>
      <c r="DV33" s="37">
        <v>125</v>
      </c>
      <c r="DW33" s="37">
        <v>126</v>
      </c>
      <c r="DX33" s="37">
        <v>127</v>
      </c>
      <c r="DY33" s="37">
        <v>128</v>
      </c>
      <c r="DZ33" s="37">
        <v>129</v>
      </c>
      <c r="EA33" s="37">
        <v>130</v>
      </c>
      <c r="EB33" s="37">
        <v>131</v>
      </c>
      <c r="EC33" s="37">
        <v>132</v>
      </c>
      <c r="ED33" s="37">
        <v>133</v>
      </c>
      <c r="EE33" s="37">
        <v>134</v>
      </c>
      <c r="EF33" s="37">
        <v>135</v>
      </c>
      <c r="EG33" s="37">
        <v>136</v>
      </c>
      <c r="EH33" s="37">
        <v>137</v>
      </c>
      <c r="EI33" s="37">
        <v>138</v>
      </c>
      <c r="EJ33" s="37">
        <v>139</v>
      </c>
      <c r="EK33" s="37">
        <v>140</v>
      </c>
      <c r="EL33" s="37">
        <v>141</v>
      </c>
      <c r="EM33" s="37">
        <v>142</v>
      </c>
      <c r="EN33" s="37">
        <v>143</v>
      </c>
      <c r="EO33" s="37">
        <v>144</v>
      </c>
      <c r="EP33" s="37">
        <v>145</v>
      </c>
      <c r="EQ33" s="37">
        <v>146</v>
      </c>
      <c r="ER33" s="37">
        <v>147</v>
      </c>
      <c r="ES33" s="37">
        <v>148</v>
      </c>
      <c r="ET33" s="37">
        <v>149</v>
      </c>
      <c r="EU33" s="37">
        <v>150</v>
      </c>
      <c r="EV33" s="37">
        <v>151</v>
      </c>
      <c r="EW33" s="37">
        <v>152</v>
      </c>
      <c r="EX33" s="37">
        <v>153</v>
      </c>
      <c r="EY33" s="37">
        <v>154</v>
      </c>
      <c r="EZ33" s="37">
        <v>155</v>
      </c>
      <c r="FA33" s="37">
        <v>156</v>
      </c>
      <c r="FB33" s="37">
        <v>157</v>
      </c>
      <c r="FC33" s="37">
        <v>158</v>
      </c>
      <c r="FD33" s="37">
        <v>159</v>
      </c>
      <c r="FE33" s="37">
        <v>160</v>
      </c>
      <c r="FF33" s="37">
        <v>161</v>
      </c>
      <c r="FG33" s="37">
        <v>162</v>
      </c>
      <c r="FH33" s="37">
        <v>163</v>
      </c>
      <c r="FI33" s="37">
        <v>164</v>
      </c>
      <c r="FJ33" s="37">
        <v>165</v>
      </c>
      <c r="FK33" s="37">
        <v>166</v>
      </c>
      <c r="FL33" s="37">
        <v>167</v>
      </c>
      <c r="FM33" s="37">
        <v>168</v>
      </c>
      <c r="FN33" s="37">
        <v>169</v>
      </c>
      <c r="FO33" s="37">
        <v>170</v>
      </c>
      <c r="FP33" s="37">
        <v>171</v>
      </c>
      <c r="FQ33" s="37">
        <v>172</v>
      </c>
      <c r="FR33" s="37">
        <v>173</v>
      </c>
      <c r="FS33" s="37">
        <v>174</v>
      </c>
      <c r="FT33" s="37">
        <v>175</v>
      </c>
      <c r="FU33" s="37">
        <v>176</v>
      </c>
      <c r="FV33" s="37">
        <v>177</v>
      </c>
      <c r="FW33" s="37">
        <v>178</v>
      </c>
      <c r="FX33" s="37">
        <v>179</v>
      </c>
      <c r="FY33" s="37">
        <v>180</v>
      </c>
      <c r="FZ33" s="37">
        <v>181</v>
      </c>
      <c r="GA33" s="37">
        <v>182</v>
      </c>
      <c r="GB33" s="37">
        <v>183</v>
      </c>
      <c r="GC33" s="37">
        <v>184</v>
      </c>
      <c r="GD33" s="37">
        <v>185</v>
      </c>
      <c r="GE33" s="37">
        <v>186</v>
      </c>
      <c r="GF33" s="37">
        <v>187</v>
      </c>
      <c r="GG33" s="37">
        <v>188</v>
      </c>
      <c r="GH33" s="37">
        <v>189</v>
      </c>
      <c r="GI33" s="37">
        <v>190</v>
      </c>
      <c r="GJ33" s="37">
        <v>191</v>
      </c>
      <c r="GK33" s="37">
        <v>192</v>
      </c>
      <c r="GL33" s="37">
        <v>193</v>
      </c>
      <c r="GM33" s="37">
        <v>194</v>
      </c>
      <c r="GN33" s="37">
        <v>195</v>
      </c>
      <c r="GO33" s="37">
        <v>196</v>
      </c>
      <c r="GP33" s="37">
        <v>197</v>
      </c>
      <c r="GQ33" s="37">
        <v>198</v>
      </c>
      <c r="GR33" s="37">
        <v>199</v>
      </c>
      <c r="GS33" s="37">
        <v>200</v>
      </c>
      <c r="GT33" s="37">
        <v>201</v>
      </c>
      <c r="GU33" s="37">
        <v>202</v>
      </c>
      <c r="GV33" s="37">
        <v>203</v>
      </c>
      <c r="GW33" s="37">
        <v>204</v>
      </c>
      <c r="GX33" s="37">
        <v>205</v>
      </c>
      <c r="GY33" s="37">
        <v>206</v>
      </c>
      <c r="GZ33" s="37">
        <v>207</v>
      </c>
      <c r="HA33" s="37">
        <v>208</v>
      </c>
      <c r="HB33" s="37">
        <v>209</v>
      </c>
      <c r="HC33" s="37">
        <v>210</v>
      </c>
      <c r="HD33" s="37">
        <v>211</v>
      </c>
      <c r="HE33" s="37">
        <v>212</v>
      </c>
      <c r="HF33" s="37">
        <v>213</v>
      </c>
      <c r="HG33" s="37">
        <v>214</v>
      </c>
      <c r="HH33" s="37">
        <v>215</v>
      </c>
      <c r="HI33" s="37">
        <v>216</v>
      </c>
      <c r="HJ33" s="37">
        <v>217</v>
      </c>
      <c r="HK33" s="37">
        <v>218</v>
      </c>
      <c r="HL33" s="37">
        <v>219</v>
      </c>
      <c r="HM33" s="37">
        <v>220</v>
      </c>
      <c r="HN33" s="37">
        <v>221</v>
      </c>
      <c r="HO33" s="37">
        <v>222</v>
      </c>
      <c r="HP33" s="37">
        <v>223</v>
      </c>
      <c r="HQ33" s="37">
        <v>224</v>
      </c>
      <c r="HR33" s="37">
        <v>225</v>
      </c>
      <c r="HS33" s="37">
        <v>226</v>
      </c>
      <c r="HT33" s="37">
        <v>227</v>
      </c>
      <c r="HU33" s="37">
        <v>228</v>
      </c>
      <c r="HV33" s="37">
        <v>229</v>
      </c>
      <c r="HW33" s="37">
        <v>230</v>
      </c>
      <c r="HX33" s="37">
        <v>231</v>
      </c>
      <c r="HY33" s="37">
        <v>232</v>
      </c>
      <c r="HZ33" s="37">
        <v>233</v>
      </c>
      <c r="IA33" s="37">
        <v>234</v>
      </c>
      <c r="IB33" s="37">
        <v>235</v>
      </c>
      <c r="IC33" s="37">
        <v>236</v>
      </c>
      <c r="ID33" s="37">
        <v>237</v>
      </c>
      <c r="IE33" s="37">
        <v>238</v>
      </c>
      <c r="IF33" s="37">
        <v>239</v>
      </c>
      <c r="IG33" s="37">
        <v>240</v>
      </c>
      <c r="IH33" s="37">
        <v>241</v>
      </c>
      <c r="II33" s="37">
        <v>242</v>
      </c>
      <c r="IJ33" s="37">
        <v>243</v>
      </c>
      <c r="IK33" s="37">
        <v>244</v>
      </c>
      <c r="IL33" s="37">
        <v>245</v>
      </c>
      <c r="IM33" s="37">
        <v>246</v>
      </c>
      <c r="IN33" s="37">
        <v>247</v>
      </c>
      <c r="IO33" s="37">
        <v>248</v>
      </c>
      <c r="IP33" s="37">
        <v>249</v>
      </c>
      <c r="IQ33" s="37">
        <v>250</v>
      </c>
      <c r="IR33" s="37">
        <v>251</v>
      </c>
      <c r="IS33" s="37">
        <v>252</v>
      </c>
      <c r="IT33" s="37">
        <v>253</v>
      </c>
      <c r="IU33" s="37">
        <v>254</v>
      </c>
      <c r="IV33" s="37">
        <v>255</v>
      </c>
      <c r="IW33" s="37">
        <v>256</v>
      </c>
      <c r="IX33" s="37">
        <v>257</v>
      </c>
      <c r="IY33" s="37">
        <v>258</v>
      </c>
      <c r="IZ33" s="37">
        <v>259</v>
      </c>
      <c r="JA33" s="37">
        <v>260</v>
      </c>
      <c r="JB33" s="37">
        <v>261</v>
      </c>
      <c r="JC33" s="37">
        <v>262</v>
      </c>
      <c r="JD33" s="37">
        <v>263</v>
      </c>
      <c r="JE33" s="37">
        <v>264</v>
      </c>
      <c r="JF33" s="37">
        <v>265</v>
      </c>
      <c r="JG33" s="37">
        <v>266</v>
      </c>
      <c r="JH33" s="37">
        <v>267</v>
      </c>
      <c r="JI33" s="37">
        <v>268</v>
      </c>
      <c r="JJ33" s="37">
        <v>269</v>
      </c>
      <c r="JK33" s="37">
        <v>270</v>
      </c>
      <c r="JL33" s="37">
        <v>271</v>
      </c>
      <c r="JM33" s="37">
        <v>272</v>
      </c>
      <c r="JN33" s="37">
        <v>273</v>
      </c>
      <c r="JO33" s="37">
        <v>274</v>
      </c>
      <c r="JP33" s="37">
        <v>275</v>
      </c>
      <c r="JQ33" s="37">
        <v>276</v>
      </c>
      <c r="JR33" s="37">
        <v>277</v>
      </c>
      <c r="JS33" s="37">
        <v>278</v>
      </c>
      <c r="JT33" s="37">
        <v>279</v>
      </c>
      <c r="JU33" s="37">
        <v>280</v>
      </c>
      <c r="JV33" s="37">
        <v>281</v>
      </c>
      <c r="JW33" s="37">
        <v>282</v>
      </c>
      <c r="JX33" s="37">
        <v>283</v>
      </c>
      <c r="JY33" s="37">
        <v>284</v>
      </c>
      <c r="JZ33" s="37">
        <v>285</v>
      </c>
      <c r="KA33" s="37">
        <v>286</v>
      </c>
      <c r="KB33" s="37">
        <v>287</v>
      </c>
      <c r="KC33" s="37">
        <v>288</v>
      </c>
      <c r="KD33" s="37">
        <v>289</v>
      </c>
      <c r="KE33" s="37">
        <v>290</v>
      </c>
      <c r="KF33" s="37">
        <v>291</v>
      </c>
      <c r="KG33" s="37">
        <v>292</v>
      </c>
      <c r="KH33" s="37">
        <v>293</v>
      </c>
      <c r="KI33" s="37">
        <v>294</v>
      </c>
      <c r="KJ33" s="37">
        <v>295</v>
      </c>
      <c r="KK33" s="37">
        <v>296</v>
      </c>
      <c r="KL33" s="37">
        <v>297</v>
      </c>
      <c r="KM33" s="37">
        <v>298</v>
      </c>
      <c r="KN33" s="37">
        <v>299</v>
      </c>
      <c r="KO33" s="37">
        <v>300</v>
      </c>
      <c r="KP33" s="37">
        <v>301</v>
      </c>
      <c r="KQ33" s="37">
        <v>302</v>
      </c>
      <c r="KR33" s="37">
        <v>303</v>
      </c>
      <c r="KS33" s="37">
        <v>304</v>
      </c>
      <c r="KT33" s="37">
        <v>305</v>
      </c>
      <c r="KU33" s="37">
        <v>306</v>
      </c>
      <c r="KV33" s="37">
        <v>307</v>
      </c>
      <c r="KW33" s="37">
        <v>308</v>
      </c>
      <c r="KX33" s="37">
        <v>309</v>
      </c>
      <c r="KY33" s="37">
        <v>310</v>
      </c>
      <c r="KZ33" s="37">
        <v>311</v>
      </c>
      <c r="LA33" s="37">
        <v>312</v>
      </c>
      <c r="LB33" s="37">
        <v>313</v>
      </c>
      <c r="LC33" s="37">
        <v>314</v>
      </c>
      <c r="LD33" s="37">
        <v>315</v>
      </c>
      <c r="LE33" s="37">
        <v>316</v>
      </c>
      <c r="LF33" s="37">
        <v>317</v>
      </c>
      <c r="LG33" s="37">
        <v>318</v>
      </c>
      <c r="LH33" s="37">
        <v>319</v>
      </c>
      <c r="LI33" s="37">
        <v>320</v>
      </c>
      <c r="LJ33" s="37">
        <v>321</v>
      </c>
      <c r="LK33" s="37">
        <v>322</v>
      </c>
      <c r="LL33" s="37">
        <v>323</v>
      </c>
      <c r="LM33" s="37">
        <v>324</v>
      </c>
      <c r="LN33" s="37">
        <v>325</v>
      </c>
      <c r="LO33" s="37">
        <v>326</v>
      </c>
      <c r="LP33" s="37">
        <v>327</v>
      </c>
      <c r="LQ33" s="37">
        <v>328</v>
      </c>
      <c r="LR33" s="37">
        <v>329</v>
      </c>
      <c r="LS33" s="37">
        <v>330</v>
      </c>
      <c r="LT33" s="37">
        <v>331</v>
      </c>
      <c r="LU33" s="37">
        <v>332</v>
      </c>
      <c r="LV33" s="37">
        <v>333</v>
      </c>
      <c r="LW33" s="37">
        <v>334</v>
      </c>
      <c r="LX33" s="37">
        <v>335</v>
      </c>
      <c r="LY33" s="37">
        <v>336</v>
      </c>
      <c r="LZ33" s="37">
        <v>337</v>
      </c>
      <c r="MA33" s="37">
        <v>338</v>
      </c>
      <c r="MB33" s="37">
        <v>339</v>
      </c>
      <c r="MC33" s="37">
        <v>340</v>
      </c>
      <c r="MD33" s="37">
        <v>341</v>
      </c>
      <c r="ME33" s="37">
        <v>342</v>
      </c>
      <c r="MF33" s="37">
        <v>343</v>
      </c>
      <c r="MG33" s="37">
        <v>344</v>
      </c>
      <c r="MH33" s="37">
        <v>345</v>
      </c>
      <c r="MI33" s="37">
        <v>346</v>
      </c>
      <c r="MJ33" s="37">
        <v>347</v>
      </c>
      <c r="MK33" s="37">
        <v>348</v>
      </c>
      <c r="ML33" s="37">
        <v>349</v>
      </c>
      <c r="MM33" s="37">
        <v>350</v>
      </c>
      <c r="MN33" s="37">
        <v>351</v>
      </c>
      <c r="MO33" s="37">
        <v>352</v>
      </c>
      <c r="MP33" s="37">
        <v>353</v>
      </c>
      <c r="MQ33" s="37">
        <v>354</v>
      </c>
      <c r="MR33" s="37">
        <v>355</v>
      </c>
      <c r="MS33" s="37">
        <v>356</v>
      </c>
      <c r="MT33" s="37">
        <v>357</v>
      </c>
      <c r="MU33" s="37">
        <v>358</v>
      </c>
      <c r="MV33" s="37">
        <v>359</v>
      </c>
      <c r="MW33" s="37">
        <v>360</v>
      </c>
      <c r="MX33" s="37">
        <v>361</v>
      </c>
      <c r="MY33" s="37">
        <v>362</v>
      </c>
      <c r="MZ33" s="37">
        <v>363</v>
      </c>
      <c r="NA33" s="37">
        <v>364</v>
      </c>
      <c r="NB33" s="37">
        <v>365</v>
      </c>
    </row>
    <row r="34" spans="2:366" x14ac:dyDescent="0.3">
      <c r="B34" s="37">
        <f ca="1">OFFSET(比例系数!$A$1,MATCH(留存率预测优化模型!$C$32,比例系数!$A$2:$A$3,0),COLUMN(A1))</f>
        <v>1</v>
      </c>
      <c r="C34" s="37">
        <f ca="1">OFFSET(比例系数!$A$1,MATCH(留存率预测优化模型!$C$32,比例系数!$A$2:$A$3,0),COLUMN(B1))</f>
        <v>1</v>
      </c>
      <c r="D34" s="37">
        <f ca="1">OFFSET(比例系数!$A$1,MATCH(留存率预测优化模型!$C$32,比例系数!$A$2:$A$3,0),COLUMN(C1))</f>
        <v>1</v>
      </c>
      <c r="E34" s="37">
        <f ca="1">OFFSET(比例系数!$A$1,MATCH(留存率预测优化模型!$C$32,比例系数!$A$2:$A$3,0),COLUMN(D1))</f>
        <v>1</v>
      </c>
      <c r="F34" s="37">
        <f ca="1">OFFSET(比例系数!$A$1,MATCH(留存率预测优化模型!$C$32,比例系数!$A$2:$A$3,0),COLUMN(E1))</f>
        <v>1</v>
      </c>
      <c r="G34" s="37">
        <f ca="1">OFFSET(比例系数!$A$1,MATCH(留存率预测优化模型!$C$32,比例系数!$A$2:$A$3,0),COLUMN(F1))</f>
        <v>1</v>
      </c>
      <c r="H34" s="37">
        <f ca="1">OFFSET(比例系数!$A$1,MATCH(留存率预测优化模型!$C$32,比例系数!$A$2:$A$3,0),COLUMN(G1))</f>
        <v>1</v>
      </c>
      <c r="I34" s="37">
        <f ca="1">OFFSET(比例系数!$A$1,MATCH(留存率预测优化模型!$C$32,比例系数!$A$2:$A$3,0),COLUMN(H1))</f>
        <v>1</v>
      </c>
      <c r="J34" s="37">
        <f ca="1">OFFSET(比例系数!$A$1,MATCH(留存率预测优化模型!$C$32,比例系数!$A$2:$A$3,0),COLUMN(I1))</f>
        <v>1</v>
      </c>
      <c r="K34" s="37">
        <f ca="1">OFFSET(比例系数!$A$1,MATCH(留存率预测优化模型!$C$32,比例系数!$A$2:$A$3,0),COLUMN(J1))</f>
        <v>1</v>
      </c>
      <c r="L34" s="37">
        <f ca="1">OFFSET(比例系数!$A$1,MATCH(留存率预测优化模型!$C$32,比例系数!$A$2:$A$3,0),COLUMN(K1))</f>
        <v>1</v>
      </c>
      <c r="M34" s="37">
        <f ca="1">OFFSET(比例系数!$A$1,MATCH(留存率预测优化模型!$C$32,比例系数!$A$2:$A$3,0),COLUMN(L1))</f>
        <v>1</v>
      </c>
      <c r="N34" s="37">
        <f ca="1">OFFSET(比例系数!$A$1,MATCH(留存率预测优化模型!$C$32,比例系数!$A$2:$A$3,0),COLUMN(M1))</f>
        <v>1</v>
      </c>
      <c r="O34" s="37">
        <f ca="1">OFFSET(比例系数!$A$1,MATCH(留存率预测优化模型!$C$32,比例系数!$A$2:$A$3,0),COLUMN(N1))</f>
        <v>1</v>
      </c>
      <c r="P34" s="37">
        <f ca="1">OFFSET(比例系数!$A$1,MATCH(留存率预测优化模型!$C$32,比例系数!$A$2:$A$3,0),COLUMN(O1))</f>
        <v>1</v>
      </c>
      <c r="Q34" s="37">
        <f ca="1">OFFSET(比例系数!$A$1,MATCH(留存率预测优化模型!$C$32,比例系数!$A$2:$A$3,0),COLUMN(P1))</f>
        <v>1</v>
      </c>
      <c r="R34" s="37">
        <f ca="1">OFFSET(比例系数!$A$1,MATCH(留存率预测优化模型!$C$32,比例系数!$A$2:$A$3,0),COLUMN(Q1))</f>
        <v>1</v>
      </c>
      <c r="S34" s="37">
        <f ca="1">OFFSET(比例系数!$A$1,MATCH(留存率预测优化模型!$C$32,比例系数!$A$2:$A$3,0),COLUMN(R1))</f>
        <v>1</v>
      </c>
      <c r="T34" s="37">
        <f ca="1">OFFSET(比例系数!$A$1,MATCH(留存率预测优化模型!$C$32,比例系数!$A$2:$A$3,0),COLUMN(S1))</f>
        <v>1</v>
      </c>
      <c r="U34" s="37">
        <f ca="1">OFFSET(比例系数!$A$1,MATCH(留存率预测优化模型!$C$32,比例系数!$A$2:$A$3,0),COLUMN(T1))</f>
        <v>1</v>
      </c>
      <c r="V34" s="37">
        <f ca="1">OFFSET(比例系数!$A$1,MATCH(留存率预测优化模型!$C$32,比例系数!$A$2:$A$3,0),COLUMN(U1))</f>
        <v>1</v>
      </c>
      <c r="W34" s="37">
        <f ca="1">OFFSET(比例系数!$A$1,MATCH(留存率预测优化模型!$C$32,比例系数!$A$2:$A$3,0),COLUMN(V1))</f>
        <v>1</v>
      </c>
      <c r="X34" s="37">
        <f ca="1">OFFSET(比例系数!$A$1,MATCH(留存率预测优化模型!$C$32,比例系数!$A$2:$A$3,0),COLUMN(W1))</f>
        <v>1</v>
      </c>
      <c r="Y34" s="37">
        <f ca="1">OFFSET(比例系数!$A$1,MATCH(留存率预测优化模型!$C$32,比例系数!$A$2:$A$3,0),COLUMN(X1))</f>
        <v>1</v>
      </c>
      <c r="Z34" s="37">
        <f ca="1">OFFSET(比例系数!$A$1,MATCH(留存率预测优化模型!$C$32,比例系数!$A$2:$A$3,0),COLUMN(Y1))</f>
        <v>1</v>
      </c>
      <c r="AA34" s="37">
        <f ca="1">OFFSET(比例系数!$A$1,MATCH(留存率预测优化模型!$C$32,比例系数!$A$2:$A$3,0),COLUMN(Z1))</f>
        <v>1</v>
      </c>
      <c r="AB34" s="37">
        <f ca="1">OFFSET(比例系数!$A$1,MATCH(留存率预测优化模型!$C$32,比例系数!$A$2:$A$3,0),COLUMN(AA1))</f>
        <v>1</v>
      </c>
      <c r="AC34" s="37">
        <f ca="1">OFFSET(比例系数!$A$1,MATCH(留存率预测优化模型!$C$32,比例系数!$A$2:$A$3,0),COLUMN(AB1))</f>
        <v>1</v>
      </c>
      <c r="AD34" s="37">
        <f ca="1">OFFSET(比例系数!$A$1,MATCH(留存率预测优化模型!$C$32,比例系数!$A$2:$A$3,0),COLUMN(AC1))</f>
        <v>1</v>
      </c>
      <c r="AE34" s="37">
        <f ca="1">OFFSET(比例系数!$A$1,MATCH(留存率预测优化模型!$C$32,比例系数!$A$2:$A$3,0),COLUMN(AD1))</f>
        <v>1</v>
      </c>
      <c r="AF34" s="37">
        <f ca="1">OFFSET(比例系数!$A$1,MATCH(留存率预测优化模型!$C$32,比例系数!$A$2:$A$3,0),COLUMN(AE1))</f>
        <v>1</v>
      </c>
      <c r="AG34" s="37">
        <f ca="1">OFFSET(比例系数!$A$1,MATCH(留存率预测优化模型!$C$32,比例系数!$A$2:$A$3,0),COLUMN(AF1))</f>
        <v>1</v>
      </c>
      <c r="AH34" s="37">
        <f ca="1">OFFSET(比例系数!$A$1,MATCH(留存率预测优化模型!$C$32,比例系数!$A$2:$A$3,0),COLUMN(AG1))</f>
        <v>1</v>
      </c>
      <c r="AI34" s="37">
        <f ca="1">OFFSET(比例系数!$A$1,MATCH(留存率预测优化模型!$C$32,比例系数!$A$2:$A$3,0),COLUMN(AH1))</f>
        <v>1</v>
      </c>
      <c r="AJ34" s="37">
        <f ca="1">OFFSET(比例系数!$A$1,MATCH(留存率预测优化模型!$C$32,比例系数!$A$2:$A$3,0),COLUMN(AI1))</f>
        <v>1</v>
      </c>
      <c r="AK34" s="37">
        <f ca="1">OFFSET(比例系数!$A$1,MATCH(留存率预测优化模型!$C$32,比例系数!$A$2:$A$3,0),COLUMN(AJ1))</f>
        <v>1</v>
      </c>
      <c r="AL34" s="37">
        <f ca="1">OFFSET(比例系数!$A$1,MATCH(留存率预测优化模型!$C$32,比例系数!$A$2:$A$3,0),COLUMN(AK1))</f>
        <v>1</v>
      </c>
      <c r="AM34" s="37">
        <f ca="1">OFFSET(比例系数!$A$1,MATCH(留存率预测优化模型!$C$32,比例系数!$A$2:$A$3,0),COLUMN(AL1))</f>
        <v>1</v>
      </c>
      <c r="AN34" s="37">
        <f ca="1">OFFSET(比例系数!$A$1,MATCH(留存率预测优化模型!$C$32,比例系数!$A$2:$A$3,0),COLUMN(AM1))</f>
        <v>1</v>
      </c>
      <c r="AO34" s="37">
        <f ca="1">OFFSET(比例系数!$A$1,MATCH(留存率预测优化模型!$C$32,比例系数!$A$2:$A$3,0),COLUMN(AN1))</f>
        <v>1</v>
      </c>
      <c r="AP34" s="37">
        <f ca="1">OFFSET(比例系数!$A$1,MATCH(留存率预测优化模型!$C$32,比例系数!$A$2:$A$3,0),COLUMN(AO1))</f>
        <v>1</v>
      </c>
      <c r="AQ34" s="37">
        <f ca="1">OFFSET(比例系数!$A$1,MATCH(留存率预测优化模型!$C$32,比例系数!$A$2:$A$3,0),COLUMN(AP1))</f>
        <v>1</v>
      </c>
      <c r="AR34" s="37">
        <f ca="1">OFFSET(比例系数!$A$1,MATCH(留存率预测优化模型!$C$32,比例系数!$A$2:$A$3,0),COLUMN(AQ1))</f>
        <v>1</v>
      </c>
      <c r="AS34" s="37">
        <f ca="1">OFFSET(比例系数!$A$1,MATCH(留存率预测优化模型!$C$32,比例系数!$A$2:$A$3,0),COLUMN(AR1))</f>
        <v>1</v>
      </c>
      <c r="AT34" s="37">
        <f ca="1">OFFSET(比例系数!$A$1,MATCH(留存率预测优化模型!$C$32,比例系数!$A$2:$A$3,0),COLUMN(AS1))</f>
        <v>1</v>
      </c>
      <c r="AU34" s="37">
        <f ca="1">OFFSET(比例系数!$A$1,MATCH(留存率预测优化模型!$C$32,比例系数!$A$2:$A$3,0),COLUMN(AT1))</f>
        <v>1</v>
      </c>
      <c r="AV34" s="37">
        <f ca="1">OFFSET(比例系数!$A$1,MATCH(留存率预测优化模型!$C$32,比例系数!$A$2:$A$3,0),COLUMN(AU1))</f>
        <v>1</v>
      </c>
      <c r="AW34" s="37">
        <f ca="1">OFFSET(比例系数!$A$1,MATCH(留存率预测优化模型!$C$32,比例系数!$A$2:$A$3,0),COLUMN(AV1))</f>
        <v>1</v>
      </c>
      <c r="AX34" s="37">
        <f ca="1">OFFSET(比例系数!$A$1,MATCH(留存率预测优化模型!$C$32,比例系数!$A$2:$A$3,0),COLUMN(AW1))</f>
        <v>1</v>
      </c>
      <c r="AY34" s="37">
        <f ca="1">OFFSET(比例系数!$A$1,MATCH(留存率预测优化模型!$C$32,比例系数!$A$2:$A$3,0),COLUMN(AX1))</f>
        <v>1</v>
      </c>
      <c r="AZ34" s="37">
        <f ca="1">OFFSET(比例系数!$A$1,MATCH(留存率预测优化模型!$C$32,比例系数!$A$2:$A$3,0),COLUMN(AY1))</f>
        <v>1</v>
      </c>
      <c r="BA34" s="37">
        <f ca="1">OFFSET(比例系数!$A$1,MATCH(留存率预测优化模型!$C$32,比例系数!$A$2:$A$3,0),COLUMN(AZ1))</f>
        <v>1</v>
      </c>
      <c r="BB34" s="37">
        <f ca="1">OFFSET(比例系数!$A$1,MATCH(留存率预测优化模型!$C$32,比例系数!$A$2:$A$3,0),COLUMN(BA1))</f>
        <v>1</v>
      </c>
      <c r="BC34" s="37">
        <f ca="1">OFFSET(比例系数!$A$1,MATCH(留存率预测优化模型!$C$32,比例系数!$A$2:$A$3,0),COLUMN(BB1))</f>
        <v>1</v>
      </c>
      <c r="BD34" s="37">
        <f ca="1">OFFSET(比例系数!$A$1,MATCH(留存率预测优化模型!$C$32,比例系数!$A$2:$A$3,0),COLUMN(BC1))</f>
        <v>1</v>
      </c>
      <c r="BE34" s="37">
        <f ca="1">OFFSET(比例系数!$A$1,MATCH(留存率预测优化模型!$C$32,比例系数!$A$2:$A$3,0),COLUMN(BD1))</f>
        <v>1</v>
      </c>
      <c r="BF34" s="37">
        <f ca="1">OFFSET(比例系数!$A$1,MATCH(留存率预测优化模型!$C$32,比例系数!$A$2:$A$3,0),COLUMN(BE1))</f>
        <v>1</v>
      </c>
      <c r="BG34" s="37">
        <f ca="1">OFFSET(比例系数!$A$1,MATCH(留存率预测优化模型!$C$32,比例系数!$A$2:$A$3,0),COLUMN(BF1))</f>
        <v>1</v>
      </c>
      <c r="BH34" s="37">
        <f ca="1">OFFSET(比例系数!$A$1,MATCH(留存率预测优化模型!$C$32,比例系数!$A$2:$A$3,0),COLUMN(BG1))</f>
        <v>1</v>
      </c>
      <c r="BI34" s="37">
        <f ca="1">OFFSET(比例系数!$A$1,MATCH(留存率预测优化模型!$C$32,比例系数!$A$2:$A$3,0),COLUMN(BH1))</f>
        <v>1</v>
      </c>
      <c r="BJ34" s="37">
        <f ca="1">OFFSET(比例系数!$A$1,MATCH(留存率预测优化模型!$C$32,比例系数!$A$2:$A$3,0),COLUMN(BI1))</f>
        <v>1</v>
      </c>
      <c r="BK34" s="37">
        <f ca="1">OFFSET(比例系数!$A$1,MATCH(留存率预测优化模型!$C$32,比例系数!$A$2:$A$3,0),COLUMN(BJ1))</f>
        <v>1</v>
      </c>
      <c r="BL34" s="37">
        <f ca="1">OFFSET(比例系数!$A$1,MATCH(留存率预测优化模型!$C$32,比例系数!$A$2:$A$3,0),COLUMN(BK1))</f>
        <v>1</v>
      </c>
      <c r="BM34" s="37">
        <f ca="1">OFFSET(比例系数!$A$1,MATCH(留存率预测优化模型!$C$32,比例系数!$A$2:$A$3,0),COLUMN(BL1))</f>
        <v>1</v>
      </c>
      <c r="BN34" s="37">
        <f ca="1">OFFSET(比例系数!$A$1,MATCH(留存率预测优化模型!$C$32,比例系数!$A$2:$A$3,0),COLUMN(BM1))</f>
        <v>1</v>
      </c>
      <c r="BO34" s="37">
        <f ca="1">OFFSET(比例系数!$A$1,MATCH(留存率预测优化模型!$C$32,比例系数!$A$2:$A$3,0),COLUMN(BN1))</f>
        <v>1</v>
      </c>
      <c r="BP34" s="37">
        <f ca="1">OFFSET(比例系数!$A$1,MATCH(留存率预测优化模型!$C$32,比例系数!$A$2:$A$3,0),COLUMN(BO1))</f>
        <v>1</v>
      </c>
      <c r="BQ34" s="37">
        <f ca="1">OFFSET(比例系数!$A$1,MATCH(留存率预测优化模型!$C$32,比例系数!$A$2:$A$3,0),COLUMN(BP1))</f>
        <v>1</v>
      </c>
      <c r="BR34" s="37">
        <f ca="1">OFFSET(比例系数!$A$1,MATCH(留存率预测优化模型!$C$32,比例系数!$A$2:$A$3,0),COLUMN(BQ1))</f>
        <v>1</v>
      </c>
      <c r="BS34" s="37">
        <f ca="1">OFFSET(比例系数!$A$1,MATCH(留存率预测优化模型!$C$32,比例系数!$A$2:$A$3,0),COLUMN(BR1))</f>
        <v>1</v>
      </c>
      <c r="BT34" s="37">
        <f ca="1">OFFSET(比例系数!$A$1,MATCH(留存率预测优化模型!$C$32,比例系数!$A$2:$A$3,0),COLUMN(BS1))</f>
        <v>1</v>
      </c>
      <c r="BU34" s="37">
        <f ca="1">OFFSET(比例系数!$A$1,MATCH(留存率预测优化模型!$C$32,比例系数!$A$2:$A$3,0),COLUMN(BT1))</f>
        <v>1</v>
      </c>
      <c r="BV34" s="37">
        <f ca="1">OFFSET(比例系数!$A$1,MATCH(留存率预测优化模型!$C$32,比例系数!$A$2:$A$3,0),COLUMN(BU1))</f>
        <v>1</v>
      </c>
      <c r="BW34" s="37">
        <f ca="1">OFFSET(比例系数!$A$1,MATCH(留存率预测优化模型!$C$32,比例系数!$A$2:$A$3,0),COLUMN(BV1))</f>
        <v>1</v>
      </c>
      <c r="BX34" s="37">
        <f ca="1">OFFSET(比例系数!$A$1,MATCH(留存率预测优化模型!$C$32,比例系数!$A$2:$A$3,0),COLUMN(BW1))</f>
        <v>1</v>
      </c>
      <c r="BY34" s="37">
        <f ca="1">OFFSET(比例系数!$A$1,MATCH(留存率预测优化模型!$C$32,比例系数!$A$2:$A$3,0),COLUMN(BX1))</f>
        <v>1</v>
      </c>
      <c r="BZ34" s="37">
        <f ca="1">OFFSET(比例系数!$A$1,MATCH(留存率预测优化模型!$C$32,比例系数!$A$2:$A$3,0),COLUMN(BY1))</f>
        <v>1</v>
      </c>
      <c r="CA34" s="37">
        <f ca="1">OFFSET(比例系数!$A$1,MATCH(留存率预测优化模型!$C$32,比例系数!$A$2:$A$3,0),COLUMN(BZ1))</f>
        <v>1</v>
      </c>
      <c r="CB34" s="37">
        <f ca="1">OFFSET(比例系数!$A$1,MATCH(留存率预测优化模型!$C$32,比例系数!$A$2:$A$3,0),COLUMN(CA1))</f>
        <v>1</v>
      </c>
      <c r="CC34" s="37">
        <f ca="1">OFFSET(比例系数!$A$1,MATCH(留存率预测优化模型!$C$32,比例系数!$A$2:$A$3,0),COLUMN(CB1))</f>
        <v>1</v>
      </c>
      <c r="CD34" s="37">
        <f ca="1">OFFSET(比例系数!$A$1,MATCH(留存率预测优化模型!$C$32,比例系数!$A$2:$A$3,0),COLUMN(CC1))</f>
        <v>1</v>
      </c>
      <c r="CE34" s="37">
        <f ca="1">OFFSET(比例系数!$A$1,MATCH(留存率预测优化模型!$C$32,比例系数!$A$2:$A$3,0),COLUMN(CD1))</f>
        <v>1</v>
      </c>
      <c r="CF34" s="37">
        <f ca="1">OFFSET(比例系数!$A$1,MATCH(留存率预测优化模型!$C$32,比例系数!$A$2:$A$3,0),COLUMN(CE1))</f>
        <v>1</v>
      </c>
      <c r="CG34" s="37">
        <f ca="1">OFFSET(比例系数!$A$1,MATCH(留存率预测优化模型!$C$32,比例系数!$A$2:$A$3,0),COLUMN(CF1))</f>
        <v>1</v>
      </c>
      <c r="CH34" s="37">
        <f ca="1">OFFSET(比例系数!$A$1,MATCH(留存率预测优化模型!$C$32,比例系数!$A$2:$A$3,0),COLUMN(CG1))</f>
        <v>1</v>
      </c>
      <c r="CI34" s="37">
        <f ca="1">OFFSET(比例系数!$A$1,MATCH(留存率预测优化模型!$C$32,比例系数!$A$2:$A$3,0),COLUMN(CH1))</f>
        <v>1</v>
      </c>
      <c r="CJ34" s="37">
        <f ca="1">OFFSET(比例系数!$A$1,MATCH(留存率预测优化模型!$C$32,比例系数!$A$2:$A$3,0),COLUMN(CI1))</f>
        <v>1</v>
      </c>
      <c r="CK34" s="37">
        <f ca="1">OFFSET(比例系数!$A$1,MATCH(留存率预测优化模型!$C$32,比例系数!$A$2:$A$3,0),COLUMN(CJ1))</f>
        <v>1</v>
      </c>
      <c r="CL34" s="37">
        <f ca="1">OFFSET(比例系数!$A$1,MATCH(留存率预测优化模型!$C$32,比例系数!$A$2:$A$3,0),COLUMN(CK1))</f>
        <v>1</v>
      </c>
      <c r="CM34" s="37">
        <f ca="1">OFFSET(比例系数!$A$1,MATCH(留存率预测优化模型!$C$32,比例系数!$A$2:$A$3,0),COLUMN(CL1))</f>
        <v>1</v>
      </c>
      <c r="CN34" s="37">
        <f ca="1">OFFSET(比例系数!$A$1,MATCH(留存率预测优化模型!$C$32,比例系数!$A$2:$A$3,0),COLUMN(CM1))</f>
        <v>1</v>
      </c>
      <c r="CO34" s="37">
        <f ca="1">OFFSET(比例系数!$A$1,MATCH(留存率预测优化模型!$C$32,比例系数!$A$2:$A$3,0),COLUMN(CN1))</f>
        <v>1</v>
      </c>
      <c r="CP34" s="37">
        <f ca="1">OFFSET(比例系数!$A$1,MATCH(留存率预测优化模型!$C$32,比例系数!$A$2:$A$3,0),COLUMN(CO1))</f>
        <v>1</v>
      </c>
      <c r="CQ34" s="37">
        <f ca="1">OFFSET(比例系数!$A$1,MATCH(留存率预测优化模型!$C$32,比例系数!$A$2:$A$3,0),COLUMN(CP1))</f>
        <v>1</v>
      </c>
      <c r="CR34" s="37">
        <f ca="1">OFFSET(比例系数!$A$1,MATCH(留存率预测优化模型!$C$32,比例系数!$A$2:$A$3,0),COLUMN(CQ1))</f>
        <v>1</v>
      </c>
      <c r="CS34" s="37">
        <f ca="1">OFFSET(比例系数!$A$1,MATCH(留存率预测优化模型!$C$32,比例系数!$A$2:$A$3,0),COLUMN(CR1))</f>
        <v>1</v>
      </c>
      <c r="CT34" s="37">
        <f ca="1">OFFSET(比例系数!$A$1,MATCH(留存率预测优化模型!$C$32,比例系数!$A$2:$A$3,0),COLUMN(CS1))</f>
        <v>1</v>
      </c>
      <c r="CU34" s="37">
        <f ca="1">OFFSET(比例系数!$A$1,MATCH(留存率预测优化模型!$C$32,比例系数!$A$2:$A$3,0),COLUMN(CT1))</f>
        <v>1</v>
      </c>
      <c r="CV34" s="37">
        <f ca="1">OFFSET(比例系数!$A$1,MATCH(留存率预测优化模型!$C$32,比例系数!$A$2:$A$3,0),COLUMN(CU1))</f>
        <v>1</v>
      </c>
      <c r="CW34" s="37">
        <f ca="1">OFFSET(比例系数!$A$1,MATCH(留存率预测优化模型!$C$32,比例系数!$A$2:$A$3,0),COLUMN(CV1))</f>
        <v>1</v>
      </c>
      <c r="CX34" s="37">
        <f ca="1">OFFSET(比例系数!$A$1,MATCH(留存率预测优化模型!$C$32,比例系数!$A$2:$A$3,0),COLUMN(CW1))</f>
        <v>1</v>
      </c>
      <c r="CY34" s="37">
        <f ca="1">OFFSET(比例系数!$A$1,MATCH(留存率预测优化模型!$C$32,比例系数!$A$2:$A$3,0),COLUMN(CX1))</f>
        <v>1</v>
      </c>
      <c r="CZ34" s="37">
        <f ca="1">OFFSET(比例系数!$A$1,MATCH(留存率预测优化模型!$C$32,比例系数!$A$2:$A$3,0),COLUMN(CY1))</f>
        <v>1</v>
      </c>
      <c r="DA34" s="37">
        <f ca="1">OFFSET(比例系数!$A$1,MATCH(留存率预测优化模型!$C$32,比例系数!$A$2:$A$3,0),COLUMN(CZ1))</f>
        <v>1</v>
      </c>
      <c r="DB34" s="37">
        <f ca="1">OFFSET(比例系数!$A$1,MATCH(留存率预测优化模型!$C$32,比例系数!$A$2:$A$3,0),COLUMN(DA1))</f>
        <v>1</v>
      </c>
      <c r="DC34" s="37">
        <f ca="1">OFFSET(比例系数!$A$1,MATCH(留存率预测优化模型!$C$32,比例系数!$A$2:$A$3,0),COLUMN(DB1))</f>
        <v>1</v>
      </c>
      <c r="DD34" s="37">
        <f ca="1">OFFSET(比例系数!$A$1,MATCH(留存率预测优化模型!$C$32,比例系数!$A$2:$A$3,0),COLUMN(DC1))</f>
        <v>1</v>
      </c>
      <c r="DE34" s="37">
        <f ca="1">OFFSET(比例系数!$A$1,MATCH(留存率预测优化模型!$C$32,比例系数!$A$2:$A$3,0),COLUMN(DD1))</f>
        <v>1</v>
      </c>
      <c r="DF34" s="37">
        <f ca="1">OFFSET(比例系数!$A$1,MATCH(留存率预测优化模型!$C$32,比例系数!$A$2:$A$3,0),COLUMN(DE1))</f>
        <v>1</v>
      </c>
      <c r="DG34" s="37">
        <f ca="1">OFFSET(比例系数!$A$1,MATCH(留存率预测优化模型!$C$32,比例系数!$A$2:$A$3,0),COLUMN(DF1))</f>
        <v>1</v>
      </c>
      <c r="DH34" s="37">
        <f ca="1">OFFSET(比例系数!$A$1,MATCH(留存率预测优化模型!$C$32,比例系数!$A$2:$A$3,0),COLUMN(DG1))</f>
        <v>1</v>
      </c>
      <c r="DI34" s="37">
        <f ca="1">OFFSET(比例系数!$A$1,MATCH(留存率预测优化模型!$C$32,比例系数!$A$2:$A$3,0),COLUMN(DH1))</f>
        <v>1</v>
      </c>
      <c r="DJ34" s="37">
        <f ca="1">OFFSET(比例系数!$A$1,MATCH(留存率预测优化模型!$C$32,比例系数!$A$2:$A$3,0),COLUMN(DI1))</f>
        <v>1</v>
      </c>
      <c r="DK34" s="37">
        <f ca="1">OFFSET(比例系数!$A$1,MATCH(留存率预测优化模型!$C$32,比例系数!$A$2:$A$3,0),COLUMN(DJ1))</f>
        <v>1</v>
      </c>
      <c r="DL34" s="37">
        <f ca="1">OFFSET(比例系数!$A$1,MATCH(留存率预测优化模型!$C$32,比例系数!$A$2:$A$3,0),COLUMN(DK1))</f>
        <v>1</v>
      </c>
      <c r="DM34" s="37">
        <f ca="1">OFFSET(比例系数!$A$1,MATCH(留存率预测优化模型!$C$32,比例系数!$A$2:$A$3,0),COLUMN(DL1))</f>
        <v>1</v>
      </c>
      <c r="DN34" s="37">
        <f ca="1">OFFSET(比例系数!$A$1,MATCH(留存率预测优化模型!$C$32,比例系数!$A$2:$A$3,0),COLUMN(DM1))</f>
        <v>1</v>
      </c>
      <c r="DO34" s="37">
        <f ca="1">OFFSET(比例系数!$A$1,MATCH(留存率预测优化模型!$C$32,比例系数!$A$2:$A$3,0),COLUMN(DN1))</f>
        <v>1</v>
      </c>
      <c r="DP34" s="37">
        <f ca="1">OFFSET(比例系数!$A$1,MATCH(留存率预测优化模型!$C$32,比例系数!$A$2:$A$3,0),COLUMN(DO1))</f>
        <v>1</v>
      </c>
      <c r="DQ34" s="37">
        <f ca="1">OFFSET(比例系数!$A$1,MATCH(留存率预测优化模型!$C$32,比例系数!$A$2:$A$3,0),COLUMN(DP1))</f>
        <v>1</v>
      </c>
      <c r="DR34" s="37">
        <f ca="1">OFFSET(比例系数!$A$1,MATCH(留存率预测优化模型!$C$32,比例系数!$A$2:$A$3,0),COLUMN(DQ1))</f>
        <v>1</v>
      </c>
      <c r="DS34" s="37">
        <f ca="1">OFFSET(比例系数!$A$1,MATCH(留存率预测优化模型!$C$32,比例系数!$A$2:$A$3,0),COLUMN(DR1))</f>
        <v>1</v>
      </c>
      <c r="DT34" s="37">
        <f ca="1">OFFSET(比例系数!$A$1,MATCH(留存率预测优化模型!$C$32,比例系数!$A$2:$A$3,0),COLUMN(DS1))</f>
        <v>1</v>
      </c>
      <c r="DU34" s="37">
        <f ca="1">OFFSET(比例系数!$A$1,MATCH(留存率预测优化模型!$C$32,比例系数!$A$2:$A$3,0),COLUMN(DT1))</f>
        <v>1</v>
      </c>
      <c r="DV34" s="37">
        <f ca="1">OFFSET(比例系数!$A$1,MATCH(留存率预测优化模型!$C$32,比例系数!$A$2:$A$3,0),COLUMN(DU1))</f>
        <v>1</v>
      </c>
      <c r="DW34" s="37">
        <f ca="1">OFFSET(比例系数!$A$1,MATCH(留存率预测优化模型!$C$32,比例系数!$A$2:$A$3,0),COLUMN(DV1))</f>
        <v>1</v>
      </c>
      <c r="DX34" s="37">
        <f ca="1">OFFSET(比例系数!$A$1,MATCH(留存率预测优化模型!$C$32,比例系数!$A$2:$A$3,0),COLUMN(DW1))</f>
        <v>1</v>
      </c>
      <c r="DY34" s="37">
        <f ca="1">OFFSET(比例系数!$A$1,MATCH(留存率预测优化模型!$C$32,比例系数!$A$2:$A$3,0),COLUMN(DX1))</f>
        <v>1</v>
      </c>
      <c r="DZ34" s="37">
        <f ca="1">OFFSET(比例系数!$A$1,MATCH(留存率预测优化模型!$C$32,比例系数!$A$2:$A$3,0),COLUMN(DY1))</f>
        <v>1</v>
      </c>
      <c r="EA34" s="37">
        <f ca="1">OFFSET(比例系数!$A$1,MATCH(留存率预测优化模型!$C$32,比例系数!$A$2:$A$3,0),COLUMN(DZ1))</f>
        <v>1</v>
      </c>
      <c r="EB34" s="37">
        <f ca="1">OFFSET(比例系数!$A$1,MATCH(留存率预测优化模型!$C$32,比例系数!$A$2:$A$3,0),COLUMN(EA1))</f>
        <v>1</v>
      </c>
      <c r="EC34" s="37">
        <f ca="1">OFFSET(比例系数!$A$1,MATCH(留存率预测优化模型!$C$32,比例系数!$A$2:$A$3,0),COLUMN(EB1))</f>
        <v>1</v>
      </c>
      <c r="ED34" s="37">
        <f ca="1">OFFSET(比例系数!$A$1,MATCH(留存率预测优化模型!$C$32,比例系数!$A$2:$A$3,0),COLUMN(EC1))</f>
        <v>1</v>
      </c>
      <c r="EE34" s="37">
        <f ca="1">OFFSET(比例系数!$A$1,MATCH(留存率预测优化模型!$C$32,比例系数!$A$2:$A$3,0),COLUMN(ED1))</f>
        <v>1</v>
      </c>
      <c r="EF34" s="37">
        <f ca="1">OFFSET(比例系数!$A$1,MATCH(留存率预测优化模型!$C$32,比例系数!$A$2:$A$3,0),COLUMN(EE1))</f>
        <v>1</v>
      </c>
      <c r="EG34" s="37">
        <f ca="1">OFFSET(比例系数!$A$1,MATCH(留存率预测优化模型!$C$32,比例系数!$A$2:$A$3,0),COLUMN(EF1))</f>
        <v>1</v>
      </c>
      <c r="EH34" s="37">
        <f ca="1">OFFSET(比例系数!$A$1,MATCH(留存率预测优化模型!$C$32,比例系数!$A$2:$A$3,0),COLUMN(EG1))</f>
        <v>1</v>
      </c>
      <c r="EI34" s="37">
        <f ca="1">OFFSET(比例系数!$A$1,MATCH(留存率预测优化模型!$C$32,比例系数!$A$2:$A$3,0),COLUMN(EH1))</f>
        <v>1</v>
      </c>
      <c r="EJ34" s="37">
        <f ca="1">OFFSET(比例系数!$A$1,MATCH(留存率预测优化模型!$C$32,比例系数!$A$2:$A$3,0),COLUMN(EI1))</f>
        <v>1</v>
      </c>
      <c r="EK34" s="37">
        <f ca="1">OFFSET(比例系数!$A$1,MATCH(留存率预测优化模型!$C$32,比例系数!$A$2:$A$3,0),COLUMN(EJ1))</f>
        <v>1</v>
      </c>
      <c r="EL34" s="37">
        <f ca="1">OFFSET(比例系数!$A$1,MATCH(留存率预测优化模型!$C$32,比例系数!$A$2:$A$3,0),COLUMN(EK1))</f>
        <v>1</v>
      </c>
      <c r="EM34" s="37">
        <f ca="1">OFFSET(比例系数!$A$1,MATCH(留存率预测优化模型!$C$32,比例系数!$A$2:$A$3,0),COLUMN(EL1))</f>
        <v>1</v>
      </c>
      <c r="EN34" s="37">
        <f ca="1">OFFSET(比例系数!$A$1,MATCH(留存率预测优化模型!$C$32,比例系数!$A$2:$A$3,0),COLUMN(EM1))</f>
        <v>1</v>
      </c>
      <c r="EO34" s="37">
        <f ca="1">OFFSET(比例系数!$A$1,MATCH(留存率预测优化模型!$C$32,比例系数!$A$2:$A$3,0),COLUMN(EN1))</f>
        <v>1</v>
      </c>
      <c r="EP34" s="37">
        <f ca="1">OFFSET(比例系数!$A$1,MATCH(留存率预测优化模型!$C$32,比例系数!$A$2:$A$3,0),COLUMN(EO1))</f>
        <v>1</v>
      </c>
      <c r="EQ34" s="37">
        <f ca="1">OFFSET(比例系数!$A$1,MATCH(留存率预测优化模型!$C$32,比例系数!$A$2:$A$3,0),COLUMN(EP1))</f>
        <v>1</v>
      </c>
      <c r="ER34" s="37">
        <f ca="1">OFFSET(比例系数!$A$1,MATCH(留存率预测优化模型!$C$32,比例系数!$A$2:$A$3,0),COLUMN(EQ1))</f>
        <v>1</v>
      </c>
      <c r="ES34" s="37">
        <f ca="1">OFFSET(比例系数!$A$1,MATCH(留存率预测优化模型!$C$32,比例系数!$A$2:$A$3,0),COLUMN(ER1))</f>
        <v>1</v>
      </c>
      <c r="ET34" s="37">
        <f ca="1">OFFSET(比例系数!$A$1,MATCH(留存率预测优化模型!$C$32,比例系数!$A$2:$A$3,0),COLUMN(ES1))</f>
        <v>1</v>
      </c>
      <c r="EU34" s="37">
        <f ca="1">OFFSET(比例系数!$A$1,MATCH(留存率预测优化模型!$C$32,比例系数!$A$2:$A$3,0),COLUMN(ET1))</f>
        <v>1</v>
      </c>
      <c r="EV34" s="37">
        <f ca="1">OFFSET(比例系数!$A$1,MATCH(留存率预测优化模型!$C$32,比例系数!$A$2:$A$3,0),COLUMN(EU1))</f>
        <v>1</v>
      </c>
      <c r="EW34" s="37">
        <f ca="1">OFFSET(比例系数!$A$1,MATCH(留存率预测优化模型!$C$32,比例系数!$A$2:$A$3,0),COLUMN(EV1))</f>
        <v>1</v>
      </c>
      <c r="EX34" s="37">
        <f ca="1">OFFSET(比例系数!$A$1,MATCH(留存率预测优化模型!$C$32,比例系数!$A$2:$A$3,0),COLUMN(EW1))</f>
        <v>1</v>
      </c>
      <c r="EY34" s="37">
        <f ca="1">OFFSET(比例系数!$A$1,MATCH(留存率预测优化模型!$C$32,比例系数!$A$2:$A$3,0),COLUMN(EX1))</f>
        <v>1</v>
      </c>
      <c r="EZ34" s="37">
        <f ca="1">OFFSET(比例系数!$A$1,MATCH(留存率预测优化模型!$C$32,比例系数!$A$2:$A$3,0),COLUMN(EY1))</f>
        <v>1</v>
      </c>
      <c r="FA34" s="37">
        <f ca="1">OFFSET(比例系数!$A$1,MATCH(留存率预测优化模型!$C$32,比例系数!$A$2:$A$3,0),COLUMN(EZ1))</f>
        <v>1</v>
      </c>
      <c r="FB34" s="37">
        <f ca="1">OFFSET(比例系数!$A$1,MATCH(留存率预测优化模型!$C$32,比例系数!$A$2:$A$3,0),COLUMN(FA1))</f>
        <v>1</v>
      </c>
      <c r="FC34" s="37">
        <f ca="1">OFFSET(比例系数!$A$1,MATCH(留存率预测优化模型!$C$32,比例系数!$A$2:$A$3,0),COLUMN(FB1))</f>
        <v>1</v>
      </c>
      <c r="FD34" s="37">
        <f ca="1">OFFSET(比例系数!$A$1,MATCH(留存率预测优化模型!$C$32,比例系数!$A$2:$A$3,0),COLUMN(FC1))</f>
        <v>1</v>
      </c>
      <c r="FE34" s="37">
        <f ca="1">OFFSET(比例系数!$A$1,MATCH(留存率预测优化模型!$C$32,比例系数!$A$2:$A$3,0),COLUMN(FD1))</f>
        <v>1</v>
      </c>
      <c r="FF34" s="37">
        <f ca="1">OFFSET(比例系数!$A$1,MATCH(留存率预测优化模型!$C$32,比例系数!$A$2:$A$3,0),COLUMN(FE1))</f>
        <v>1</v>
      </c>
      <c r="FG34" s="37">
        <f ca="1">OFFSET(比例系数!$A$1,MATCH(留存率预测优化模型!$C$32,比例系数!$A$2:$A$3,0),COLUMN(FF1))</f>
        <v>1</v>
      </c>
      <c r="FH34" s="37">
        <f ca="1">OFFSET(比例系数!$A$1,MATCH(留存率预测优化模型!$C$32,比例系数!$A$2:$A$3,0),COLUMN(FG1))</f>
        <v>1</v>
      </c>
      <c r="FI34" s="37">
        <f ca="1">OFFSET(比例系数!$A$1,MATCH(留存率预测优化模型!$C$32,比例系数!$A$2:$A$3,0),COLUMN(FH1))</f>
        <v>1</v>
      </c>
      <c r="FJ34" s="37">
        <f ca="1">OFFSET(比例系数!$A$1,MATCH(留存率预测优化模型!$C$32,比例系数!$A$2:$A$3,0),COLUMN(FI1))</f>
        <v>1</v>
      </c>
      <c r="FK34" s="37">
        <f ca="1">OFFSET(比例系数!$A$1,MATCH(留存率预测优化模型!$C$32,比例系数!$A$2:$A$3,0),COLUMN(FJ1))</f>
        <v>1</v>
      </c>
      <c r="FL34" s="37">
        <f ca="1">OFFSET(比例系数!$A$1,MATCH(留存率预测优化模型!$C$32,比例系数!$A$2:$A$3,0),COLUMN(FK1))</f>
        <v>1</v>
      </c>
      <c r="FM34" s="37">
        <f ca="1">OFFSET(比例系数!$A$1,MATCH(留存率预测优化模型!$C$32,比例系数!$A$2:$A$3,0),COLUMN(FL1))</f>
        <v>1</v>
      </c>
      <c r="FN34" s="37">
        <f ca="1">OFFSET(比例系数!$A$1,MATCH(留存率预测优化模型!$C$32,比例系数!$A$2:$A$3,0),COLUMN(FM1))</f>
        <v>1</v>
      </c>
      <c r="FO34" s="37">
        <f ca="1">OFFSET(比例系数!$A$1,MATCH(留存率预测优化模型!$C$32,比例系数!$A$2:$A$3,0),COLUMN(FN1))</f>
        <v>1</v>
      </c>
      <c r="FP34" s="37">
        <f ca="1">OFFSET(比例系数!$A$1,MATCH(留存率预测优化模型!$C$32,比例系数!$A$2:$A$3,0),COLUMN(FO1))</f>
        <v>1</v>
      </c>
      <c r="FQ34" s="37">
        <f ca="1">OFFSET(比例系数!$A$1,MATCH(留存率预测优化模型!$C$32,比例系数!$A$2:$A$3,0),COLUMN(FP1))</f>
        <v>1</v>
      </c>
      <c r="FR34" s="37">
        <f ca="1">OFFSET(比例系数!$A$1,MATCH(留存率预测优化模型!$C$32,比例系数!$A$2:$A$3,0),COLUMN(FQ1))</f>
        <v>1</v>
      </c>
      <c r="FS34" s="37">
        <f ca="1">OFFSET(比例系数!$A$1,MATCH(留存率预测优化模型!$C$32,比例系数!$A$2:$A$3,0),COLUMN(FR1))</f>
        <v>1</v>
      </c>
      <c r="FT34" s="37">
        <f ca="1">OFFSET(比例系数!$A$1,MATCH(留存率预测优化模型!$C$32,比例系数!$A$2:$A$3,0),COLUMN(FS1))</f>
        <v>1</v>
      </c>
      <c r="FU34" s="37">
        <f ca="1">OFFSET(比例系数!$A$1,MATCH(留存率预测优化模型!$C$32,比例系数!$A$2:$A$3,0),COLUMN(FT1))</f>
        <v>1</v>
      </c>
      <c r="FV34" s="37">
        <f ca="1">OFFSET(比例系数!$A$1,MATCH(留存率预测优化模型!$C$32,比例系数!$A$2:$A$3,0),COLUMN(FU1))</f>
        <v>1</v>
      </c>
      <c r="FW34" s="37">
        <f ca="1">OFFSET(比例系数!$A$1,MATCH(留存率预测优化模型!$C$32,比例系数!$A$2:$A$3,0),COLUMN(FV1))</f>
        <v>1</v>
      </c>
      <c r="FX34" s="37">
        <f ca="1">OFFSET(比例系数!$A$1,MATCH(留存率预测优化模型!$C$32,比例系数!$A$2:$A$3,0),COLUMN(FW1))</f>
        <v>1</v>
      </c>
      <c r="FY34" s="37">
        <f ca="1">OFFSET(比例系数!$A$1,MATCH(留存率预测优化模型!$C$32,比例系数!$A$2:$A$3,0),COLUMN(FX1))</f>
        <v>1</v>
      </c>
      <c r="FZ34" s="37">
        <f ca="1">OFFSET(比例系数!$A$1,MATCH(留存率预测优化模型!$C$32,比例系数!$A$2:$A$3,0),COLUMN(FY1))</f>
        <v>1</v>
      </c>
      <c r="GA34" s="37">
        <f ca="1">OFFSET(比例系数!$A$1,MATCH(留存率预测优化模型!$C$32,比例系数!$A$2:$A$3,0),COLUMN(FZ1))</f>
        <v>1</v>
      </c>
      <c r="GB34" s="37">
        <f ca="1">OFFSET(比例系数!$A$1,MATCH(留存率预测优化模型!$C$32,比例系数!$A$2:$A$3,0),COLUMN(GA1))</f>
        <v>1</v>
      </c>
      <c r="GC34" s="37">
        <f ca="1">OFFSET(比例系数!$A$1,MATCH(留存率预测优化模型!$C$32,比例系数!$A$2:$A$3,0),COLUMN(GB1))</f>
        <v>1</v>
      </c>
      <c r="GD34" s="37">
        <f ca="1">OFFSET(比例系数!$A$1,MATCH(留存率预测优化模型!$C$32,比例系数!$A$2:$A$3,0),COLUMN(GC1))</f>
        <v>1</v>
      </c>
      <c r="GE34" s="37">
        <f ca="1">OFFSET(比例系数!$A$1,MATCH(留存率预测优化模型!$C$32,比例系数!$A$2:$A$3,0),COLUMN(GD1))</f>
        <v>1</v>
      </c>
      <c r="GF34" s="37">
        <f ca="1">OFFSET(比例系数!$A$1,MATCH(留存率预测优化模型!$C$32,比例系数!$A$2:$A$3,0),COLUMN(GE1))</f>
        <v>1</v>
      </c>
      <c r="GG34" s="37">
        <f ca="1">OFFSET(比例系数!$A$1,MATCH(留存率预测优化模型!$C$32,比例系数!$A$2:$A$3,0),COLUMN(GF1))</f>
        <v>1</v>
      </c>
      <c r="GH34" s="37">
        <f ca="1">OFFSET(比例系数!$A$1,MATCH(留存率预测优化模型!$C$32,比例系数!$A$2:$A$3,0),COLUMN(GG1))</f>
        <v>1</v>
      </c>
      <c r="GI34" s="37">
        <f ca="1">OFFSET(比例系数!$A$1,MATCH(留存率预测优化模型!$C$32,比例系数!$A$2:$A$3,0),COLUMN(GH1))</f>
        <v>1</v>
      </c>
      <c r="GJ34" s="37">
        <f ca="1">OFFSET(比例系数!$A$1,MATCH(留存率预测优化模型!$C$32,比例系数!$A$2:$A$3,0),COLUMN(GI1))</f>
        <v>1</v>
      </c>
      <c r="GK34" s="37">
        <f ca="1">OFFSET(比例系数!$A$1,MATCH(留存率预测优化模型!$C$32,比例系数!$A$2:$A$3,0),COLUMN(GJ1))</f>
        <v>1</v>
      </c>
      <c r="GL34" s="37">
        <f ca="1">OFFSET(比例系数!$A$1,MATCH(留存率预测优化模型!$C$32,比例系数!$A$2:$A$3,0),COLUMN(GK1))</f>
        <v>1</v>
      </c>
      <c r="GM34" s="37">
        <f ca="1">OFFSET(比例系数!$A$1,MATCH(留存率预测优化模型!$C$32,比例系数!$A$2:$A$3,0),COLUMN(GL1))</f>
        <v>1</v>
      </c>
      <c r="GN34" s="37">
        <f ca="1">OFFSET(比例系数!$A$1,MATCH(留存率预测优化模型!$C$32,比例系数!$A$2:$A$3,0),COLUMN(GM1))</f>
        <v>1</v>
      </c>
      <c r="GO34" s="37">
        <f ca="1">OFFSET(比例系数!$A$1,MATCH(留存率预测优化模型!$C$32,比例系数!$A$2:$A$3,0),COLUMN(GN1))</f>
        <v>1</v>
      </c>
      <c r="GP34" s="37">
        <f ca="1">OFFSET(比例系数!$A$1,MATCH(留存率预测优化模型!$C$32,比例系数!$A$2:$A$3,0),COLUMN(GO1))</f>
        <v>1</v>
      </c>
      <c r="GQ34" s="37">
        <f ca="1">OFFSET(比例系数!$A$1,MATCH(留存率预测优化模型!$C$32,比例系数!$A$2:$A$3,0),COLUMN(GP1))</f>
        <v>1</v>
      </c>
      <c r="GR34" s="37">
        <f ca="1">OFFSET(比例系数!$A$1,MATCH(留存率预测优化模型!$C$32,比例系数!$A$2:$A$3,0),COLUMN(GQ1))</f>
        <v>1</v>
      </c>
      <c r="GS34" s="37">
        <f ca="1">OFFSET(比例系数!$A$1,MATCH(留存率预测优化模型!$C$32,比例系数!$A$2:$A$3,0),COLUMN(GR1))</f>
        <v>1</v>
      </c>
      <c r="GT34" s="37">
        <f ca="1">OFFSET(比例系数!$A$1,MATCH(留存率预测优化模型!$C$32,比例系数!$A$2:$A$3,0),COLUMN(GS1))</f>
        <v>1</v>
      </c>
      <c r="GU34" s="37">
        <f ca="1">OFFSET(比例系数!$A$1,MATCH(留存率预测优化模型!$C$32,比例系数!$A$2:$A$3,0),COLUMN(GT1))</f>
        <v>1</v>
      </c>
      <c r="GV34" s="37">
        <f ca="1">OFFSET(比例系数!$A$1,MATCH(留存率预测优化模型!$C$32,比例系数!$A$2:$A$3,0),COLUMN(GU1))</f>
        <v>1</v>
      </c>
      <c r="GW34" s="37">
        <f ca="1">OFFSET(比例系数!$A$1,MATCH(留存率预测优化模型!$C$32,比例系数!$A$2:$A$3,0),COLUMN(GV1))</f>
        <v>1</v>
      </c>
      <c r="GX34" s="37">
        <f ca="1">OFFSET(比例系数!$A$1,MATCH(留存率预测优化模型!$C$32,比例系数!$A$2:$A$3,0),COLUMN(GW1))</f>
        <v>1</v>
      </c>
      <c r="GY34" s="37">
        <f ca="1">OFFSET(比例系数!$A$1,MATCH(留存率预测优化模型!$C$32,比例系数!$A$2:$A$3,0),COLUMN(GX1))</f>
        <v>1</v>
      </c>
      <c r="GZ34" s="37">
        <f ca="1">OFFSET(比例系数!$A$1,MATCH(留存率预测优化模型!$C$32,比例系数!$A$2:$A$3,0),COLUMN(GY1))</f>
        <v>1</v>
      </c>
      <c r="HA34" s="37">
        <f ca="1">OFFSET(比例系数!$A$1,MATCH(留存率预测优化模型!$C$32,比例系数!$A$2:$A$3,0),COLUMN(GZ1))</f>
        <v>1</v>
      </c>
      <c r="HB34" s="37">
        <f ca="1">OFFSET(比例系数!$A$1,MATCH(留存率预测优化模型!$C$32,比例系数!$A$2:$A$3,0),COLUMN(HA1))</f>
        <v>1</v>
      </c>
      <c r="HC34" s="37">
        <f ca="1">OFFSET(比例系数!$A$1,MATCH(留存率预测优化模型!$C$32,比例系数!$A$2:$A$3,0),COLUMN(HB1))</f>
        <v>1</v>
      </c>
      <c r="HD34" s="37">
        <f ca="1">OFFSET(比例系数!$A$1,MATCH(留存率预测优化模型!$C$32,比例系数!$A$2:$A$3,0),COLUMN(HC1))</f>
        <v>1</v>
      </c>
      <c r="HE34" s="37">
        <f ca="1">OFFSET(比例系数!$A$1,MATCH(留存率预测优化模型!$C$32,比例系数!$A$2:$A$3,0),COLUMN(HD1))</f>
        <v>1</v>
      </c>
      <c r="HF34" s="37">
        <f ca="1">OFFSET(比例系数!$A$1,MATCH(留存率预测优化模型!$C$32,比例系数!$A$2:$A$3,0),COLUMN(HE1))</f>
        <v>1</v>
      </c>
      <c r="HG34" s="37">
        <f ca="1">OFFSET(比例系数!$A$1,MATCH(留存率预测优化模型!$C$32,比例系数!$A$2:$A$3,0),COLUMN(HF1))</f>
        <v>1</v>
      </c>
      <c r="HH34" s="37">
        <f ca="1">OFFSET(比例系数!$A$1,MATCH(留存率预测优化模型!$C$32,比例系数!$A$2:$A$3,0),COLUMN(HG1))</f>
        <v>1</v>
      </c>
      <c r="HI34" s="37">
        <f ca="1">OFFSET(比例系数!$A$1,MATCH(留存率预测优化模型!$C$32,比例系数!$A$2:$A$3,0),COLUMN(HH1))</f>
        <v>1</v>
      </c>
      <c r="HJ34" s="37">
        <f ca="1">OFFSET(比例系数!$A$1,MATCH(留存率预测优化模型!$C$32,比例系数!$A$2:$A$3,0),COLUMN(HI1))</f>
        <v>1</v>
      </c>
      <c r="HK34" s="37">
        <f ca="1">OFFSET(比例系数!$A$1,MATCH(留存率预测优化模型!$C$32,比例系数!$A$2:$A$3,0),COLUMN(HJ1))</f>
        <v>1</v>
      </c>
      <c r="HL34" s="37">
        <f ca="1">OFFSET(比例系数!$A$1,MATCH(留存率预测优化模型!$C$32,比例系数!$A$2:$A$3,0),COLUMN(HK1))</f>
        <v>1</v>
      </c>
      <c r="HM34" s="37">
        <f ca="1">OFFSET(比例系数!$A$1,MATCH(留存率预测优化模型!$C$32,比例系数!$A$2:$A$3,0),COLUMN(HL1))</f>
        <v>1</v>
      </c>
      <c r="HN34" s="37">
        <f ca="1">OFFSET(比例系数!$A$1,MATCH(留存率预测优化模型!$C$32,比例系数!$A$2:$A$3,0),COLUMN(HM1))</f>
        <v>1</v>
      </c>
      <c r="HO34" s="37">
        <f ca="1">OFFSET(比例系数!$A$1,MATCH(留存率预测优化模型!$C$32,比例系数!$A$2:$A$3,0),COLUMN(HN1))</f>
        <v>1</v>
      </c>
      <c r="HP34" s="37">
        <f ca="1">OFFSET(比例系数!$A$1,MATCH(留存率预测优化模型!$C$32,比例系数!$A$2:$A$3,0),COLUMN(HO1))</f>
        <v>1</v>
      </c>
      <c r="HQ34" s="37">
        <f ca="1">OFFSET(比例系数!$A$1,MATCH(留存率预测优化模型!$C$32,比例系数!$A$2:$A$3,0),COLUMN(HP1))</f>
        <v>1</v>
      </c>
      <c r="HR34" s="37">
        <f ca="1">OFFSET(比例系数!$A$1,MATCH(留存率预测优化模型!$C$32,比例系数!$A$2:$A$3,0),COLUMN(HQ1))</f>
        <v>1</v>
      </c>
      <c r="HS34" s="37">
        <f ca="1">OFFSET(比例系数!$A$1,MATCH(留存率预测优化模型!$C$32,比例系数!$A$2:$A$3,0),COLUMN(HR1))</f>
        <v>1</v>
      </c>
      <c r="HT34" s="37">
        <f ca="1">OFFSET(比例系数!$A$1,MATCH(留存率预测优化模型!$C$32,比例系数!$A$2:$A$3,0),COLUMN(HS1))</f>
        <v>1</v>
      </c>
      <c r="HU34" s="37">
        <f ca="1">OFFSET(比例系数!$A$1,MATCH(留存率预测优化模型!$C$32,比例系数!$A$2:$A$3,0),COLUMN(HT1))</f>
        <v>1</v>
      </c>
      <c r="HV34" s="37">
        <f ca="1">OFFSET(比例系数!$A$1,MATCH(留存率预测优化模型!$C$32,比例系数!$A$2:$A$3,0),COLUMN(HU1))</f>
        <v>1</v>
      </c>
      <c r="HW34" s="37">
        <f ca="1">OFFSET(比例系数!$A$1,MATCH(留存率预测优化模型!$C$32,比例系数!$A$2:$A$3,0),COLUMN(HV1))</f>
        <v>1</v>
      </c>
      <c r="HX34" s="37">
        <f ca="1">OFFSET(比例系数!$A$1,MATCH(留存率预测优化模型!$C$32,比例系数!$A$2:$A$3,0),COLUMN(HW1))</f>
        <v>1</v>
      </c>
      <c r="HY34" s="37">
        <f ca="1">OFFSET(比例系数!$A$1,MATCH(留存率预测优化模型!$C$32,比例系数!$A$2:$A$3,0),COLUMN(HX1))</f>
        <v>1</v>
      </c>
      <c r="HZ34" s="37">
        <f ca="1">OFFSET(比例系数!$A$1,MATCH(留存率预测优化模型!$C$32,比例系数!$A$2:$A$3,0),COLUMN(HY1))</f>
        <v>1</v>
      </c>
      <c r="IA34" s="37">
        <f ca="1">OFFSET(比例系数!$A$1,MATCH(留存率预测优化模型!$C$32,比例系数!$A$2:$A$3,0),COLUMN(HZ1))</f>
        <v>1</v>
      </c>
      <c r="IB34" s="37">
        <f ca="1">OFFSET(比例系数!$A$1,MATCH(留存率预测优化模型!$C$32,比例系数!$A$2:$A$3,0),COLUMN(IA1))</f>
        <v>1</v>
      </c>
      <c r="IC34" s="37">
        <f ca="1">OFFSET(比例系数!$A$1,MATCH(留存率预测优化模型!$C$32,比例系数!$A$2:$A$3,0),COLUMN(IB1))</f>
        <v>1</v>
      </c>
      <c r="ID34" s="37">
        <f ca="1">OFFSET(比例系数!$A$1,MATCH(留存率预测优化模型!$C$32,比例系数!$A$2:$A$3,0),COLUMN(IC1))</f>
        <v>1</v>
      </c>
      <c r="IE34" s="37">
        <f ca="1">OFFSET(比例系数!$A$1,MATCH(留存率预测优化模型!$C$32,比例系数!$A$2:$A$3,0),COLUMN(ID1))</f>
        <v>1</v>
      </c>
      <c r="IF34" s="37">
        <f ca="1">OFFSET(比例系数!$A$1,MATCH(留存率预测优化模型!$C$32,比例系数!$A$2:$A$3,0),COLUMN(IE1))</f>
        <v>1</v>
      </c>
      <c r="IG34" s="37">
        <f ca="1">OFFSET(比例系数!$A$1,MATCH(留存率预测优化模型!$C$32,比例系数!$A$2:$A$3,0),COLUMN(IF1))</f>
        <v>1</v>
      </c>
      <c r="IH34" s="37">
        <f ca="1">OFFSET(比例系数!$A$1,MATCH(留存率预测优化模型!$C$32,比例系数!$A$2:$A$3,0),COLUMN(IG1))</f>
        <v>1</v>
      </c>
      <c r="II34" s="37">
        <f ca="1">OFFSET(比例系数!$A$1,MATCH(留存率预测优化模型!$C$32,比例系数!$A$2:$A$3,0),COLUMN(IH1))</f>
        <v>1</v>
      </c>
      <c r="IJ34" s="37">
        <f ca="1">OFFSET(比例系数!$A$1,MATCH(留存率预测优化模型!$C$32,比例系数!$A$2:$A$3,0),COLUMN(II1))</f>
        <v>1</v>
      </c>
      <c r="IK34" s="37">
        <f ca="1">OFFSET(比例系数!$A$1,MATCH(留存率预测优化模型!$C$32,比例系数!$A$2:$A$3,0),COLUMN(IJ1))</f>
        <v>1</v>
      </c>
      <c r="IL34" s="37">
        <f ca="1">OFFSET(比例系数!$A$1,MATCH(留存率预测优化模型!$C$32,比例系数!$A$2:$A$3,0),COLUMN(IK1))</f>
        <v>1</v>
      </c>
      <c r="IM34" s="37">
        <f ca="1">OFFSET(比例系数!$A$1,MATCH(留存率预测优化模型!$C$32,比例系数!$A$2:$A$3,0),COLUMN(IL1))</f>
        <v>1</v>
      </c>
      <c r="IN34" s="37">
        <f ca="1">OFFSET(比例系数!$A$1,MATCH(留存率预测优化模型!$C$32,比例系数!$A$2:$A$3,0),COLUMN(IM1))</f>
        <v>1</v>
      </c>
      <c r="IO34" s="37">
        <f ca="1">OFFSET(比例系数!$A$1,MATCH(留存率预测优化模型!$C$32,比例系数!$A$2:$A$3,0),COLUMN(IN1))</f>
        <v>1</v>
      </c>
      <c r="IP34" s="37">
        <f ca="1">OFFSET(比例系数!$A$1,MATCH(留存率预测优化模型!$C$32,比例系数!$A$2:$A$3,0),COLUMN(IO1))</f>
        <v>1</v>
      </c>
      <c r="IQ34" s="37">
        <f ca="1">OFFSET(比例系数!$A$1,MATCH(留存率预测优化模型!$C$32,比例系数!$A$2:$A$3,0),COLUMN(IP1))</f>
        <v>1</v>
      </c>
      <c r="IR34" s="37">
        <f ca="1">OFFSET(比例系数!$A$1,MATCH(留存率预测优化模型!$C$32,比例系数!$A$2:$A$3,0),COLUMN(IQ1))</f>
        <v>1</v>
      </c>
      <c r="IS34" s="37">
        <f ca="1">OFFSET(比例系数!$A$1,MATCH(留存率预测优化模型!$C$32,比例系数!$A$2:$A$3,0),COLUMN(IR1))</f>
        <v>1</v>
      </c>
      <c r="IT34" s="37">
        <f ca="1">OFFSET(比例系数!$A$1,MATCH(留存率预测优化模型!$C$32,比例系数!$A$2:$A$3,0),COLUMN(IS1))</f>
        <v>1</v>
      </c>
      <c r="IU34" s="37">
        <f ca="1">OFFSET(比例系数!$A$1,MATCH(留存率预测优化模型!$C$32,比例系数!$A$2:$A$3,0),COLUMN(IT1))</f>
        <v>1</v>
      </c>
      <c r="IV34" s="37">
        <f ca="1">OFFSET(比例系数!$A$1,MATCH(留存率预测优化模型!$C$32,比例系数!$A$2:$A$3,0),COLUMN(IU1))</f>
        <v>1</v>
      </c>
      <c r="IW34" s="37">
        <f ca="1">OFFSET(比例系数!$A$1,MATCH(留存率预测优化模型!$C$32,比例系数!$A$2:$A$3,0),COLUMN(IV1))</f>
        <v>1</v>
      </c>
      <c r="IX34" s="37">
        <f ca="1">OFFSET(比例系数!$A$1,MATCH(留存率预测优化模型!$C$32,比例系数!$A$2:$A$3,0),COLUMN(IW1))</f>
        <v>1</v>
      </c>
      <c r="IY34" s="37">
        <f ca="1">OFFSET(比例系数!$A$1,MATCH(留存率预测优化模型!$C$32,比例系数!$A$2:$A$3,0),COLUMN(IX1))</f>
        <v>1</v>
      </c>
      <c r="IZ34" s="37">
        <f ca="1">OFFSET(比例系数!$A$1,MATCH(留存率预测优化模型!$C$32,比例系数!$A$2:$A$3,0),COLUMN(IY1))</f>
        <v>1</v>
      </c>
      <c r="JA34" s="37">
        <f ca="1">OFFSET(比例系数!$A$1,MATCH(留存率预测优化模型!$C$32,比例系数!$A$2:$A$3,0),COLUMN(IZ1))</f>
        <v>1</v>
      </c>
      <c r="JB34" s="37">
        <f ca="1">OFFSET(比例系数!$A$1,MATCH(留存率预测优化模型!$C$32,比例系数!$A$2:$A$3,0),COLUMN(JA1))</f>
        <v>1</v>
      </c>
      <c r="JC34" s="37">
        <f ca="1">OFFSET(比例系数!$A$1,MATCH(留存率预测优化模型!$C$32,比例系数!$A$2:$A$3,0),COLUMN(JB1))</f>
        <v>1</v>
      </c>
      <c r="JD34" s="37">
        <f ca="1">OFFSET(比例系数!$A$1,MATCH(留存率预测优化模型!$C$32,比例系数!$A$2:$A$3,0),COLUMN(JC1))</f>
        <v>1</v>
      </c>
      <c r="JE34" s="37">
        <f ca="1">OFFSET(比例系数!$A$1,MATCH(留存率预测优化模型!$C$32,比例系数!$A$2:$A$3,0),COLUMN(JD1))</f>
        <v>1</v>
      </c>
      <c r="JF34" s="37">
        <f ca="1">OFFSET(比例系数!$A$1,MATCH(留存率预测优化模型!$C$32,比例系数!$A$2:$A$3,0),COLUMN(JE1))</f>
        <v>1</v>
      </c>
      <c r="JG34" s="37">
        <f ca="1">OFFSET(比例系数!$A$1,MATCH(留存率预测优化模型!$C$32,比例系数!$A$2:$A$3,0),COLUMN(JF1))</f>
        <v>1</v>
      </c>
      <c r="JH34" s="37">
        <f ca="1">OFFSET(比例系数!$A$1,MATCH(留存率预测优化模型!$C$32,比例系数!$A$2:$A$3,0),COLUMN(JG1))</f>
        <v>1</v>
      </c>
      <c r="JI34" s="37">
        <f ca="1">OFFSET(比例系数!$A$1,MATCH(留存率预测优化模型!$C$32,比例系数!$A$2:$A$3,0),COLUMN(JH1))</f>
        <v>1</v>
      </c>
      <c r="JJ34" s="37">
        <f ca="1">OFFSET(比例系数!$A$1,MATCH(留存率预测优化模型!$C$32,比例系数!$A$2:$A$3,0),COLUMN(JI1))</f>
        <v>1</v>
      </c>
      <c r="JK34" s="37">
        <f ca="1">OFFSET(比例系数!$A$1,MATCH(留存率预测优化模型!$C$32,比例系数!$A$2:$A$3,0),COLUMN(JJ1))</f>
        <v>1</v>
      </c>
      <c r="JL34" s="37">
        <f ca="1">OFFSET(比例系数!$A$1,MATCH(留存率预测优化模型!$C$32,比例系数!$A$2:$A$3,0),COLUMN(JK1))</f>
        <v>1</v>
      </c>
      <c r="JM34" s="37">
        <f ca="1">OFFSET(比例系数!$A$1,MATCH(留存率预测优化模型!$C$32,比例系数!$A$2:$A$3,0),COLUMN(JL1))</f>
        <v>1</v>
      </c>
      <c r="JN34" s="37">
        <f ca="1">OFFSET(比例系数!$A$1,MATCH(留存率预测优化模型!$C$32,比例系数!$A$2:$A$3,0),COLUMN(JM1))</f>
        <v>1</v>
      </c>
      <c r="JO34" s="37">
        <f ca="1">OFFSET(比例系数!$A$1,MATCH(留存率预测优化模型!$C$32,比例系数!$A$2:$A$3,0),COLUMN(JN1))</f>
        <v>1</v>
      </c>
      <c r="JP34" s="37">
        <f ca="1">OFFSET(比例系数!$A$1,MATCH(留存率预测优化模型!$C$32,比例系数!$A$2:$A$3,0),COLUMN(JO1))</f>
        <v>1</v>
      </c>
      <c r="JQ34" s="37">
        <f ca="1">OFFSET(比例系数!$A$1,MATCH(留存率预测优化模型!$C$32,比例系数!$A$2:$A$3,0),COLUMN(JP1))</f>
        <v>1</v>
      </c>
      <c r="JR34" s="37">
        <f ca="1">OFFSET(比例系数!$A$1,MATCH(留存率预测优化模型!$C$32,比例系数!$A$2:$A$3,0),COLUMN(JQ1))</f>
        <v>1</v>
      </c>
      <c r="JS34" s="37">
        <f ca="1">OFFSET(比例系数!$A$1,MATCH(留存率预测优化模型!$C$32,比例系数!$A$2:$A$3,0),COLUMN(JR1))</f>
        <v>1</v>
      </c>
      <c r="JT34" s="37">
        <f ca="1">OFFSET(比例系数!$A$1,MATCH(留存率预测优化模型!$C$32,比例系数!$A$2:$A$3,0),COLUMN(JS1))</f>
        <v>1</v>
      </c>
      <c r="JU34" s="37">
        <f ca="1">OFFSET(比例系数!$A$1,MATCH(留存率预测优化模型!$C$32,比例系数!$A$2:$A$3,0),COLUMN(JT1))</f>
        <v>1</v>
      </c>
      <c r="JV34" s="37">
        <f ca="1">OFFSET(比例系数!$A$1,MATCH(留存率预测优化模型!$C$32,比例系数!$A$2:$A$3,0),COLUMN(JU1))</f>
        <v>1</v>
      </c>
      <c r="JW34" s="37">
        <f ca="1">OFFSET(比例系数!$A$1,MATCH(留存率预测优化模型!$C$32,比例系数!$A$2:$A$3,0),COLUMN(JV1))</f>
        <v>1</v>
      </c>
      <c r="JX34" s="37">
        <f ca="1">OFFSET(比例系数!$A$1,MATCH(留存率预测优化模型!$C$32,比例系数!$A$2:$A$3,0),COLUMN(JW1))</f>
        <v>1</v>
      </c>
      <c r="JY34" s="37">
        <f ca="1">OFFSET(比例系数!$A$1,MATCH(留存率预测优化模型!$C$32,比例系数!$A$2:$A$3,0),COLUMN(JX1))</f>
        <v>1</v>
      </c>
      <c r="JZ34" s="37">
        <f ca="1">OFFSET(比例系数!$A$1,MATCH(留存率预测优化模型!$C$32,比例系数!$A$2:$A$3,0),COLUMN(JY1))</f>
        <v>1</v>
      </c>
      <c r="KA34" s="37">
        <f ca="1">OFFSET(比例系数!$A$1,MATCH(留存率预测优化模型!$C$32,比例系数!$A$2:$A$3,0),COLUMN(JZ1))</f>
        <v>1</v>
      </c>
      <c r="KB34" s="37">
        <f ca="1">OFFSET(比例系数!$A$1,MATCH(留存率预测优化模型!$C$32,比例系数!$A$2:$A$3,0),COLUMN(KA1))</f>
        <v>1</v>
      </c>
      <c r="KC34" s="37">
        <f ca="1">OFFSET(比例系数!$A$1,MATCH(留存率预测优化模型!$C$32,比例系数!$A$2:$A$3,0),COLUMN(KB1))</f>
        <v>1</v>
      </c>
      <c r="KD34" s="37">
        <f ca="1">OFFSET(比例系数!$A$1,MATCH(留存率预测优化模型!$C$32,比例系数!$A$2:$A$3,0),COLUMN(KC1))</f>
        <v>1</v>
      </c>
      <c r="KE34" s="37">
        <f ca="1">OFFSET(比例系数!$A$1,MATCH(留存率预测优化模型!$C$32,比例系数!$A$2:$A$3,0),COLUMN(KD1))</f>
        <v>1</v>
      </c>
      <c r="KF34" s="37">
        <f ca="1">OFFSET(比例系数!$A$1,MATCH(留存率预测优化模型!$C$32,比例系数!$A$2:$A$3,0),COLUMN(KE1))</f>
        <v>1</v>
      </c>
      <c r="KG34" s="37">
        <f ca="1">OFFSET(比例系数!$A$1,MATCH(留存率预测优化模型!$C$32,比例系数!$A$2:$A$3,0),COLUMN(KF1))</f>
        <v>1</v>
      </c>
      <c r="KH34" s="37">
        <f ca="1">OFFSET(比例系数!$A$1,MATCH(留存率预测优化模型!$C$32,比例系数!$A$2:$A$3,0),COLUMN(KG1))</f>
        <v>1</v>
      </c>
      <c r="KI34" s="37">
        <f ca="1">OFFSET(比例系数!$A$1,MATCH(留存率预测优化模型!$C$32,比例系数!$A$2:$A$3,0),COLUMN(KH1))</f>
        <v>1</v>
      </c>
      <c r="KJ34" s="37">
        <f ca="1">OFFSET(比例系数!$A$1,MATCH(留存率预测优化模型!$C$32,比例系数!$A$2:$A$3,0),COLUMN(KI1))</f>
        <v>1</v>
      </c>
      <c r="KK34" s="37">
        <f ca="1">OFFSET(比例系数!$A$1,MATCH(留存率预测优化模型!$C$32,比例系数!$A$2:$A$3,0),COLUMN(KJ1))</f>
        <v>1</v>
      </c>
      <c r="KL34" s="37">
        <f ca="1">OFFSET(比例系数!$A$1,MATCH(留存率预测优化模型!$C$32,比例系数!$A$2:$A$3,0),COLUMN(KK1))</f>
        <v>1</v>
      </c>
      <c r="KM34" s="37">
        <f ca="1">OFFSET(比例系数!$A$1,MATCH(留存率预测优化模型!$C$32,比例系数!$A$2:$A$3,0),COLUMN(KL1))</f>
        <v>1</v>
      </c>
      <c r="KN34" s="37">
        <f ca="1">OFFSET(比例系数!$A$1,MATCH(留存率预测优化模型!$C$32,比例系数!$A$2:$A$3,0),COLUMN(KM1))</f>
        <v>1</v>
      </c>
      <c r="KO34" s="37">
        <f ca="1">OFFSET(比例系数!$A$1,MATCH(留存率预测优化模型!$C$32,比例系数!$A$2:$A$3,0),COLUMN(KN1))</f>
        <v>1</v>
      </c>
      <c r="KP34" s="37">
        <f ca="1">OFFSET(比例系数!$A$1,MATCH(留存率预测优化模型!$C$32,比例系数!$A$2:$A$3,0),COLUMN(KO1))</f>
        <v>1</v>
      </c>
      <c r="KQ34" s="37">
        <f ca="1">OFFSET(比例系数!$A$1,MATCH(留存率预测优化模型!$C$32,比例系数!$A$2:$A$3,0),COLUMN(KP1))</f>
        <v>1</v>
      </c>
      <c r="KR34" s="37">
        <f ca="1">OFFSET(比例系数!$A$1,MATCH(留存率预测优化模型!$C$32,比例系数!$A$2:$A$3,0),COLUMN(KQ1))</f>
        <v>1</v>
      </c>
      <c r="KS34" s="37">
        <f ca="1">OFFSET(比例系数!$A$1,MATCH(留存率预测优化模型!$C$32,比例系数!$A$2:$A$3,0),COLUMN(KR1))</f>
        <v>1</v>
      </c>
      <c r="KT34" s="37">
        <f ca="1">OFFSET(比例系数!$A$1,MATCH(留存率预测优化模型!$C$32,比例系数!$A$2:$A$3,0),COLUMN(KS1))</f>
        <v>1</v>
      </c>
      <c r="KU34" s="37">
        <f ca="1">OFFSET(比例系数!$A$1,MATCH(留存率预测优化模型!$C$32,比例系数!$A$2:$A$3,0),COLUMN(KT1))</f>
        <v>1</v>
      </c>
      <c r="KV34" s="37">
        <f ca="1">OFFSET(比例系数!$A$1,MATCH(留存率预测优化模型!$C$32,比例系数!$A$2:$A$3,0),COLUMN(KU1))</f>
        <v>1</v>
      </c>
      <c r="KW34" s="37">
        <f ca="1">OFFSET(比例系数!$A$1,MATCH(留存率预测优化模型!$C$32,比例系数!$A$2:$A$3,0),COLUMN(KV1))</f>
        <v>1</v>
      </c>
      <c r="KX34" s="37">
        <f ca="1">OFFSET(比例系数!$A$1,MATCH(留存率预测优化模型!$C$32,比例系数!$A$2:$A$3,0),COLUMN(KW1))</f>
        <v>1</v>
      </c>
      <c r="KY34" s="37">
        <f ca="1">OFFSET(比例系数!$A$1,MATCH(留存率预测优化模型!$C$32,比例系数!$A$2:$A$3,0),COLUMN(KX1))</f>
        <v>1</v>
      </c>
      <c r="KZ34" s="37">
        <f ca="1">OFFSET(比例系数!$A$1,MATCH(留存率预测优化模型!$C$32,比例系数!$A$2:$A$3,0),COLUMN(KY1))</f>
        <v>1</v>
      </c>
      <c r="LA34" s="37">
        <f ca="1">OFFSET(比例系数!$A$1,MATCH(留存率预测优化模型!$C$32,比例系数!$A$2:$A$3,0),COLUMN(KZ1))</f>
        <v>1</v>
      </c>
      <c r="LB34" s="37">
        <f ca="1">OFFSET(比例系数!$A$1,MATCH(留存率预测优化模型!$C$32,比例系数!$A$2:$A$3,0),COLUMN(LA1))</f>
        <v>1</v>
      </c>
      <c r="LC34" s="37">
        <f ca="1">OFFSET(比例系数!$A$1,MATCH(留存率预测优化模型!$C$32,比例系数!$A$2:$A$3,0),COLUMN(LB1))</f>
        <v>1</v>
      </c>
      <c r="LD34" s="37">
        <f ca="1">OFFSET(比例系数!$A$1,MATCH(留存率预测优化模型!$C$32,比例系数!$A$2:$A$3,0),COLUMN(LC1))</f>
        <v>1</v>
      </c>
      <c r="LE34" s="37">
        <f ca="1">OFFSET(比例系数!$A$1,MATCH(留存率预测优化模型!$C$32,比例系数!$A$2:$A$3,0),COLUMN(LD1))</f>
        <v>1</v>
      </c>
      <c r="LF34" s="37">
        <f ca="1">OFFSET(比例系数!$A$1,MATCH(留存率预测优化模型!$C$32,比例系数!$A$2:$A$3,0),COLUMN(LE1))</f>
        <v>1</v>
      </c>
      <c r="LG34" s="37">
        <f ca="1">OFFSET(比例系数!$A$1,MATCH(留存率预测优化模型!$C$32,比例系数!$A$2:$A$3,0),COLUMN(LF1))</f>
        <v>1</v>
      </c>
      <c r="LH34" s="37">
        <f ca="1">OFFSET(比例系数!$A$1,MATCH(留存率预测优化模型!$C$32,比例系数!$A$2:$A$3,0),COLUMN(LG1))</f>
        <v>1</v>
      </c>
      <c r="LI34" s="37">
        <f ca="1">OFFSET(比例系数!$A$1,MATCH(留存率预测优化模型!$C$32,比例系数!$A$2:$A$3,0),COLUMN(LH1))</f>
        <v>1</v>
      </c>
      <c r="LJ34" s="37">
        <f ca="1">OFFSET(比例系数!$A$1,MATCH(留存率预测优化模型!$C$32,比例系数!$A$2:$A$3,0),COLUMN(LI1))</f>
        <v>1</v>
      </c>
      <c r="LK34" s="37">
        <f ca="1">OFFSET(比例系数!$A$1,MATCH(留存率预测优化模型!$C$32,比例系数!$A$2:$A$3,0),COLUMN(LJ1))</f>
        <v>1</v>
      </c>
      <c r="LL34" s="37">
        <f ca="1">OFFSET(比例系数!$A$1,MATCH(留存率预测优化模型!$C$32,比例系数!$A$2:$A$3,0),COLUMN(LK1))</f>
        <v>1</v>
      </c>
      <c r="LM34" s="37">
        <f ca="1">OFFSET(比例系数!$A$1,MATCH(留存率预测优化模型!$C$32,比例系数!$A$2:$A$3,0),COLUMN(LL1))</f>
        <v>1</v>
      </c>
      <c r="LN34" s="37">
        <f ca="1">OFFSET(比例系数!$A$1,MATCH(留存率预测优化模型!$C$32,比例系数!$A$2:$A$3,0),COLUMN(LM1))</f>
        <v>1</v>
      </c>
      <c r="LO34" s="37">
        <f ca="1">OFFSET(比例系数!$A$1,MATCH(留存率预测优化模型!$C$32,比例系数!$A$2:$A$3,0),COLUMN(LN1))</f>
        <v>1</v>
      </c>
      <c r="LP34" s="37">
        <f ca="1">OFFSET(比例系数!$A$1,MATCH(留存率预测优化模型!$C$32,比例系数!$A$2:$A$3,0),COLUMN(LO1))</f>
        <v>1</v>
      </c>
      <c r="LQ34" s="37">
        <f ca="1">OFFSET(比例系数!$A$1,MATCH(留存率预测优化模型!$C$32,比例系数!$A$2:$A$3,0),COLUMN(LP1))</f>
        <v>1</v>
      </c>
      <c r="LR34" s="37">
        <f ca="1">OFFSET(比例系数!$A$1,MATCH(留存率预测优化模型!$C$32,比例系数!$A$2:$A$3,0),COLUMN(LQ1))</f>
        <v>1</v>
      </c>
      <c r="LS34" s="37">
        <f ca="1">OFFSET(比例系数!$A$1,MATCH(留存率预测优化模型!$C$32,比例系数!$A$2:$A$3,0),COLUMN(LR1))</f>
        <v>1</v>
      </c>
      <c r="LT34" s="37">
        <f ca="1">OFFSET(比例系数!$A$1,MATCH(留存率预测优化模型!$C$32,比例系数!$A$2:$A$3,0),COLUMN(LS1))</f>
        <v>1</v>
      </c>
      <c r="LU34" s="37">
        <f ca="1">OFFSET(比例系数!$A$1,MATCH(留存率预测优化模型!$C$32,比例系数!$A$2:$A$3,0),COLUMN(LT1))</f>
        <v>1</v>
      </c>
      <c r="LV34" s="37">
        <f ca="1">OFFSET(比例系数!$A$1,MATCH(留存率预测优化模型!$C$32,比例系数!$A$2:$A$3,0),COLUMN(LU1))</f>
        <v>1</v>
      </c>
      <c r="LW34" s="37">
        <f ca="1">OFFSET(比例系数!$A$1,MATCH(留存率预测优化模型!$C$32,比例系数!$A$2:$A$3,0),COLUMN(LV1))</f>
        <v>1</v>
      </c>
      <c r="LX34" s="37">
        <f ca="1">OFFSET(比例系数!$A$1,MATCH(留存率预测优化模型!$C$32,比例系数!$A$2:$A$3,0),COLUMN(LW1))</f>
        <v>1</v>
      </c>
      <c r="LY34" s="37">
        <f ca="1">OFFSET(比例系数!$A$1,MATCH(留存率预测优化模型!$C$32,比例系数!$A$2:$A$3,0),COLUMN(LX1))</f>
        <v>1</v>
      </c>
      <c r="LZ34" s="37">
        <f ca="1">OFFSET(比例系数!$A$1,MATCH(留存率预测优化模型!$C$32,比例系数!$A$2:$A$3,0),COLUMN(LY1))</f>
        <v>1</v>
      </c>
      <c r="MA34" s="37">
        <f ca="1">OFFSET(比例系数!$A$1,MATCH(留存率预测优化模型!$C$32,比例系数!$A$2:$A$3,0),COLUMN(LZ1))</f>
        <v>1</v>
      </c>
      <c r="MB34" s="37">
        <f ca="1">OFFSET(比例系数!$A$1,MATCH(留存率预测优化模型!$C$32,比例系数!$A$2:$A$3,0),COLUMN(MA1))</f>
        <v>1</v>
      </c>
      <c r="MC34" s="37">
        <f ca="1">OFFSET(比例系数!$A$1,MATCH(留存率预测优化模型!$C$32,比例系数!$A$2:$A$3,0),COLUMN(MB1))</f>
        <v>1</v>
      </c>
      <c r="MD34" s="37">
        <f ca="1">OFFSET(比例系数!$A$1,MATCH(留存率预测优化模型!$C$32,比例系数!$A$2:$A$3,0),COLUMN(MC1))</f>
        <v>1</v>
      </c>
      <c r="ME34" s="37">
        <f ca="1">OFFSET(比例系数!$A$1,MATCH(留存率预测优化模型!$C$32,比例系数!$A$2:$A$3,0),COLUMN(MD1))</f>
        <v>1</v>
      </c>
      <c r="MF34" s="37">
        <f ca="1">OFFSET(比例系数!$A$1,MATCH(留存率预测优化模型!$C$32,比例系数!$A$2:$A$3,0),COLUMN(ME1))</f>
        <v>1</v>
      </c>
      <c r="MG34" s="37">
        <f ca="1">OFFSET(比例系数!$A$1,MATCH(留存率预测优化模型!$C$32,比例系数!$A$2:$A$3,0),COLUMN(MF1))</f>
        <v>1</v>
      </c>
      <c r="MH34" s="37">
        <f ca="1">OFFSET(比例系数!$A$1,MATCH(留存率预测优化模型!$C$32,比例系数!$A$2:$A$3,0),COLUMN(MG1))</f>
        <v>1</v>
      </c>
      <c r="MI34" s="37">
        <f ca="1">OFFSET(比例系数!$A$1,MATCH(留存率预测优化模型!$C$32,比例系数!$A$2:$A$3,0),COLUMN(MH1))</f>
        <v>1</v>
      </c>
      <c r="MJ34" s="37">
        <f ca="1">OFFSET(比例系数!$A$1,MATCH(留存率预测优化模型!$C$32,比例系数!$A$2:$A$3,0),COLUMN(MI1))</f>
        <v>1</v>
      </c>
      <c r="MK34" s="37">
        <f ca="1">OFFSET(比例系数!$A$1,MATCH(留存率预测优化模型!$C$32,比例系数!$A$2:$A$3,0),COLUMN(MJ1))</f>
        <v>1</v>
      </c>
      <c r="ML34" s="37">
        <f ca="1">OFFSET(比例系数!$A$1,MATCH(留存率预测优化模型!$C$32,比例系数!$A$2:$A$3,0),COLUMN(MK1))</f>
        <v>1</v>
      </c>
      <c r="MM34" s="37">
        <f ca="1">OFFSET(比例系数!$A$1,MATCH(留存率预测优化模型!$C$32,比例系数!$A$2:$A$3,0),COLUMN(ML1))</f>
        <v>1</v>
      </c>
      <c r="MN34" s="37">
        <f ca="1">OFFSET(比例系数!$A$1,MATCH(留存率预测优化模型!$C$32,比例系数!$A$2:$A$3,0),COLUMN(MM1))</f>
        <v>1</v>
      </c>
      <c r="MO34" s="37">
        <f ca="1">OFFSET(比例系数!$A$1,MATCH(留存率预测优化模型!$C$32,比例系数!$A$2:$A$3,0),COLUMN(MN1))</f>
        <v>1</v>
      </c>
      <c r="MP34" s="37">
        <f ca="1">OFFSET(比例系数!$A$1,MATCH(留存率预测优化模型!$C$32,比例系数!$A$2:$A$3,0),COLUMN(MO1))</f>
        <v>1</v>
      </c>
      <c r="MQ34" s="37">
        <f ca="1">OFFSET(比例系数!$A$1,MATCH(留存率预测优化模型!$C$32,比例系数!$A$2:$A$3,0),COLUMN(MP1))</f>
        <v>1</v>
      </c>
      <c r="MR34" s="37">
        <f ca="1">OFFSET(比例系数!$A$1,MATCH(留存率预测优化模型!$C$32,比例系数!$A$2:$A$3,0),COLUMN(MQ1))</f>
        <v>1</v>
      </c>
      <c r="MS34" s="37">
        <f ca="1">OFFSET(比例系数!$A$1,MATCH(留存率预测优化模型!$C$32,比例系数!$A$2:$A$3,0),COLUMN(MR1))</f>
        <v>1</v>
      </c>
      <c r="MT34" s="37">
        <f ca="1">OFFSET(比例系数!$A$1,MATCH(留存率预测优化模型!$C$32,比例系数!$A$2:$A$3,0),COLUMN(MS1))</f>
        <v>1</v>
      </c>
      <c r="MU34" s="37">
        <f ca="1">OFFSET(比例系数!$A$1,MATCH(留存率预测优化模型!$C$32,比例系数!$A$2:$A$3,0),COLUMN(MT1))</f>
        <v>1</v>
      </c>
      <c r="MV34" s="37">
        <f ca="1">OFFSET(比例系数!$A$1,MATCH(留存率预测优化模型!$C$32,比例系数!$A$2:$A$3,0),COLUMN(MU1))</f>
        <v>1</v>
      </c>
      <c r="MW34" s="37">
        <f ca="1">OFFSET(比例系数!$A$1,MATCH(留存率预测优化模型!$C$32,比例系数!$A$2:$A$3,0),COLUMN(MV1))</f>
        <v>1</v>
      </c>
      <c r="MX34" s="37">
        <f ca="1">OFFSET(比例系数!$A$1,MATCH(留存率预测优化模型!$C$32,比例系数!$A$2:$A$3,0),COLUMN(MW1))</f>
        <v>1</v>
      </c>
      <c r="MY34" s="37">
        <f ca="1">OFFSET(比例系数!$A$1,MATCH(留存率预测优化模型!$C$32,比例系数!$A$2:$A$3,0),COLUMN(MX1))</f>
        <v>1</v>
      </c>
      <c r="MZ34" s="37">
        <f ca="1">OFFSET(比例系数!$A$1,MATCH(留存率预测优化模型!$C$32,比例系数!$A$2:$A$3,0),COLUMN(MY1))</f>
        <v>1</v>
      </c>
      <c r="NA34" s="37">
        <f ca="1">OFFSET(比例系数!$A$1,MATCH(留存率预测优化模型!$C$32,比例系数!$A$2:$A$3,0),COLUMN(MZ1))</f>
        <v>1</v>
      </c>
      <c r="NB34" s="37">
        <f ca="1">OFFSET(比例系数!$A$1,MATCH(留存率预测优化模型!$C$32,比例系数!$A$2:$A$3,0),COLUMN(NA1))</f>
        <v>1</v>
      </c>
    </row>
    <row r="36" spans="2:366" x14ac:dyDescent="0.3">
      <c r="B36" s="29" t="s">
        <v>70</v>
      </c>
      <c r="C36" s="29"/>
      <c r="D36" s="29"/>
    </row>
    <row r="37" spans="2:366" x14ac:dyDescent="0.3">
      <c r="B37" s="37">
        <v>1</v>
      </c>
      <c r="C37" s="37">
        <v>2</v>
      </c>
      <c r="D37" s="37">
        <v>3</v>
      </c>
      <c r="E37" s="37">
        <v>4</v>
      </c>
      <c r="F37" s="37">
        <v>5</v>
      </c>
      <c r="G37" s="37">
        <v>6</v>
      </c>
      <c r="H37" s="37">
        <v>7</v>
      </c>
      <c r="I37" s="37">
        <v>8</v>
      </c>
      <c r="J37" s="37">
        <v>9</v>
      </c>
      <c r="K37" s="37">
        <v>10</v>
      </c>
      <c r="L37" s="37">
        <v>11</v>
      </c>
      <c r="M37" s="37">
        <v>12</v>
      </c>
      <c r="N37" s="37">
        <v>13</v>
      </c>
      <c r="O37" s="37">
        <v>14</v>
      </c>
      <c r="P37" s="37">
        <v>15</v>
      </c>
      <c r="Q37" s="37">
        <v>16</v>
      </c>
      <c r="R37" s="37">
        <v>17</v>
      </c>
      <c r="S37" s="37">
        <v>18</v>
      </c>
      <c r="T37" s="37">
        <v>19</v>
      </c>
      <c r="U37" s="37">
        <v>20</v>
      </c>
      <c r="V37" s="37">
        <v>21</v>
      </c>
      <c r="W37" s="37">
        <v>22</v>
      </c>
      <c r="X37" s="37">
        <v>23</v>
      </c>
      <c r="Y37" s="37">
        <v>24</v>
      </c>
      <c r="Z37" s="37">
        <v>25</v>
      </c>
      <c r="AA37" s="37">
        <v>26</v>
      </c>
      <c r="AB37" s="37">
        <v>27</v>
      </c>
      <c r="AC37" s="37">
        <v>28</v>
      </c>
      <c r="AD37" s="37">
        <v>29</v>
      </c>
      <c r="AE37" s="37">
        <v>30</v>
      </c>
      <c r="AF37" s="37">
        <v>31</v>
      </c>
      <c r="AG37" s="37">
        <v>32</v>
      </c>
      <c r="AH37" s="37">
        <v>33</v>
      </c>
      <c r="AI37" s="37">
        <v>34</v>
      </c>
      <c r="AJ37" s="37">
        <v>35</v>
      </c>
      <c r="AK37" s="37">
        <v>36</v>
      </c>
      <c r="AL37" s="37">
        <v>37</v>
      </c>
      <c r="AM37" s="37">
        <v>38</v>
      </c>
      <c r="AN37" s="37">
        <v>39</v>
      </c>
      <c r="AO37" s="37">
        <v>40</v>
      </c>
      <c r="AP37" s="37">
        <v>41</v>
      </c>
      <c r="AQ37" s="37">
        <v>42</v>
      </c>
      <c r="AR37" s="37">
        <v>43</v>
      </c>
      <c r="AS37" s="37">
        <v>44</v>
      </c>
      <c r="AT37" s="37">
        <v>45</v>
      </c>
      <c r="AU37" s="37">
        <v>46</v>
      </c>
      <c r="AV37" s="37">
        <v>47</v>
      </c>
      <c r="AW37" s="37">
        <v>48</v>
      </c>
      <c r="AX37" s="37">
        <v>49</v>
      </c>
      <c r="AY37" s="37">
        <v>50</v>
      </c>
      <c r="AZ37" s="37">
        <v>51</v>
      </c>
      <c r="BA37" s="37">
        <v>52</v>
      </c>
      <c r="BB37" s="37">
        <v>53</v>
      </c>
      <c r="BC37" s="37">
        <v>54</v>
      </c>
      <c r="BD37" s="37">
        <v>55</v>
      </c>
      <c r="BE37" s="37">
        <v>56</v>
      </c>
      <c r="BF37" s="37">
        <v>57</v>
      </c>
      <c r="BG37" s="37">
        <v>58</v>
      </c>
      <c r="BH37" s="37">
        <v>59</v>
      </c>
      <c r="BI37" s="37">
        <v>60</v>
      </c>
      <c r="BJ37" s="37">
        <v>61</v>
      </c>
      <c r="BK37" s="37">
        <v>62</v>
      </c>
      <c r="BL37" s="37">
        <v>63</v>
      </c>
      <c r="BM37" s="37">
        <v>64</v>
      </c>
      <c r="BN37" s="37">
        <v>65</v>
      </c>
      <c r="BO37" s="37">
        <v>66</v>
      </c>
      <c r="BP37" s="37">
        <v>67</v>
      </c>
      <c r="BQ37" s="37">
        <v>68</v>
      </c>
      <c r="BR37" s="37">
        <v>69</v>
      </c>
      <c r="BS37" s="37">
        <v>70</v>
      </c>
      <c r="BT37" s="37">
        <v>71</v>
      </c>
      <c r="BU37" s="37">
        <v>72</v>
      </c>
      <c r="BV37" s="37">
        <v>73</v>
      </c>
      <c r="BW37" s="37">
        <v>74</v>
      </c>
      <c r="BX37" s="37">
        <v>75</v>
      </c>
      <c r="BY37" s="37">
        <v>76</v>
      </c>
      <c r="BZ37" s="37">
        <v>77</v>
      </c>
      <c r="CA37" s="37">
        <v>78</v>
      </c>
      <c r="CB37" s="37">
        <v>79</v>
      </c>
      <c r="CC37" s="37">
        <v>80</v>
      </c>
      <c r="CD37" s="37">
        <v>81</v>
      </c>
      <c r="CE37" s="37">
        <v>82</v>
      </c>
      <c r="CF37" s="37">
        <v>83</v>
      </c>
      <c r="CG37" s="37">
        <v>84</v>
      </c>
      <c r="CH37" s="37">
        <v>85</v>
      </c>
      <c r="CI37" s="37">
        <v>86</v>
      </c>
      <c r="CJ37" s="37">
        <v>87</v>
      </c>
      <c r="CK37" s="37">
        <v>88</v>
      </c>
      <c r="CL37" s="37">
        <v>89</v>
      </c>
      <c r="CM37" s="37">
        <v>90</v>
      </c>
      <c r="CN37" s="37">
        <v>91</v>
      </c>
      <c r="CO37" s="37">
        <v>92</v>
      </c>
      <c r="CP37" s="37">
        <v>93</v>
      </c>
      <c r="CQ37" s="37">
        <v>94</v>
      </c>
      <c r="CR37" s="37">
        <v>95</v>
      </c>
      <c r="CS37" s="37">
        <v>96</v>
      </c>
      <c r="CT37" s="37">
        <v>97</v>
      </c>
      <c r="CU37" s="37">
        <v>98</v>
      </c>
      <c r="CV37" s="37">
        <v>99</v>
      </c>
      <c r="CW37" s="37">
        <v>100</v>
      </c>
      <c r="CX37" s="37">
        <v>101</v>
      </c>
      <c r="CY37" s="37">
        <v>102</v>
      </c>
      <c r="CZ37" s="37">
        <v>103</v>
      </c>
      <c r="DA37" s="37">
        <v>104</v>
      </c>
      <c r="DB37" s="37">
        <v>105</v>
      </c>
      <c r="DC37" s="37">
        <v>106</v>
      </c>
      <c r="DD37" s="37">
        <v>107</v>
      </c>
      <c r="DE37" s="37">
        <v>108</v>
      </c>
      <c r="DF37" s="37">
        <v>109</v>
      </c>
      <c r="DG37" s="37">
        <v>110</v>
      </c>
      <c r="DH37" s="37">
        <v>111</v>
      </c>
      <c r="DI37" s="37">
        <v>112</v>
      </c>
      <c r="DJ37" s="37">
        <v>113</v>
      </c>
      <c r="DK37" s="37">
        <v>114</v>
      </c>
      <c r="DL37" s="37">
        <v>115</v>
      </c>
      <c r="DM37" s="37">
        <v>116</v>
      </c>
      <c r="DN37" s="37">
        <v>117</v>
      </c>
      <c r="DO37" s="37">
        <v>118</v>
      </c>
      <c r="DP37" s="37">
        <v>119</v>
      </c>
      <c r="DQ37" s="37">
        <v>120</v>
      </c>
      <c r="DR37" s="37">
        <v>121</v>
      </c>
      <c r="DS37" s="37">
        <v>122</v>
      </c>
      <c r="DT37" s="37">
        <v>123</v>
      </c>
      <c r="DU37" s="37">
        <v>124</v>
      </c>
      <c r="DV37" s="37">
        <v>125</v>
      </c>
      <c r="DW37" s="37">
        <v>126</v>
      </c>
      <c r="DX37" s="37">
        <v>127</v>
      </c>
      <c r="DY37" s="37">
        <v>128</v>
      </c>
      <c r="DZ37" s="37">
        <v>129</v>
      </c>
      <c r="EA37" s="37">
        <v>130</v>
      </c>
      <c r="EB37" s="37">
        <v>131</v>
      </c>
      <c r="EC37" s="37">
        <v>132</v>
      </c>
      <c r="ED37" s="37">
        <v>133</v>
      </c>
      <c r="EE37" s="37">
        <v>134</v>
      </c>
      <c r="EF37" s="37">
        <v>135</v>
      </c>
      <c r="EG37" s="37">
        <v>136</v>
      </c>
      <c r="EH37" s="37">
        <v>137</v>
      </c>
      <c r="EI37" s="37">
        <v>138</v>
      </c>
      <c r="EJ37" s="37">
        <v>139</v>
      </c>
      <c r="EK37" s="37">
        <v>140</v>
      </c>
      <c r="EL37" s="37">
        <v>141</v>
      </c>
      <c r="EM37" s="37">
        <v>142</v>
      </c>
      <c r="EN37" s="37">
        <v>143</v>
      </c>
      <c r="EO37" s="37">
        <v>144</v>
      </c>
      <c r="EP37" s="37">
        <v>145</v>
      </c>
      <c r="EQ37" s="37">
        <v>146</v>
      </c>
      <c r="ER37" s="37">
        <v>147</v>
      </c>
      <c r="ES37" s="37">
        <v>148</v>
      </c>
      <c r="ET37" s="37">
        <v>149</v>
      </c>
      <c r="EU37" s="37">
        <v>150</v>
      </c>
      <c r="EV37" s="37">
        <v>151</v>
      </c>
      <c r="EW37" s="37">
        <v>152</v>
      </c>
      <c r="EX37" s="37">
        <v>153</v>
      </c>
      <c r="EY37" s="37">
        <v>154</v>
      </c>
      <c r="EZ37" s="37">
        <v>155</v>
      </c>
      <c r="FA37" s="37">
        <v>156</v>
      </c>
      <c r="FB37" s="37">
        <v>157</v>
      </c>
      <c r="FC37" s="37">
        <v>158</v>
      </c>
      <c r="FD37" s="37">
        <v>159</v>
      </c>
      <c r="FE37" s="37">
        <v>160</v>
      </c>
      <c r="FF37" s="37">
        <v>161</v>
      </c>
      <c r="FG37" s="37">
        <v>162</v>
      </c>
      <c r="FH37" s="37">
        <v>163</v>
      </c>
      <c r="FI37" s="37">
        <v>164</v>
      </c>
      <c r="FJ37" s="37">
        <v>165</v>
      </c>
      <c r="FK37" s="37">
        <v>166</v>
      </c>
      <c r="FL37" s="37">
        <v>167</v>
      </c>
      <c r="FM37" s="37">
        <v>168</v>
      </c>
      <c r="FN37" s="37">
        <v>169</v>
      </c>
      <c r="FO37" s="37">
        <v>170</v>
      </c>
      <c r="FP37" s="37">
        <v>171</v>
      </c>
      <c r="FQ37" s="37">
        <v>172</v>
      </c>
      <c r="FR37" s="37">
        <v>173</v>
      </c>
      <c r="FS37" s="37">
        <v>174</v>
      </c>
      <c r="FT37" s="37">
        <v>175</v>
      </c>
      <c r="FU37" s="37">
        <v>176</v>
      </c>
      <c r="FV37" s="37">
        <v>177</v>
      </c>
      <c r="FW37" s="37">
        <v>178</v>
      </c>
      <c r="FX37" s="37">
        <v>179</v>
      </c>
      <c r="FY37" s="37">
        <v>180</v>
      </c>
      <c r="FZ37" s="37">
        <v>181</v>
      </c>
      <c r="GA37" s="37">
        <v>182</v>
      </c>
      <c r="GB37" s="37">
        <v>183</v>
      </c>
      <c r="GC37" s="37">
        <v>184</v>
      </c>
      <c r="GD37" s="37">
        <v>185</v>
      </c>
      <c r="GE37" s="37">
        <v>186</v>
      </c>
      <c r="GF37" s="37">
        <v>187</v>
      </c>
      <c r="GG37" s="37">
        <v>188</v>
      </c>
      <c r="GH37" s="37">
        <v>189</v>
      </c>
      <c r="GI37" s="37">
        <v>190</v>
      </c>
      <c r="GJ37" s="37">
        <v>191</v>
      </c>
      <c r="GK37" s="37">
        <v>192</v>
      </c>
      <c r="GL37" s="37">
        <v>193</v>
      </c>
      <c r="GM37" s="37">
        <v>194</v>
      </c>
      <c r="GN37" s="37">
        <v>195</v>
      </c>
      <c r="GO37" s="37">
        <v>196</v>
      </c>
      <c r="GP37" s="37">
        <v>197</v>
      </c>
      <c r="GQ37" s="37">
        <v>198</v>
      </c>
      <c r="GR37" s="37">
        <v>199</v>
      </c>
      <c r="GS37" s="37">
        <v>200</v>
      </c>
      <c r="GT37" s="37">
        <v>201</v>
      </c>
      <c r="GU37" s="37">
        <v>202</v>
      </c>
      <c r="GV37" s="37">
        <v>203</v>
      </c>
      <c r="GW37" s="37">
        <v>204</v>
      </c>
      <c r="GX37" s="37">
        <v>205</v>
      </c>
      <c r="GY37" s="37">
        <v>206</v>
      </c>
      <c r="GZ37" s="37">
        <v>207</v>
      </c>
      <c r="HA37" s="37">
        <v>208</v>
      </c>
      <c r="HB37" s="37">
        <v>209</v>
      </c>
      <c r="HC37" s="37">
        <v>210</v>
      </c>
      <c r="HD37" s="37">
        <v>211</v>
      </c>
      <c r="HE37" s="37">
        <v>212</v>
      </c>
      <c r="HF37" s="37">
        <v>213</v>
      </c>
      <c r="HG37" s="37">
        <v>214</v>
      </c>
      <c r="HH37" s="37">
        <v>215</v>
      </c>
      <c r="HI37" s="37">
        <v>216</v>
      </c>
      <c r="HJ37" s="37">
        <v>217</v>
      </c>
      <c r="HK37" s="37">
        <v>218</v>
      </c>
      <c r="HL37" s="37">
        <v>219</v>
      </c>
      <c r="HM37" s="37">
        <v>220</v>
      </c>
      <c r="HN37" s="37">
        <v>221</v>
      </c>
      <c r="HO37" s="37">
        <v>222</v>
      </c>
      <c r="HP37" s="37">
        <v>223</v>
      </c>
      <c r="HQ37" s="37">
        <v>224</v>
      </c>
      <c r="HR37" s="37">
        <v>225</v>
      </c>
      <c r="HS37" s="37">
        <v>226</v>
      </c>
      <c r="HT37" s="37">
        <v>227</v>
      </c>
      <c r="HU37" s="37">
        <v>228</v>
      </c>
      <c r="HV37" s="37">
        <v>229</v>
      </c>
      <c r="HW37" s="37">
        <v>230</v>
      </c>
      <c r="HX37" s="37">
        <v>231</v>
      </c>
      <c r="HY37" s="37">
        <v>232</v>
      </c>
      <c r="HZ37" s="37">
        <v>233</v>
      </c>
      <c r="IA37" s="37">
        <v>234</v>
      </c>
      <c r="IB37" s="37">
        <v>235</v>
      </c>
      <c r="IC37" s="37">
        <v>236</v>
      </c>
      <c r="ID37" s="37">
        <v>237</v>
      </c>
      <c r="IE37" s="37">
        <v>238</v>
      </c>
      <c r="IF37" s="37">
        <v>239</v>
      </c>
      <c r="IG37" s="37">
        <v>240</v>
      </c>
      <c r="IH37" s="37">
        <v>241</v>
      </c>
      <c r="II37" s="37">
        <v>242</v>
      </c>
      <c r="IJ37" s="37">
        <v>243</v>
      </c>
      <c r="IK37" s="37">
        <v>244</v>
      </c>
      <c r="IL37" s="37">
        <v>245</v>
      </c>
      <c r="IM37" s="37">
        <v>246</v>
      </c>
      <c r="IN37" s="37">
        <v>247</v>
      </c>
      <c r="IO37" s="37">
        <v>248</v>
      </c>
      <c r="IP37" s="37">
        <v>249</v>
      </c>
      <c r="IQ37" s="37">
        <v>250</v>
      </c>
      <c r="IR37" s="37">
        <v>251</v>
      </c>
      <c r="IS37" s="37">
        <v>252</v>
      </c>
      <c r="IT37" s="37">
        <v>253</v>
      </c>
      <c r="IU37" s="37">
        <v>254</v>
      </c>
      <c r="IV37" s="37">
        <v>255</v>
      </c>
      <c r="IW37" s="37">
        <v>256</v>
      </c>
      <c r="IX37" s="37">
        <v>257</v>
      </c>
      <c r="IY37" s="37">
        <v>258</v>
      </c>
      <c r="IZ37" s="37">
        <v>259</v>
      </c>
      <c r="JA37" s="37">
        <v>260</v>
      </c>
      <c r="JB37" s="37">
        <v>261</v>
      </c>
      <c r="JC37" s="37">
        <v>262</v>
      </c>
      <c r="JD37" s="37">
        <v>263</v>
      </c>
      <c r="JE37" s="37">
        <v>264</v>
      </c>
      <c r="JF37" s="37">
        <v>265</v>
      </c>
      <c r="JG37" s="37">
        <v>266</v>
      </c>
      <c r="JH37" s="37">
        <v>267</v>
      </c>
      <c r="JI37" s="37">
        <v>268</v>
      </c>
      <c r="JJ37" s="37">
        <v>269</v>
      </c>
      <c r="JK37" s="37">
        <v>270</v>
      </c>
      <c r="JL37" s="37">
        <v>271</v>
      </c>
      <c r="JM37" s="37">
        <v>272</v>
      </c>
      <c r="JN37" s="37">
        <v>273</v>
      </c>
      <c r="JO37" s="37">
        <v>274</v>
      </c>
      <c r="JP37" s="37">
        <v>275</v>
      </c>
      <c r="JQ37" s="37">
        <v>276</v>
      </c>
      <c r="JR37" s="37">
        <v>277</v>
      </c>
      <c r="JS37" s="37">
        <v>278</v>
      </c>
      <c r="JT37" s="37">
        <v>279</v>
      </c>
      <c r="JU37" s="37">
        <v>280</v>
      </c>
      <c r="JV37" s="37">
        <v>281</v>
      </c>
      <c r="JW37" s="37">
        <v>282</v>
      </c>
      <c r="JX37" s="37">
        <v>283</v>
      </c>
      <c r="JY37" s="37">
        <v>284</v>
      </c>
      <c r="JZ37" s="37">
        <v>285</v>
      </c>
      <c r="KA37" s="37">
        <v>286</v>
      </c>
      <c r="KB37" s="37">
        <v>287</v>
      </c>
      <c r="KC37" s="37">
        <v>288</v>
      </c>
      <c r="KD37" s="37">
        <v>289</v>
      </c>
      <c r="KE37" s="37">
        <v>290</v>
      </c>
      <c r="KF37" s="37">
        <v>291</v>
      </c>
      <c r="KG37" s="37">
        <v>292</v>
      </c>
      <c r="KH37" s="37">
        <v>293</v>
      </c>
      <c r="KI37" s="37">
        <v>294</v>
      </c>
      <c r="KJ37" s="37">
        <v>295</v>
      </c>
      <c r="KK37" s="37">
        <v>296</v>
      </c>
      <c r="KL37" s="37">
        <v>297</v>
      </c>
      <c r="KM37" s="37">
        <v>298</v>
      </c>
      <c r="KN37" s="37">
        <v>299</v>
      </c>
      <c r="KO37" s="37">
        <v>300</v>
      </c>
      <c r="KP37" s="37">
        <v>301</v>
      </c>
      <c r="KQ37" s="37">
        <v>302</v>
      </c>
      <c r="KR37" s="37">
        <v>303</v>
      </c>
      <c r="KS37" s="37">
        <v>304</v>
      </c>
      <c r="KT37" s="37">
        <v>305</v>
      </c>
      <c r="KU37" s="37">
        <v>306</v>
      </c>
      <c r="KV37" s="37">
        <v>307</v>
      </c>
      <c r="KW37" s="37">
        <v>308</v>
      </c>
      <c r="KX37" s="37">
        <v>309</v>
      </c>
      <c r="KY37" s="37">
        <v>310</v>
      </c>
      <c r="KZ37" s="37">
        <v>311</v>
      </c>
      <c r="LA37" s="37">
        <v>312</v>
      </c>
      <c r="LB37" s="37">
        <v>313</v>
      </c>
      <c r="LC37" s="37">
        <v>314</v>
      </c>
      <c r="LD37" s="37">
        <v>315</v>
      </c>
      <c r="LE37" s="37">
        <v>316</v>
      </c>
      <c r="LF37" s="37">
        <v>317</v>
      </c>
      <c r="LG37" s="37">
        <v>318</v>
      </c>
      <c r="LH37" s="37">
        <v>319</v>
      </c>
      <c r="LI37" s="37">
        <v>320</v>
      </c>
      <c r="LJ37" s="37">
        <v>321</v>
      </c>
      <c r="LK37" s="37">
        <v>322</v>
      </c>
      <c r="LL37" s="37">
        <v>323</v>
      </c>
      <c r="LM37" s="37">
        <v>324</v>
      </c>
      <c r="LN37" s="37">
        <v>325</v>
      </c>
      <c r="LO37" s="37">
        <v>326</v>
      </c>
      <c r="LP37" s="37">
        <v>327</v>
      </c>
      <c r="LQ37" s="37">
        <v>328</v>
      </c>
      <c r="LR37" s="37">
        <v>329</v>
      </c>
      <c r="LS37" s="37">
        <v>330</v>
      </c>
      <c r="LT37" s="37">
        <v>331</v>
      </c>
      <c r="LU37" s="37">
        <v>332</v>
      </c>
      <c r="LV37" s="37">
        <v>333</v>
      </c>
      <c r="LW37" s="37">
        <v>334</v>
      </c>
      <c r="LX37" s="37">
        <v>335</v>
      </c>
      <c r="LY37" s="37">
        <v>336</v>
      </c>
      <c r="LZ37" s="37">
        <v>337</v>
      </c>
      <c r="MA37" s="37">
        <v>338</v>
      </c>
      <c r="MB37" s="37">
        <v>339</v>
      </c>
      <c r="MC37" s="37">
        <v>340</v>
      </c>
      <c r="MD37" s="37">
        <v>341</v>
      </c>
      <c r="ME37" s="37">
        <v>342</v>
      </c>
      <c r="MF37" s="37">
        <v>343</v>
      </c>
      <c r="MG37" s="37">
        <v>344</v>
      </c>
      <c r="MH37" s="37">
        <v>345</v>
      </c>
      <c r="MI37" s="37">
        <v>346</v>
      </c>
      <c r="MJ37" s="37">
        <v>347</v>
      </c>
      <c r="MK37" s="37">
        <v>348</v>
      </c>
      <c r="ML37" s="37">
        <v>349</v>
      </c>
      <c r="MM37" s="37">
        <v>350</v>
      </c>
      <c r="MN37" s="37">
        <v>351</v>
      </c>
      <c r="MO37" s="37">
        <v>352</v>
      </c>
      <c r="MP37" s="37">
        <v>353</v>
      </c>
      <c r="MQ37" s="37">
        <v>354</v>
      </c>
      <c r="MR37" s="37">
        <v>355</v>
      </c>
      <c r="MS37" s="37">
        <v>356</v>
      </c>
      <c r="MT37" s="37">
        <v>357</v>
      </c>
      <c r="MU37" s="37">
        <v>358</v>
      </c>
      <c r="MV37" s="37">
        <v>359</v>
      </c>
      <c r="MW37" s="37">
        <v>360</v>
      </c>
      <c r="MX37" s="37">
        <v>361</v>
      </c>
      <c r="MY37" s="37">
        <v>362</v>
      </c>
      <c r="MZ37" s="37">
        <v>363</v>
      </c>
      <c r="NA37" s="37">
        <v>364</v>
      </c>
      <c r="NB37" s="37">
        <v>365</v>
      </c>
    </row>
    <row r="38" spans="2:366" x14ac:dyDescent="0.3">
      <c r="B38" s="39">
        <f ca="1">B31*B34</f>
        <v>0.29511995762354165</v>
      </c>
      <c r="C38" s="39">
        <f t="shared" ref="C38:BN38" ca="1" si="0">C31*C34</f>
        <v>0.17139023160531189</v>
      </c>
      <c r="D38" s="39">
        <f t="shared" ca="1" si="0"/>
        <v>0.12471755698794845</v>
      </c>
      <c r="E38" s="39">
        <f t="shared" ca="1" si="0"/>
        <v>9.9534479898486017E-2</v>
      </c>
      <c r="F38" s="39">
        <f t="shared" ca="1" si="0"/>
        <v>8.3559242139745055E-2</v>
      </c>
      <c r="G38" s="39">
        <f t="shared" ca="1" si="0"/>
        <v>7.2429432253713719E-2</v>
      </c>
      <c r="H38" s="39">
        <f t="shared" ca="1" si="0"/>
        <v>6.4184134082472158E-2</v>
      </c>
      <c r="I38" s="39">
        <f t="shared" ca="1" si="0"/>
        <v>5.780441858248276E-2</v>
      </c>
      <c r="J38" s="39">
        <f t="shared" ca="1" si="0"/>
        <v>5.2705581643121627E-2</v>
      </c>
      <c r="K38" s="39">
        <f t="shared" ca="1" si="0"/>
        <v>4.8526836268266114E-2</v>
      </c>
      <c r="L38" s="39">
        <f t="shared" ca="1" si="0"/>
        <v>4.5032849248394534E-2</v>
      </c>
      <c r="M38" s="39">
        <f t="shared" ca="1" si="0"/>
        <v>4.2063224964406815E-2</v>
      </c>
      <c r="N38" s="39">
        <f t="shared" ca="1" si="0"/>
        <v>3.9504675461140518E-2</v>
      </c>
      <c r="O38" s="39">
        <f t="shared" ca="1" si="0"/>
        <v>3.7274787155579969E-2</v>
      </c>
      <c r="P38" s="39">
        <f t="shared" ca="1" si="0"/>
        <v>3.5312096909172669E-2</v>
      </c>
      <c r="Q38" s="39">
        <f t="shared" ca="1" si="0"/>
        <v>3.3569782160580749E-2</v>
      </c>
      <c r="R38" s="39">
        <f t="shared" ca="1" si="0"/>
        <v>3.2011512761290703E-2</v>
      </c>
      <c r="S38" s="39">
        <f t="shared" ca="1" si="0"/>
        <v>3.0608644421907145E-2</v>
      </c>
      <c r="T38" s="39">
        <f t="shared" ca="1" si="0"/>
        <v>2.9338271769825935E-2</v>
      </c>
      <c r="U38" s="39">
        <f t="shared" ca="1" si="0"/>
        <v>2.8181847727494151E-2</v>
      </c>
      <c r="V38" s="39">
        <f t="shared" ca="1" si="0"/>
        <v>2.7124185245255335E-2</v>
      </c>
      <c r="W38" s="39">
        <f t="shared" ca="1" si="0"/>
        <v>2.6152722861172421E-2</v>
      </c>
      <c r="X38" s="39">
        <f t="shared" ca="1" si="0"/>
        <v>2.5256975878261353E-2</v>
      </c>
      <c r="Y38" s="39">
        <f t="shared" ca="1" si="0"/>
        <v>2.4428120438781672E-2</v>
      </c>
      <c r="Z38" s="39">
        <f t="shared" ca="1" si="0"/>
        <v>2.3658674266533519E-2</v>
      </c>
      <c r="AA38" s="39">
        <f t="shared" ca="1" si="0"/>
        <v>2.2942248742846314E-2</v>
      </c>
      <c r="AB38" s="39">
        <f t="shared" ca="1" si="0"/>
        <v>2.2273354316972305E-2</v>
      </c>
      <c r="AC38" s="39">
        <f t="shared" ca="1" si="0"/>
        <v>2.1647246275979897E-2</v>
      </c>
      <c r="AD38" s="39">
        <f t="shared" ca="1" si="0"/>
        <v>2.1059801395682084E-2</v>
      </c>
      <c r="AE38" s="39">
        <f t="shared" ca="1" si="0"/>
        <v>2.0507418462876417E-2</v>
      </c>
      <c r="AF38" s="39">
        <f t="shared" ca="1" si="0"/>
        <v>1.998693742578574E-2</v>
      </c>
      <c r="AG38" s="39">
        <f t="shared" ca="1" si="0"/>
        <v>1.949557320952543E-2</v>
      </c>
      <c r="AH38" s="39">
        <f t="shared" ca="1" si="0"/>
        <v>1.9030861171478834E-2</v>
      </c>
      <c r="AI38" s="39">
        <f t="shared" ca="1" si="0"/>
        <v>1.8590611866353683E-2</v>
      </c>
      <c r="AJ38" s="39">
        <f t="shared" ca="1" si="0"/>
        <v>1.8172873310616573E-2</v>
      </c>
      <c r="AK38" s="39">
        <f t="shared" ca="1" si="0"/>
        <v>1.7775899328662789E-2</v>
      </c>
      <c r="AL38" s="39">
        <f t="shared" ca="1" si="0"/>
        <v>1.7398122862233047E-2</v>
      </c>
      <c r="AM38" s="39">
        <f t="shared" ca="1" si="0"/>
        <v>1.7038133354383971E-2</v>
      </c>
      <c r="AN38" s="39">
        <f t="shared" ca="1" si="0"/>
        <v>1.6694657497206767E-2</v>
      </c>
      <c r="AO38" s="39">
        <f t="shared" ca="1" si="0"/>
        <v>1.6366542771201458E-2</v>
      </c>
      <c r="AP38" s="39">
        <f t="shared" ca="1" si="0"/>
        <v>1.6052743313126325E-2</v>
      </c>
      <c r="AQ38" s="39">
        <f t="shared" ca="1" si="0"/>
        <v>1.5752307735215187E-2</v>
      </c>
      <c r="AR38" s="39">
        <f t="shared" ca="1" si="0"/>
        <v>1.546436858709853E-2</v>
      </c>
      <c r="AS38" s="39">
        <f t="shared" ca="1" si="0"/>
        <v>1.5188133206509797E-2</v>
      </c>
      <c r="AT38" s="39">
        <f t="shared" ca="1" si="0"/>
        <v>1.4922875748889694E-2</v>
      </c>
      <c r="AU38" s="39">
        <f t="shared" ca="1" si="0"/>
        <v>1.4667930221604512E-2</v>
      </c>
      <c r="AV38" s="39">
        <f t="shared" ca="1" si="0"/>
        <v>1.4422684377427896E-2</v>
      </c>
      <c r="AW38" s="39">
        <f t="shared" ca="1" si="0"/>
        <v>1.41865743455612E-2</v>
      </c>
      <c r="AX38" s="39">
        <f t="shared" ca="1" si="0"/>
        <v>1.3959079897848779E-2</v>
      </c>
      <c r="AY38" s="39">
        <f t="shared" ca="1" si="0"/>
        <v>1.3739720263813005E-2</v>
      </c>
      <c r="AZ38" s="39">
        <f t="shared" ca="1" si="0"/>
        <v>1.3528050421345819E-2</v>
      </c>
      <c r="BA38" s="39">
        <f t="shared" ca="1" si="0"/>
        <v>1.3323657800869254E-2</v>
      </c>
      <c r="BB38" s="39">
        <f t="shared" ca="1" si="0"/>
        <v>1.3126159349929801E-2</v>
      </c>
      <c r="BC38" s="39">
        <f t="shared" ca="1" si="0"/>
        <v>1.293519891285231E-2</v>
      </c>
      <c r="BD38" s="39">
        <f t="shared" ca="1" si="0"/>
        <v>1.2750444886513728E-2</v>
      </c>
      <c r="BE38" s="39">
        <f t="shared" ca="1" si="0"/>
        <v>1.2571588118720512E-2</v>
      </c>
      <c r="BF38" s="39">
        <f t="shared" ca="1" si="0"/>
        <v>1.2398340020259295E-2</v>
      </c>
      <c r="BG38" s="39">
        <f t="shared" ca="1" si="0"/>
        <v>1.2230430865580674E-2</v>
      </c>
      <c r="BH38" s="39">
        <f t="shared" ca="1" si="0"/>
        <v>1.2067608260385729E-2</v>
      </c>
      <c r="BI38" s="39">
        <f t="shared" ca="1" si="0"/>
        <v>1.1909635757209346E-2</v>
      </c>
      <c r="BJ38" s="39">
        <f t="shared" ca="1" si="0"/>
        <v>1.1756291602511086E-2</v>
      </c>
      <c r="BK38" s="39">
        <f t="shared" ca="1" si="0"/>
        <v>1.160736760085871E-2</v>
      </c>
      <c r="BL38" s="39">
        <f t="shared" ca="1" si="0"/>
        <v>1.1462668083573054E-2</v>
      </c>
      <c r="BM38" s="39">
        <f t="shared" ca="1" si="0"/>
        <v>1.1322008970742476E-2</v>
      </c>
      <c r="BN38" s="39">
        <f t="shared" ca="1" si="0"/>
        <v>1.1185216916845231E-2</v>
      </c>
      <c r="BO38" s="39">
        <f t="shared" ref="BO38:DZ38" ca="1" si="1">BO31*BO34</f>
        <v>1.1052128531371512E-2</v>
      </c>
      <c r="BP38" s="39">
        <f t="shared" ca="1" si="1"/>
        <v>1.0922589666838668E-2</v>
      </c>
      <c r="BQ38" s="39">
        <f t="shared" ca="1" si="1"/>
        <v>1.0796454767465208E-2</v>
      </c>
      <c r="BR38" s="39">
        <f t="shared" ca="1" si="1"/>
        <v>1.0673586272530101E-2</v>
      </c>
      <c r="BS38" s="39">
        <f t="shared" ca="1" si="1"/>
        <v>1.0553854069109251E-2</v>
      </c>
      <c r="BT38" s="39">
        <f t="shared" ca="1" si="1"/>
        <v>1.043713498946386E-2</v>
      </c>
      <c r="BU38" s="39">
        <f t="shared" ca="1" si="1"/>
        <v>1.0323312348867032E-2</v>
      </c>
      <c r="BV38" s="39">
        <f t="shared" ca="1" si="1"/>
        <v>1.0212275520104928E-2</v>
      </c>
      <c r="BW38" s="39">
        <f t="shared" ca="1" si="1"/>
        <v>1.0103919541285299E-2</v>
      </c>
      <c r="BX38" s="39">
        <f t="shared" ca="1" si="1"/>
        <v>9.9981447539362559E-3</v>
      </c>
      <c r="BY38" s="39">
        <f t="shared" ca="1" si="1"/>
        <v>9.8948564686874158E-3</v>
      </c>
      <c r="BZ38" s="39">
        <f t="shared" ca="1" si="1"/>
        <v>9.7939646561000463E-3</v>
      </c>
      <c r="CA38" s="39">
        <f t="shared" ca="1" si="1"/>
        <v>9.6953836604555636E-3</v>
      </c>
      <c r="CB38" s="39">
        <f t="shared" ca="1" si="1"/>
        <v>9.5990319345282855E-3</v>
      </c>
      <c r="CC38" s="39">
        <f t="shared" ca="1" si="1"/>
        <v>9.504831793560483E-3</v>
      </c>
      <c r="CD38" s="39">
        <f t="shared" ca="1" si="1"/>
        <v>9.412709186829217E-3</v>
      </c>
      <c r="CE38" s="39">
        <f t="shared" ca="1" si="1"/>
        <v>9.3225934853477851E-3</v>
      </c>
      <c r="CF38" s="39">
        <f t="shared" ca="1" si="1"/>
        <v>9.2344172843809857E-3</v>
      </c>
      <c r="CG38" s="39">
        <f t="shared" ca="1" si="1"/>
        <v>9.1481162195765908E-3</v>
      </c>
      <c r="CH38" s="39">
        <f t="shared" ca="1" si="1"/>
        <v>9.0636287956245426E-3</v>
      </c>
      <c r="CI38" s="39">
        <f t="shared" ca="1" si="1"/>
        <v>8.9808962264546696E-3</v>
      </c>
      <c r="CJ38" s="39">
        <f t="shared" ca="1" si="1"/>
        <v>8.8998622860717719E-3</v>
      </c>
      <c r="CK38" s="39">
        <f t="shared" ca="1" si="1"/>
        <v>8.8204731692072894E-3</v>
      </c>
      <c r="CL38" s="39">
        <f t="shared" ca="1" si="1"/>
        <v>8.7426773610381221E-3</v>
      </c>
      <c r="CM38" s="39">
        <f t="shared" ca="1" si="1"/>
        <v>8.6664255152884093E-3</v>
      </c>
      <c r="CN38" s="39">
        <f t="shared" ca="1" si="1"/>
        <v>8.5916703400886127E-3</v>
      </c>
      <c r="CO38" s="39">
        <f t="shared" ca="1" si="1"/>
        <v>8.5183664910190877E-3</v>
      </c>
      <c r="CP38" s="39">
        <f t="shared" ca="1" si="1"/>
        <v>8.4464704708135507E-3</v>
      </c>
      <c r="CQ38" s="39">
        <f t="shared" ca="1" si="1"/>
        <v>8.3759405352411762E-3</v>
      </c>
      <c r="CR38" s="39">
        <f t="shared" ca="1" si="1"/>
        <v>8.3067366047255668E-3</v>
      </c>
      <c r="CS38" s="39">
        <f t="shared" ca="1" si="1"/>
        <v>8.2388201812948324E-3</v>
      </c>
      <c r="CT38" s="39">
        <f t="shared" ca="1" si="1"/>
        <v>8.1721542704893957E-3</v>
      </c>
      <c r="CU38" s="39">
        <f t="shared" ca="1" si="1"/>
        <v>8.1067033078840132E-3</v>
      </c>
      <c r="CV38" s="39">
        <f t="shared" ca="1" si="1"/>
        <v>8.0424330899074251E-3</v>
      </c>
      <c r="CW38" s="39">
        <f t="shared" ca="1" si="1"/>
        <v>7.9793107086677788E-3</v>
      </c>
      <c r="CX38" s="39">
        <f t="shared" ca="1" si="1"/>
        <v>7.9173044905145439E-3</v>
      </c>
      <c r="CY38" s="39">
        <f t="shared" ca="1" si="1"/>
        <v>7.8563839380879769E-3</v>
      </c>
      <c r="CZ38" s="39">
        <f t="shared" ca="1" si="1"/>
        <v>7.7965196756263457E-3</v>
      </c>
      <c r="DA38" s="39">
        <f t="shared" ca="1" si="1"/>
        <v>7.7376833973181094E-3</v>
      </c>
      <c r="DB38" s="39">
        <f t="shared" ca="1" si="1"/>
        <v>7.6798478185021056E-3</v>
      </c>
      <c r="DC38" s="39">
        <f t="shared" ca="1" si="1"/>
        <v>7.6229866295333274E-3</v>
      </c>
      <c r="DD38" s="39">
        <f t="shared" ca="1" si="1"/>
        <v>7.5670744521450619E-3</v>
      </c>
      <c r="DE38" s="39">
        <f t="shared" ca="1" si="1"/>
        <v>7.5120867981504757E-3</v>
      </c>
      <c r="DF38" s="39">
        <f t="shared" ca="1" si="1"/>
        <v>7.4580000303378835E-3</v>
      </c>
      <c r="DG38" s="39">
        <f t="shared" ca="1" si="1"/>
        <v>7.4047913254241763E-3</v>
      </c>
      <c r="DH38" s="39">
        <f t="shared" ca="1" si="1"/>
        <v>7.3524386389407321E-3</v>
      </c>
      <c r="DI38" s="39">
        <f t="shared" ca="1" si="1"/>
        <v>7.300920671934324E-3</v>
      </c>
      <c r="DJ38" s="39">
        <f t="shared" ca="1" si="1"/>
        <v>7.2502168393742544E-3</v>
      </c>
      <c r="DK38" s="39">
        <f t="shared" ca="1" si="1"/>
        <v>7.2003072401638927E-3</v>
      </c>
      <c r="DL38" s="39">
        <f t="shared" ca="1" si="1"/>
        <v>7.1511726286619306E-3</v>
      </c>
      <c r="DM38" s="39">
        <f t="shared" ca="1" si="1"/>
        <v>7.1027943876250249E-3</v>
      </c>
      <c r="DN38" s="39">
        <f t="shared" ca="1" si="1"/>
        <v>7.0551545024892482E-3</v>
      </c>
      <c r="DO38" s="39">
        <f t="shared" ca="1" si="1"/>
        <v>7.0082355369134102E-3</v>
      </c>
      <c r="DP38" s="39">
        <f t="shared" ca="1" si="1"/>
        <v>6.9620206095121553E-3</v>
      </c>
      <c r="DQ38" s="39">
        <f t="shared" ca="1" si="1"/>
        <v>6.9164933717115297E-3</v>
      </c>
      <c r="DR38" s="39">
        <f t="shared" ca="1" si="1"/>
        <v>6.8716379866641019E-3</v>
      </c>
      <c r="DS38" s="39">
        <f t="shared" ca="1" si="1"/>
        <v>6.8274391091645691E-3</v>
      </c>
      <c r="DT38" s="39">
        <f t="shared" ca="1" si="1"/>
        <v>6.7838818665106743E-3</v>
      </c>
      <c r="DU38" s="39">
        <f t="shared" ca="1" si="1"/>
        <v>6.7409518402576311E-3</v>
      </c>
      <c r="DV38" s="39">
        <f t="shared" ca="1" si="1"/>
        <v>6.6986350488176232E-3</v>
      </c>
      <c r="DW38" s="39">
        <f t="shared" ca="1" si="1"/>
        <v>6.6569179308586602E-3</v>
      </c>
      <c r="DX38" s="39">
        <f t="shared" ca="1" si="1"/>
        <v>6.615787329460221E-3</v>
      </c>
      <c r="DY38" s="39">
        <f t="shared" ca="1" si="1"/>
        <v>6.5752304769854733E-3</v>
      </c>
      <c r="DZ38" s="39">
        <f t="shared" ca="1" si="1"/>
        <v>6.5352349806323314E-3</v>
      </c>
      <c r="EA38" s="39">
        <f t="shared" ref="EA38:GL38" ca="1" si="2">EA31*EA34</f>
        <v>6.4957888086279482E-3</v>
      </c>
      <c r="EB38" s="39">
        <f t="shared" ca="1" si="2"/>
        <v>6.4568802770332374E-3</v>
      </c>
      <c r="EC38" s="39">
        <f t="shared" ca="1" si="2"/>
        <v>6.4184980371260955E-3</v>
      </c>
      <c r="ED38" s="39">
        <f t="shared" ca="1" si="2"/>
        <v>6.3806310633337674E-3</v>
      </c>
      <c r="EE38" s="39">
        <f t="shared" ca="1" si="2"/>
        <v>6.3432686416865182E-3</v>
      </c>
      <c r="EF38" s="39">
        <f t="shared" ca="1" si="2"/>
        <v>6.3064003587663875E-3</v>
      </c>
      <c r="EG38" s="39">
        <f t="shared" ca="1" si="2"/>
        <v>6.2700160911263588E-3</v>
      </c>
      <c r="EH38" s="39">
        <f t="shared" ca="1" si="2"/>
        <v>6.2341059951565745E-3</v>
      </c>
      <c r="EI38" s="39">
        <f t="shared" ca="1" si="2"/>
        <v>6.1986604973756094E-3</v>
      </c>
      <c r="EJ38" s="39">
        <f t="shared" ca="1" si="2"/>
        <v>6.1636702851261107E-3</v>
      </c>
      <c r="EK38" s="39">
        <f t="shared" ca="1" si="2"/>
        <v>6.1291262976550676E-3</v>
      </c>
      <c r="EL38" s="39">
        <f t="shared" ca="1" si="2"/>
        <v>6.0950197175603368E-3</v>
      </c>
      <c r="EM38" s="39">
        <f t="shared" ca="1" si="2"/>
        <v>6.0613419625857971E-3</v>
      </c>
      <c r="EN38" s="39">
        <f t="shared" ca="1" si="2"/>
        <v>6.0280846777486172E-3</v>
      </c>
      <c r="EO38" s="39">
        <f t="shared" ca="1" si="2"/>
        <v>5.9952397277830138E-3</v>
      </c>
      <c r="EP38" s="39">
        <f t="shared" ca="1" si="2"/>
        <v>5.9627991898856467E-3</v>
      </c>
      <c r="EQ38" s="39">
        <f t="shared" ca="1" si="2"/>
        <v>5.9307553467486005E-3</v>
      </c>
      <c r="ER38" s="39">
        <f t="shared" ca="1" si="2"/>
        <v>5.8991006798667523E-3</v>
      </c>
      <c r="ES38" s="39">
        <f t="shared" ca="1" si="2"/>
        <v>5.8678278631068325E-3</v>
      </c>
      <c r="ET38" s="39">
        <f t="shared" ca="1" si="2"/>
        <v>5.8369297565263557E-3</v>
      </c>
      <c r="EU38" s="39">
        <f t="shared" ca="1" si="2"/>
        <v>5.8063994004310506E-3</v>
      </c>
      <c r="EV38" s="39">
        <f t="shared" ca="1" si="2"/>
        <v>5.7762300096600603E-3</v>
      </c>
      <c r="EW38" s="39">
        <f t="shared" ca="1" si="2"/>
        <v>5.7464149680888105E-3</v>
      </c>
      <c r="EX38" s="39">
        <f t="shared" ca="1" si="2"/>
        <v>5.7169478233397896E-3</v>
      </c>
      <c r="EY38" s="39">
        <f t="shared" ca="1" si="2"/>
        <v>5.6878222816921587E-3</v>
      </c>
      <c r="EZ38" s="39">
        <f t="shared" ca="1" si="2"/>
        <v>5.6590322031814357E-3</v>
      </c>
      <c r="FA38" s="39">
        <f t="shared" ca="1" si="2"/>
        <v>5.63057159688099E-3</v>
      </c>
      <c r="FB38" s="39">
        <f t="shared" ca="1" si="2"/>
        <v>5.6024346163575153E-3</v>
      </c>
      <c r="FC38" s="39">
        <f t="shared" ca="1" si="2"/>
        <v>5.5746155552929364E-3</v>
      </c>
      <c r="FD38" s="39">
        <f t="shared" ca="1" si="2"/>
        <v>5.5471088432657561E-3</v>
      </c>
      <c r="FE38" s="39">
        <f t="shared" ca="1" si="2"/>
        <v>5.5199090416849358E-3</v>
      </c>
      <c r="FF38" s="39">
        <f t="shared" ca="1" si="2"/>
        <v>5.493010839870009E-3</v>
      </c>
      <c r="FG38" s="39">
        <f t="shared" ca="1" si="2"/>
        <v>5.466409051271221E-3</v>
      </c>
      <c r="FH38" s="39">
        <f t="shared" ca="1" si="2"/>
        <v>5.4400986098238815E-3</v>
      </c>
      <c r="FI38" s="39">
        <f t="shared" ca="1" si="2"/>
        <v>5.4140745664313953E-3</v>
      </c>
      <c r="FJ38" s="39">
        <f t="shared" ca="1" si="2"/>
        <v>5.3883320855716409E-3</v>
      </c>
      <c r="FK38" s="39">
        <f t="shared" ca="1" si="2"/>
        <v>5.3628664420216814E-3</v>
      </c>
      <c r="FL38" s="39">
        <f t="shared" ca="1" si="2"/>
        <v>5.3376730176960012E-3</v>
      </c>
      <c r="FM38" s="39">
        <f t="shared" ca="1" si="2"/>
        <v>5.3127472985936442E-3</v>
      </c>
      <c r="FN38" s="39">
        <f t="shared" ca="1" si="2"/>
        <v>5.2880848718499119E-3</v>
      </c>
      <c r="FO38" s="39">
        <f t="shared" ca="1" si="2"/>
        <v>5.2636814228884552E-3</v>
      </c>
      <c r="FP38" s="39">
        <f t="shared" ca="1" si="2"/>
        <v>5.2395327326697338E-3</v>
      </c>
      <c r="FQ38" s="39">
        <f t="shared" ca="1" si="2"/>
        <v>5.2156346750320652E-3</v>
      </c>
      <c r="FR38" s="39">
        <f t="shared" ca="1" si="2"/>
        <v>5.1919832141216421E-3</v>
      </c>
      <c r="FS38" s="39">
        <f t="shared" ca="1" si="2"/>
        <v>5.1685744019080342E-3</v>
      </c>
      <c r="FT38" s="39">
        <f t="shared" ca="1" si="2"/>
        <v>5.1454043757818337E-3</v>
      </c>
      <c r="FU38" s="39">
        <f t="shared" ca="1" si="2"/>
        <v>5.1224693562313206E-3</v>
      </c>
      <c r="FV38" s="39">
        <f t="shared" ca="1" si="2"/>
        <v>5.0997656445950874E-3</v>
      </c>
      <c r="FW38" s="39">
        <f t="shared" ca="1" si="2"/>
        <v>5.0772896208877497E-3</v>
      </c>
      <c r="FX38" s="39">
        <f t="shared" ca="1" si="2"/>
        <v>5.0550377416959434E-3</v>
      </c>
      <c r="FY38" s="39">
        <f t="shared" ca="1" si="2"/>
        <v>5.0330065381419672E-3</v>
      </c>
      <c r="FZ38" s="39">
        <f t="shared" ca="1" si="2"/>
        <v>5.0111926139125487E-3</v>
      </c>
      <c r="GA38" s="39">
        <f t="shared" ca="1" si="2"/>
        <v>4.989592643350302E-3</v>
      </c>
      <c r="GB38" s="39">
        <f t="shared" ca="1" si="2"/>
        <v>4.9682033696055138E-3</v>
      </c>
      <c r="GC38" s="39">
        <f t="shared" ca="1" si="2"/>
        <v>4.9470216028461118E-3</v>
      </c>
      <c r="GD38" s="39">
        <f t="shared" ca="1" si="2"/>
        <v>4.9260442185235613E-3</v>
      </c>
      <c r="GE38" s="39">
        <f t="shared" ca="1" si="2"/>
        <v>4.9052681556927815E-3</v>
      </c>
      <c r="GF38" s="39">
        <f t="shared" ca="1" si="2"/>
        <v>4.8846904153840524E-3</v>
      </c>
      <c r="GG38" s="39">
        <f t="shared" ca="1" si="2"/>
        <v>4.8643080590249832E-3</v>
      </c>
      <c r="GH38" s="39">
        <f t="shared" ca="1" si="2"/>
        <v>4.8441182069108623E-3</v>
      </c>
      <c r="GI38" s="39">
        <f t="shared" ca="1" si="2"/>
        <v>4.8241180367215811E-3</v>
      </c>
      <c r="GJ38" s="39">
        <f t="shared" ca="1" si="2"/>
        <v>4.8043047820834923E-3</v>
      </c>
      <c r="GK38" s="39">
        <f t="shared" ca="1" si="2"/>
        <v>4.7846757311746108E-3</v>
      </c>
      <c r="GL38" s="39">
        <f t="shared" ca="1" si="2"/>
        <v>4.7652282253716361E-3</v>
      </c>
      <c r="GM38" s="39">
        <f t="shared" ref="GM38:IX38" ca="1" si="3">GM31*GM34</f>
        <v>4.7459596579373757E-3</v>
      </c>
      <c r="GN38" s="39">
        <f t="shared" ca="1" si="3"/>
        <v>4.7268674727470594E-3</v>
      </c>
      <c r="GO38" s="39">
        <f t="shared" ca="1" si="3"/>
        <v>4.707949163052322E-3</v>
      </c>
      <c r="GP38" s="39">
        <f t="shared" ca="1" si="3"/>
        <v>4.6892022702814387E-3</v>
      </c>
      <c r="GQ38" s="39">
        <f t="shared" ca="1" si="3"/>
        <v>4.6706243828746859E-3</v>
      </c>
      <c r="GR38" s="39">
        <f t="shared" ca="1" si="3"/>
        <v>4.6522131351535226E-3</v>
      </c>
      <c r="GS38" s="39">
        <f t="shared" ca="1" si="3"/>
        <v>4.6339662062225293E-3</v>
      </c>
      <c r="GT38" s="39">
        <f t="shared" ca="1" si="3"/>
        <v>4.6158813189029219E-3</v>
      </c>
      <c r="GU38" s="39">
        <f t="shared" ca="1" si="3"/>
        <v>4.5979562386966816E-3</v>
      </c>
      <c r="GV38" s="39">
        <f t="shared" ca="1" si="3"/>
        <v>4.5801887727801305E-3</v>
      </c>
      <c r="GW38" s="39">
        <f t="shared" ca="1" si="3"/>
        <v>4.5625767690261427E-3</v>
      </c>
      <c r="GX38" s="39">
        <f t="shared" ca="1" si="3"/>
        <v>4.5451181150538899E-3</v>
      </c>
      <c r="GY38" s="39">
        <f t="shared" ca="1" si="3"/>
        <v>4.5278107373053419E-3</v>
      </c>
      <c r="GZ38" s="39">
        <f t="shared" ca="1" si="3"/>
        <v>4.5106526001475328E-3</v>
      </c>
      <c r="HA38" s="39">
        <f t="shared" ca="1" si="3"/>
        <v>4.493641704999822E-3</v>
      </c>
      <c r="HB38" s="39">
        <f t="shared" ca="1" si="3"/>
        <v>4.4767760894853462E-3</v>
      </c>
      <c r="HC38" s="39">
        <f t="shared" ca="1" si="3"/>
        <v>4.4600538266058231E-3</v>
      </c>
      <c r="HD38" s="39">
        <f t="shared" ca="1" si="3"/>
        <v>4.4434730239389878E-3</v>
      </c>
      <c r="HE38" s="39">
        <f t="shared" ca="1" si="3"/>
        <v>4.4270318228579611E-3</v>
      </c>
      <c r="HF38" s="39">
        <f t="shared" ca="1" si="3"/>
        <v>4.4107283977718147E-3</v>
      </c>
      <c r="HG38" s="39">
        <f t="shared" ca="1" si="3"/>
        <v>4.3945609553866548E-3</v>
      </c>
      <c r="HH38" s="39">
        <f t="shared" ca="1" si="3"/>
        <v>4.378527733986619E-3</v>
      </c>
      <c r="HI38" s="39">
        <f t="shared" ca="1" si="3"/>
        <v>4.3626270027341324E-3</v>
      </c>
      <c r="HJ38" s="39">
        <f t="shared" ca="1" si="3"/>
        <v>4.3468570609888147E-3</v>
      </c>
      <c r="HK38" s="39">
        <f t="shared" ca="1" si="3"/>
        <v>4.331216237644475E-3</v>
      </c>
      <c r="HL38" s="39">
        <f t="shared" ca="1" si="3"/>
        <v>4.3157028904836038E-3</v>
      </c>
      <c r="HM38" s="39">
        <f t="shared" ca="1" si="3"/>
        <v>4.3003154055488981E-3</v>
      </c>
      <c r="HN38" s="39">
        <f t="shared" ca="1" si="3"/>
        <v>4.2850521965311847E-3</v>
      </c>
      <c r="HO38" s="39">
        <f t="shared" ca="1" si="3"/>
        <v>4.2699117041733242E-3</v>
      </c>
      <c r="HP38" s="39">
        <f t="shared" ca="1" si="3"/>
        <v>4.2548923956895867E-3</v>
      </c>
      <c r="HQ38" s="39">
        <f t="shared" ca="1" si="3"/>
        <v>4.2399927642000207E-3</v>
      </c>
      <c r="HR38" s="39">
        <f t="shared" ca="1" si="3"/>
        <v>4.2252113281793652E-3</v>
      </c>
      <c r="HS38" s="39">
        <f t="shared" ca="1" si="3"/>
        <v>4.2105466309200965E-3</v>
      </c>
      <c r="HT38" s="39">
        <f t="shared" ca="1" si="3"/>
        <v>4.1959972400091288E-3</v>
      </c>
      <c r="HU38" s="39">
        <f t="shared" ca="1" si="3"/>
        <v>4.181561746817805E-3</v>
      </c>
      <c r="HV38" s="39">
        <f t="shared" ca="1" si="3"/>
        <v>4.1672387660048084E-3</v>
      </c>
      <c r="HW38" s="39">
        <f t="shared" ca="1" si="3"/>
        <v>4.1530269350315398E-3</v>
      </c>
      <c r="HX38" s="39">
        <f t="shared" ca="1" si="3"/>
        <v>4.1389249136896539E-3</v>
      </c>
      <c r="HY38" s="39">
        <f t="shared" ca="1" si="3"/>
        <v>4.1249313836403652E-3</v>
      </c>
      <c r="HZ38" s="39">
        <f t="shared" ca="1" si="3"/>
        <v>4.1110450479652427E-3</v>
      </c>
      <c r="IA38" s="39">
        <f t="shared" ca="1" si="3"/>
        <v>4.097264630728026E-3</v>
      </c>
      <c r="IB38" s="39">
        <f t="shared" ca="1" si="3"/>
        <v>4.0835888765473373E-3</v>
      </c>
      <c r="IC38" s="39">
        <f t="shared" ca="1" si="3"/>
        <v>4.0700165501797673E-3</v>
      </c>
      <c r="ID38" s="39">
        <f t="shared" ca="1" si="3"/>
        <v>4.0565464361132413E-3</v>
      </c>
      <c r="IE38" s="39">
        <f t="shared" ca="1" si="3"/>
        <v>4.043177338170164E-3</v>
      </c>
      <c r="IF38" s="39">
        <f t="shared" ca="1" si="3"/>
        <v>4.0299080791202733E-3</v>
      </c>
      <c r="IG38" s="39">
        <f t="shared" ca="1" si="3"/>
        <v>4.0167375003027674E-3</v>
      </c>
      <c r="IH38" s="39">
        <f t="shared" ca="1" si="3"/>
        <v>4.003664461257524E-3</v>
      </c>
      <c r="II38" s="39">
        <f t="shared" ca="1" si="3"/>
        <v>3.9906878393651283E-3</v>
      </c>
      <c r="IJ38" s="39">
        <f t="shared" ca="1" si="3"/>
        <v>3.9778065294955017E-3</v>
      </c>
      <c r="IK38" s="39">
        <f t="shared" ca="1" si="3"/>
        <v>3.9650194436648195E-3</v>
      </c>
      <c r="IL38" s="39">
        <f t="shared" ca="1" si="3"/>
        <v>3.9523255107005648E-3</v>
      </c>
      <c r="IM38" s="39">
        <f t="shared" ca="1" si="3"/>
        <v>3.9397236759144598E-3</v>
      </c>
      <c r="IN38" s="39">
        <f t="shared" ca="1" si="3"/>
        <v>3.9272129007830309E-3</v>
      </c>
      <c r="IO38" s="39">
        <f t="shared" ca="1" si="3"/>
        <v>3.9147921626356604E-3</v>
      </c>
      <c r="IP38" s="39">
        <f t="shared" ca="1" si="3"/>
        <v>3.9024604543498754E-3</v>
      </c>
      <c r="IQ38" s="39">
        <f t="shared" ca="1" si="3"/>
        <v>3.8902167840536793E-3</v>
      </c>
      <c r="IR38" s="39">
        <f t="shared" ca="1" si="3"/>
        <v>3.878060174834766E-3</v>
      </c>
      <c r="IS38" s="39">
        <f t="shared" ca="1" si="3"/>
        <v>3.8659896644563864E-3</v>
      </c>
      <c r="IT38" s="39">
        <f t="shared" ca="1" si="3"/>
        <v>3.8540043050797426E-3</v>
      </c>
      <c r="IU38" s="39">
        <f t="shared" ca="1" si="3"/>
        <v>3.8421031629926787E-3</v>
      </c>
      <c r="IV38" s="39">
        <f t="shared" ca="1" si="3"/>
        <v>3.8302853183445422E-3</v>
      </c>
      <c r="IW38" s="39">
        <f t="shared" ca="1" si="3"/>
        <v>3.8185498648870444E-3</v>
      </c>
      <c r="IX38" s="39">
        <f t="shared" ca="1" si="3"/>
        <v>3.8068959097209364E-3</v>
      </c>
      <c r="IY38" s="39">
        <f t="shared" ref="IY38:LJ38" ca="1" si="4">IY31*IY34</f>
        <v>3.795322573048389E-3</v>
      </c>
      <c r="IZ38" s="39">
        <f t="shared" ca="1" si="4"/>
        <v>3.7838289879308807E-3</v>
      </c>
      <c r="JA38" s="39">
        <f t="shared" ca="1" si="4"/>
        <v>3.7724143000525032E-3</v>
      </c>
      <c r="JB38" s="39">
        <f t="shared" ca="1" si="4"/>
        <v>3.7610776674884801E-3</v>
      </c>
      <c r="JC38" s="39">
        <f t="shared" ca="1" si="4"/>
        <v>3.7498182604788358E-3</v>
      </c>
      <c r="JD38" s="39">
        <f t="shared" ca="1" si="4"/>
        <v>3.7386352612070015E-3</v>
      </c>
      <c r="JE38" s="39">
        <f t="shared" ca="1" si="4"/>
        <v>3.7275278635833229E-3</v>
      </c>
      <c r="JF38" s="39">
        <f t="shared" ca="1" si="4"/>
        <v>3.7164952730332412E-3</v>
      </c>
      <c r="JG38" s="39">
        <f t="shared" ca="1" si="4"/>
        <v>3.7055367062901311E-3</v>
      </c>
      <c r="JH38" s="39">
        <f t="shared" ca="1" si="4"/>
        <v>3.6946513911926002E-3</v>
      </c>
      <c r="JI38" s="39">
        <f t="shared" ca="1" si="4"/>
        <v>3.683838566486161E-3</v>
      </c>
      <c r="JJ38" s="39">
        <f t="shared" ca="1" si="4"/>
        <v>3.6730974816291968E-3</v>
      </c>
      <c r="JK38" s="39">
        <f t="shared" ca="1" si="4"/>
        <v>3.6624273966030592E-3</v>
      </c>
      <c r="JL38" s="39">
        <f t="shared" ca="1" si="4"/>
        <v>3.6518275817262282E-3</v>
      </c>
      <c r="JM38" s="39">
        <f t="shared" ca="1" si="4"/>
        <v>3.6412973174724276E-3</v>
      </c>
      <c r="JN38" s="39">
        <f t="shared" ca="1" si="4"/>
        <v>3.6308358942926063E-3</v>
      </c>
      <c r="JO38" s="39">
        <f t="shared" ca="1" si="4"/>
        <v>3.6204426124406492E-3</v>
      </c>
      <c r="JP38" s="39">
        <f t="shared" ca="1" si="4"/>
        <v>3.6101167818027836E-3</v>
      </c>
      <c r="JQ38" s="39">
        <f t="shared" ca="1" si="4"/>
        <v>3.5998577217305682E-3</v>
      </c>
      <c r="JR38" s="39">
        <f t="shared" ca="1" si="4"/>
        <v>3.5896647608773123E-3</v>
      </c>
      <c r="JS38" s="39">
        <f t="shared" ca="1" si="4"/>
        <v>3.5795372370379971E-3</v>
      </c>
      <c r="JT38" s="39">
        <f t="shared" ca="1" si="4"/>
        <v>3.5694744969924125E-3</v>
      </c>
      <c r="JU38" s="39">
        <f t="shared" ca="1" si="4"/>
        <v>3.5594758963516247E-3</v>
      </c>
      <c r="JV38" s="39">
        <f t="shared" ca="1" si="4"/>
        <v>3.5495407994075414E-3</v>
      </c>
      <c r="JW38" s="39">
        <f t="shared" ca="1" si="4"/>
        <v>3.5396685789855879E-3</v>
      </c>
      <c r="JX38" s="39">
        <f t="shared" ca="1" si="4"/>
        <v>3.5298586163004229E-3</v>
      </c>
      <c r="JY38" s="39">
        <f t="shared" ca="1" si="4"/>
        <v>3.5201103008145255E-3</v>
      </c>
      <c r="JZ38" s="39">
        <f t="shared" ca="1" si="4"/>
        <v>3.5104230300997347E-3</v>
      </c>
      <c r="KA38" s="39">
        <f t="shared" ca="1" si="4"/>
        <v>3.5007962097015192E-3</v>
      </c>
      <c r="KB38" s="39">
        <f t="shared" ca="1" si="4"/>
        <v>3.4912292530060304E-3</v>
      </c>
      <c r="KC38" s="39">
        <f t="shared" ca="1" si="4"/>
        <v>3.4817215811098119E-3</v>
      </c>
      <c r="KD38" s="39">
        <f t="shared" ca="1" si="4"/>
        <v>3.4722726226921042E-3</v>
      </c>
      <c r="KE38" s="39">
        <f t="shared" ca="1" si="4"/>
        <v>3.4628818138897192E-3</v>
      </c>
      <c r="KF38" s="39">
        <f t="shared" ca="1" si="4"/>
        <v>3.4535485981743897E-3</v>
      </c>
      <c r="KG38" s="39">
        <f t="shared" ca="1" si="4"/>
        <v>3.4442724262325536E-3</v>
      </c>
      <c r="KH38" s="39">
        <f t="shared" ca="1" si="4"/>
        <v>3.4350527558475066E-3</v>
      </c>
      <c r="KI38" s="39">
        <f t="shared" ca="1" si="4"/>
        <v>3.4258890517838859E-3</v>
      </c>
      <c r="KJ38" s="39">
        <f t="shared" ca="1" si="4"/>
        <v>3.4167807856743944E-3</v>
      </c>
      <c r="KK38" s="39">
        <f t="shared" ca="1" si="4"/>
        <v>3.4077274359087901E-3</v>
      </c>
      <c r="KL38" s="39">
        <f t="shared" ca="1" si="4"/>
        <v>3.3987284875249646E-3</v>
      </c>
      <c r="KM38" s="39">
        <f t="shared" ca="1" si="4"/>
        <v>3.3897834321022142E-3</v>
      </c>
      <c r="KN38" s="39">
        <f t="shared" ca="1" si="4"/>
        <v>3.3808917676565087E-3</v>
      </c>
      <c r="KO38" s="39">
        <f t="shared" ca="1" si="4"/>
        <v>3.3720529985378318E-3</v>
      </c>
      <c r="KP38" s="39">
        <f t="shared" ca="1" si="4"/>
        <v>3.3632666353294637E-3</v>
      </c>
      <c r="KQ38" s="39">
        <f t="shared" ca="1" si="4"/>
        <v>3.3545321947492028E-3</v>
      </c>
      <c r="KR38" s="39">
        <f t="shared" ca="1" si="4"/>
        <v>3.3458491995524806E-3</v>
      </c>
      <c r="KS38" s="39">
        <f t="shared" ca="1" si="4"/>
        <v>3.3372171784373009E-3</v>
      </c>
      <c r="KT38" s="39">
        <f t="shared" ca="1" si="4"/>
        <v>3.3286356659510221E-3</v>
      </c>
      <c r="KU38" s="39">
        <f t="shared" ca="1" si="4"/>
        <v>3.3201042023988468E-3</v>
      </c>
      <c r="KV38" s="39">
        <f t="shared" ca="1" si="4"/>
        <v>3.3116223337540749E-3</v>
      </c>
      <c r="KW38" s="39">
        <f t="shared" ca="1" si="4"/>
        <v>3.3031896115700387E-3</v>
      </c>
      <c r="KX38" s="39">
        <f t="shared" ca="1" si="4"/>
        <v>3.2948055928936778E-3</v>
      </c>
      <c r="KY38" s="39">
        <f t="shared" ca="1" si="4"/>
        <v>3.2864698401807273E-3</v>
      </c>
      <c r="KZ38" s="39">
        <f t="shared" ca="1" si="4"/>
        <v>3.2781819212124976E-3</v>
      </c>
      <c r="LA38" s="39">
        <f t="shared" ca="1" si="4"/>
        <v>3.2699414090141617E-3</v>
      </c>
      <c r="LB38" s="39">
        <f t="shared" ca="1" si="4"/>
        <v>3.2617478817746162E-3</v>
      </c>
      <c r="LC38" s="39">
        <f t="shared" ca="1" si="4"/>
        <v>3.25360092276774E-3</v>
      </c>
      <c r="LD38" s="39">
        <f t="shared" ca="1" si="4"/>
        <v>3.2455001202751715E-3</v>
      </c>
      <c r="LE38" s="39">
        <f t="shared" ca="1" si="4"/>
        <v>3.2374450675104584E-3</v>
      </c>
      <c r="LF38" s="39">
        <f t="shared" ca="1" si="4"/>
        <v>3.2294353625446008E-3</v>
      </c>
      <c r="LG38" s="39">
        <f t="shared" ca="1" si="4"/>
        <v>3.2214706082329459E-3</v>
      </c>
      <c r="LH38" s="39">
        <f t="shared" ca="1" si="4"/>
        <v>3.2135504121434196E-3</v>
      </c>
      <c r="LI38" s="39">
        <f t="shared" ca="1" si="4"/>
        <v>3.2056743864860519E-3</v>
      </c>
      <c r="LJ38" s="39">
        <f t="shared" ca="1" si="4"/>
        <v>3.1978421480437611E-3</v>
      </c>
      <c r="LK38" s="39">
        <f t="shared" ref="LK38:NB38" ca="1" si="5">LK31*LK34</f>
        <v>3.1900533181044013E-3</v>
      </c>
      <c r="LL38" s="39">
        <f t="shared" ca="1" si="5"/>
        <v>3.1823075223940092E-3</v>
      </c>
      <c r="LM38" s="39">
        <f t="shared" ca="1" si="5"/>
        <v>3.1746043910112444E-3</v>
      </c>
      <c r="LN38" s="39">
        <f t="shared" ca="1" si="5"/>
        <v>3.1669435583630231E-3</v>
      </c>
      <c r="LO38" s="39">
        <f t="shared" ca="1" si="5"/>
        <v>3.1593246631012491E-3</v>
      </c>
      <c r="LP38" s="39">
        <f t="shared" ca="1" si="5"/>
        <v>3.151747348060709E-3</v>
      </c>
      <c r="LQ38" s="39">
        <f t="shared" ca="1" si="5"/>
        <v>3.1442112601980294E-3</v>
      </c>
      <c r="LR38" s="39">
        <f t="shared" ca="1" si="5"/>
        <v>3.1367160505317349E-3</v>
      </c>
      <c r="LS38" s="39">
        <f t="shared" ca="1" si="5"/>
        <v>3.1292613740833263E-3</v>
      </c>
      <c r="LT38" s="39">
        <f t="shared" ca="1" si="5"/>
        <v>3.1218468898194149E-3</v>
      </c>
      <c r="LU38" s="39">
        <f t="shared" ca="1" si="5"/>
        <v>3.11447226059486E-3</v>
      </c>
      <c r="LV38" s="39">
        <f t="shared" ca="1" si="5"/>
        <v>3.1071371530968848E-3</v>
      </c>
      <c r="LW38" s="39">
        <f t="shared" ca="1" si="5"/>
        <v>3.0998412377901702E-3</v>
      </c>
      <c r="LX38" s="39">
        <f t="shared" ca="1" si="5"/>
        <v>3.0925841888628856E-3</v>
      </c>
      <c r="LY38" s="39">
        <f t="shared" ca="1" si="5"/>
        <v>3.0853656841736592E-3</v>
      </c>
      <c r="LZ38" s="39">
        <f t="shared" ca="1" si="5"/>
        <v>3.0781854051994645E-3</v>
      </c>
      <c r="MA38" s="39">
        <f t="shared" ca="1" si="5"/>
        <v>3.071043036984379E-3</v>
      </c>
      <c r="MB38" s="39">
        <f t="shared" ca="1" si="5"/>
        <v>3.0639382680892331E-3</v>
      </c>
      <c r="MC38" s="39">
        <f t="shared" ca="1" si="5"/>
        <v>3.0568707905421107E-3</v>
      </c>
      <c r="MD38" s="39">
        <f t="shared" ca="1" si="5"/>
        <v>3.0498402997896925E-3</v>
      </c>
      <c r="ME38" s="39">
        <f t="shared" ca="1" si="5"/>
        <v>3.0428464946494187E-3</v>
      </c>
      <c r="MF38" s="39">
        <f t="shared" ca="1" si="5"/>
        <v>3.0358890772624546E-3</v>
      </c>
      <c r="MG38" s="39">
        <f t="shared" ca="1" si="5"/>
        <v>3.0289677530474608E-3</v>
      </c>
      <c r="MH38" s="39">
        <f t="shared" ca="1" si="5"/>
        <v>3.0220822306551358E-3</v>
      </c>
      <c r="MI38" s="39">
        <f t="shared" ca="1" si="5"/>
        <v>3.0152322219234957E-3</v>
      </c>
      <c r="MJ38" s="39">
        <f t="shared" ca="1" si="5"/>
        <v>3.008417441833939E-3</v>
      </c>
      <c r="MK38" s="39">
        <f t="shared" ca="1" si="5"/>
        <v>3.0016376084679984E-3</v>
      </c>
      <c r="ML38" s="39">
        <f t="shared" ca="1" si="5"/>
        <v>2.9948924429648496E-3</v>
      </c>
      <c r="MM38" s="39">
        <f t="shared" ca="1" si="5"/>
        <v>2.9881816694794991E-3</v>
      </c>
      <c r="MN38" s="39">
        <f t="shared" ca="1" si="5"/>
        <v>2.9815050151416624E-3</v>
      </c>
      <c r="MO38" s="39">
        <f t="shared" ca="1" si="5"/>
        <v>2.9748622100153276E-3</v>
      </c>
      <c r="MP38" s="39">
        <f t="shared" ca="1" si="5"/>
        <v>2.9682529870589717E-3</v>
      </c>
      <c r="MQ38" s="39">
        <f t="shared" ca="1" si="5"/>
        <v>2.9616770820864386E-3</v>
      </c>
      <c r="MR38" s="39">
        <f t="shared" ca="1" si="5"/>
        <v>2.9551342337284453E-3</v>
      </c>
      <c r="MS38" s="39">
        <f t="shared" ca="1" si="5"/>
        <v>2.9486241833947126E-3</v>
      </c>
      <c r="MT38" s="39">
        <f t="shared" ca="1" si="5"/>
        <v>2.9421466752367182E-3</v>
      </c>
      <c r="MU38" s="39">
        <f t="shared" ca="1" si="5"/>
        <v>2.9357014561110437E-3</v>
      </c>
      <c r="MV38" s="39">
        <f t="shared" ca="1" si="5"/>
        <v>2.929288275543319E-3</v>
      </c>
      <c r="MW38" s="39">
        <f t="shared" ca="1" si="5"/>
        <v>2.9229068856927417E-3</v>
      </c>
      <c r="MX38" s="39">
        <f t="shared" ca="1" si="5"/>
        <v>2.9165570413171703E-3</v>
      </c>
      <c r="MY38" s="39">
        <f t="shared" ca="1" si="5"/>
        <v>2.9102384997387503E-3</v>
      </c>
      <c r="MZ38" s="39">
        <f t="shared" ca="1" si="5"/>
        <v>2.903951020810151E-3</v>
      </c>
      <c r="NA38" s="39">
        <f t="shared" ca="1" si="5"/>
        <v>2.8976943668812464E-3</v>
      </c>
      <c r="NB38" s="39">
        <f t="shared" ca="1" si="5"/>
        <v>2.8914683027664156E-3</v>
      </c>
    </row>
  </sheetData>
  <mergeCells count="2">
    <mergeCell ref="B24:C24"/>
    <mergeCell ref="B29:C29"/>
  </mergeCells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比例系数!$A$2:$A$3</xm:f>
          </x14:formula1>
          <xm:sqref>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NO40"/>
  <sheetViews>
    <sheetView showGridLines="0" topLeftCell="A31" workbookViewId="0">
      <selection activeCell="I20" sqref="I20"/>
    </sheetView>
  </sheetViews>
  <sheetFormatPr defaultRowHeight="16.5" x14ac:dyDescent="0.3"/>
  <cols>
    <col min="1" max="1" width="2.375" style="15" customWidth="1"/>
    <col min="2" max="2" width="9.875" style="1" bestFit="1" customWidth="1"/>
    <col min="3" max="4" width="9.625" style="1" bestFit="1" customWidth="1"/>
    <col min="5" max="8" width="9" style="1"/>
    <col min="9" max="12" width="10" style="1" bestFit="1" customWidth="1"/>
    <col min="13" max="13" width="9" style="1"/>
    <col min="14" max="14" width="10.125" style="1" customWidth="1"/>
    <col min="15" max="16" width="9.625" style="1" bestFit="1" customWidth="1"/>
    <col min="17" max="16384" width="9" style="1"/>
  </cols>
  <sheetData>
    <row r="1" spans="1:17" ht="9.75" customHeight="1" x14ac:dyDescent="0.3"/>
    <row r="2" spans="1:17" x14ac:dyDescent="0.3">
      <c r="B2" s="1" t="s">
        <v>43</v>
      </c>
    </row>
    <row r="3" spans="1:17" x14ac:dyDescent="0.3">
      <c r="B3" s="1" t="s">
        <v>44</v>
      </c>
    </row>
    <row r="4" spans="1:17" ht="17.25" x14ac:dyDescent="0.35">
      <c r="B4" s="16" t="s">
        <v>45</v>
      </c>
    </row>
    <row r="5" spans="1:17" ht="19.5" x14ac:dyDescent="0.4">
      <c r="B5" s="1" t="s">
        <v>46</v>
      </c>
    </row>
    <row r="6" spans="1:17" x14ac:dyDescent="0.3">
      <c r="C6" s="17"/>
    </row>
    <row r="7" spans="1:17" x14ac:dyDescent="0.3">
      <c r="B7" s="1" t="s">
        <v>47</v>
      </c>
    </row>
    <row r="8" spans="1:17" x14ac:dyDescent="0.3">
      <c r="B8" s="1" t="s">
        <v>48</v>
      </c>
    </row>
    <row r="9" spans="1:17" x14ac:dyDescent="0.3">
      <c r="B9" s="1" t="s">
        <v>49</v>
      </c>
    </row>
    <row r="10" spans="1:17" x14ac:dyDescent="0.3">
      <c r="B10" s="1" t="s">
        <v>50</v>
      </c>
    </row>
    <row r="11" spans="1:17" x14ac:dyDescent="0.3">
      <c r="A11" s="15">
        <v>1</v>
      </c>
    </row>
    <row r="12" spans="1:17" x14ac:dyDescent="0.3">
      <c r="A12" s="15">
        <v>2</v>
      </c>
      <c r="B12" s="1" t="str">
        <f>REPT("*",150)</f>
        <v>******************************************************************************************************************************************************</v>
      </c>
    </row>
    <row r="13" spans="1:17" ht="17.25" x14ac:dyDescent="0.35">
      <c r="N13" s="5" t="s">
        <v>51</v>
      </c>
      <c r="O13" s="5" t="s">
        <v>52</v>
      </c>
    </row>
    <row r="14" spans="1:17" ht="17.25" customHeight="1" x14ac:dyDescent="0.35">
      <c r="N14" s="5">
        <v>1</v>
      </c>
      <c r="O14" s="18">
        <f>B20</f>
        <v>0.30077555325859695</v>
      </c>
      <c r="P14" s="1">
        <f>INDEX($N$14:$N$24,MATCH(Q14,$O$14:$O$24,0))</f>
        <v>1</v>
      </c>
      <c r="Q14" s="1">
        <f>LARGE($O$14:$O$24,ROW(A1))</f>
        <v>0.30077555325859695</v>
      </c>
    </row>
    <row r="15" spans="1:17" ht="17.25" customHeight="1" x14ac:dyDescent="0.35">
      <c r="N15" s="5">
        <v>2</v>
      </c>
      <c r="O15" s="18">
        <f>C20</f>
        <v>0.17108677424843952</v>
      </c>
      <c r="P15" s="1">
        <f t="shared" ref="P15:P24" si="0">INDEX($N$14:$N$24,MATCH(Q15,$O$14:$O$24,0))</f>
        <v>2</v>
      </c>
      <c r="Q15" s="1">
        <f t="shared" ref="Q15:Q24" si="1">LARGE($O$14:$O$24,ROW(A2))</f>
        <v>0.17108677424843952</v>
      </c>
    </row>
    <row r="16" spans="1:17" ht="17.25" customHeight="1" x14ac:dyDescent="0.35">
      <c r="N16" s="5">
        <v>3</v>
      </c>
      <c r="O16" s="18">
        <f>D20</f>
        <v>0.12208062390980373</v>
      </c>
      <c r="P16" s="1">
        <f t="shared" si="0"/>
        <v>3</v>
      </c>
      <c r="Q16" s="1">
        <f t="shared" si="1"/>
        <v>0.12208062390980373</v>
      </c>
    </row>
    <row r="17" spans="1:17" ht="17.25" customHeight="1" x14ac:dyDescent="0.35">
      <c r="B17" s="19" t="s">
        <v>53</v>
      </c>
      <c r="N17" s="5">
        <v>4</v>
      </c>
      <c r="O17" s="18">
        <f>E20</f>
        <v>9.6855005409266365E-2</v>
      </c>
      <c r="P17" s="1">
        <f t="shared" si="0"/>
        <v>4</v>
      </c>
      <c r="Q17" s="1">
        <f t="shared" si="1"/>
        <v>9.6855005409266365E-2</v>
      </c>
    </row>
    <row r="18" spans="1:17" ht="17.25" customHeight="1" x14ac:dyDescent="0.35">
      <c r="A18" s="15">
        <v>7</v>
      </c>
      <c r="B18" s="14">
        <v>1</v>
      </c>
      <c r="C18" s="14">
        <v>2</v>
      </c>
      <c r="D18" s="14">
        <v>3</v>
      </c>
      <c r="E18" s="14">
        <v>4</v>
      </c>
      <c r="F18" s="1">
        <v>5</v>
      </c>
      <c r="G18" s="1">
        <v>6</v>
      </c>
      <c r="H18" s="1">
        <v>7</v>
      </c>
      <c r="I18" s="1">
        <v>14</v>
      </c>
      <c r="J18" s="1">
        <v>21</v>
      </c>
      <c r="K18" s="1">
        <v>30</v>
      </c>
      <c r="L18" s="1">
        <v>60</v>
      </c>
      <c r="N18" s="5">
        <v>5</v>
      </c>
      <c r="O18" s="18">
        <f>F20</f>
        <v>8.2322468655241343E-2</v>
      </c>
      <c r="P18" s="1">
        <f t="shared" si="0"/>
        <v>5</v>
      </c>
      <c r="Q18" s="1">
        <f t="shared" si="1"/>
        <v>8.2322468655241343E-2</v>
      </c>
    </row>
    <row r="19" spans="1:17" ht="17.25" customHeight="1" x14ac:dyDescent="0.35">
      <c r="A19" s="15">
        <v>14</v>
      </c>
      <c r="B19" s="20" t="str">
        <f>CONCATENATE(B18,"日留存率")</f>
        <v>1日留存率</v>
      </c>
      <c r="C19" s="20" t="str">
        <f t="shared" ref="C19:H19" si="2">CONCATENATE(C18,"日留存率")</f>
        <v>2日留存率</v>
      </c>
      <c r="D19" s="20" t="str">
        <f t="shared" si="2"/>
        <v>3日留存率</v>
      </c>
      <c r="E19" s="20" t="str">
        <f t="shared" si="2"/>
        <v>4日留存率</v>
      </c>
      <c r="F19" s="20" t="str">
        <f t="shared" si="2"/>
        <v>5日留存率</v>
      </c>
      <c r="G19" s="20" t="str">
        <f t="shared" si="2"/>
        <v>6日留存率</v>
      </c>
      <c r="H19" s="20" t="str">
        <f t="shared" si="2"/>
        <v>7日留存率</v>
      </c>
      <c r="I19" s="20" t="s">
        <v>54</v>
      </c>
      <c r="J19" s="20" t="s">
        <v>55</v>
      </c>
      <c r="K19" s="20" t="s">
        <v>56</v>
      </c>
      <c r="L19" s="20" t="s">
        <v>57</v>
      </c>
      <c r="N19" s="5">
        <v>6</v>
      </c>
      <c r="O19" s="18">
        <f>G20</f>
        <v>7.4178126821814461E-2</v>
      </c>
      <c r="P19" s="1">
        <f t="shared" si="0"/>
        <v>6</v>
      </c>
      <c r="Q19" s="1">
        <f t="shared" si="1"/>
        <v>7.4178126821814461E-2</v>
      </c>
    </row>
    <row r="20" spans="1:17" ht="17.25" x14ac:dyDescent="0.35">
      <c r="A20" s="15">
        <v>21</v>
      </c>
      <c r="B20" s="21">
        <f>留存率预测优化模型!B27</f>
        <v>0.30077555325859695</v>
      </c>
      <c r="C20" s="21">
        <f>留存率预测优化模型!C27</f>
        <v>0.17108677424843952</v>
      </c>
      <c r="D20" s="21">
        <f>留存率预测优化模型!D27</f>
        <v>0.12208062390980373</v>
      </c>
      <c r="E20" s="21">
        <f>留存率预测优化模型!E27</f>
        <v>9.6855005409266365E-2</v>
      </c>
      <c r="F20" s="21">
        <f>留存率预测优化模型!F27</f>
        <v>8.2322468655241343E-2</v>
      </c>
      <c r="G20" s="21">
        <f>留存率预测优化模型!G27</f>
        <v>7.4178126821814461E-2</v>
      </c>
      <c r="H20" s="21">
        <f>留存率预测优化模型!H27</f>
        <v>6.5644904702324466E-2</v>
      </c>
      <c r="I20" s="21">
        <f>留存率预测优化模型!I27</f>
        <v>0</v>
      </c>
      <c r="J20" s="21">
        <f>留存率预测优化模型!J27</f>
        <v>0</v>
      </c>
      <c r="K20" s="21">
        <f>留存率预测优化模型!K27</f>
        <v>0</v>
      </c>
      <c r="L20" s="21">
        <f>留存率预测优化模型!L27</f>
        <v>0</v>
      </c>
      <c r="N20" s="5">
        <v>7</v>
      </c>
      <c r="O20" s="18">
        <f>H20</f>
        <v>6.5644904702324466E-2</v>
      </c>
      <c r="P20" s="1">
        <f t="shared" si="0"/>
        <v>7</v>
      </c>
      <c r="Q20" s="1">
        <f t="shared" si="1"/>
        <v>6.5644904702324466E-2</v>
      </c>
    </row>
    <row r="21" spans="1:17" ht="17.25" x14ac:dyDescent="0.35">
      <c r="A21" s="15">
        <v>28</v>
      </c>
      <c r="N21" s="5">
        <v>14</v>
      </c>
      <c r="O21" s="18">
        <f>I20</f>
        <v>0</v>
      </c>
      <c r="P21" s="1">
        <f t="shared" si="0"/>
        <v>14</v>
      </c>
      <c r="Q21" s="1">
        <f t="shared" si="1"/>
        <v>0</v>
      </c>
    </row>
    <row r="22" spans="1:17" ht="17.25" x14ac:dyDescent="0.35">
      <c r="A22" s="15">
        <v>30</v>
      </c>
      <c r="B22" s="1" t="s">
        <v>58</v>
      </c>
      <c r="N22" s="5">
        <v>21</v>
      </c>
      <c r="O22" s="18">
        <f>J20</f>
        <v>0</v>
      </c>
      <c r="P22" s="1">
        <f t="shared" si="0"/>
        <v>14</v>
      </c>
      <c r="Q22" s="1">
        <f t="shared" si="1"/>
        <v>0</v>
      </c>
    </row>
    <row r="23" spans="1:17" ht="17.25" x14ac:dyDescent="0.35">
      <c r="B23" s="1" t="s">
        <v>59</v>
      </c>
      <c r="N23" s="5">
        <v>30</v>
      </c>
      <c r="O23" s="18">
        <f>K20</f>
        <v>0</v>
      </c>
      <c r="P23" s="1">
        <f t="shared" si="0"/>
        <v>14</v>
      </c>
      <c r="Q23" s="1">
        <f t="shared" si="1"/>
        <v>0</v>
      </c>
    </row>
    <row r="24" spans="1:17" ht="17.25" x14ac:dyDescent="0.35">
      <c r="B24" s="22" t="s">
        <v>60</v>
      </c>
      <c r="N24" s="5">
        <v>60</v>
      </c>
      <c r="O24" s="18">
        <f>L20</f>
        <v>0</v>
      </c>
      <c r="P24" s="1">
        <f t="shared" si="0"/>
        <v>14</v>
      </c>
      <c r="Q24" s="1">
        <f t="shared" si="1"/>
        <v>0</v>
      </c>
    </row>
    <row r="25" spans="1:17" ht="16.5" customHeight="1" x14ac:dyDescent="0.3">
      <c r="B25" s="1" t="s">
        <v>61</v>
      </c>
      <c r="N25" s="23"/>
      <c r="O25" s="23"/>
      <c r="P25" s="23"/>
    </row>
    <row r="26" spans="1:17" ht="16.5" customHeight="1" x14ac:dyDescent="0.3">
      <c r="B26" s="2" t="s">
        <v>62</v>
      </c>
      <c r="N26" s="23"/>
      <c r="O26" s="23"/>
      <c r="P26" s="23"/>
    </row>
    <row r="27" spans="1:17" ht="16.5" customHeight="1" x14ac:dyDescent="0.3">
      <c r="B27" s="24" t="s">
        <v>63</v>
      </c>
      <c r="C27" s="1">
        <f ca="1">EXP(INDEX( LINEST( LN(OFFSET(P14,,1,COUNTIF(Q14:Q23,"&gt;0"))), LN(OFFSET(P14,,,COUNTIF(Q14:Q23,"&gt;0")))), 2))</f>
        <v>0.29511995762354165</v>
      </c>
      <c r="N27" s="23"/>
      <c r="O27" s="23"/>
      <c r="P27" s="23"/>
    </row>
    <row r="28" spans="1:17" ht="16.5" customHeight="1" x14ac:dyDescent="0.3">
      <c r="B28" s="24" t="s">
        <v>64</v>
      </c>
      <c r="C28" s="1">
        <f ca="1">INDEX(LINEST(LN(OFFSET(P14,,1,COUNTIF(Q14:Q23,"&gt;0"))), LN(OFFSET(P14,,,COUNTIF(Q14:Q23,"&gt;0")))), 1)</f>
        <v>-0.78401660166921217</v>
      </c>
      <c r="N28" s="23"/>
      <c r="O28" s="23"/>
      <c r="P28" s="23"/>
    </row>
    <row r="29" spans="1:17" ht="16.5" customHeight="1" x14ac:dyDescent="0.3">
      <c r="N29" s="23"/>
      <c r="O29" s="23"/>
      <c r="P29" s="23"/>
    </row>
    <row r="30" spans="1:17" ht="16.5" customHeight="1" x14ac:dyDescent="0.3">
      <c r="B30" s="2" t="s">
        <v>65</v>
      </c>
      <c r="N30" s="23"/>
      <c r="O30" s="23"/>
      <c r="P30" s="23"/>
    </row>
    <row r="31" spans="1:17" x14ac:dyDescent="0.3">
      <c r="B31" s="2" t="str">
        <f ca="1">CONCATENATE("y=",TEXT(C27,"0.0000"),"*x^",TEXT(C28,"0.0000"))</f>
        <v>y=0.2951*x^-0.7840</v>
      </c>
      <c r="N31" s="23"/>
      <c r="O31" s="23"/>
      <c r="P31" s="23"/>
    </row>
    <row r="32" spans="1:17" x14ac:dyDescent="0.3">
      <c r="N32" s="23"/>
      <c r="O32" s="23"/>
      <c r="P32" s="23"/>
    </row>
    <row r="33" spans="14:379" x14ac:dyDescent="0.3">
      <c r="N33" s="23"/>
      <c r="O33" s="23"/>
      <c r="P33" s="23"/>
    </row>
    <row r="34" spans="14:379" x14ac:dyDescent="0.3">
      <c r="N34" s="23"/>
      <c r="O34" s="23"/>
      <c r="P34" s="23"/>
    </row>
    <row r="35" spans="14:379" x14ac:dyDescent="0.3">
      <c r="N35" s="23"/>
      <c r="O35" s="23"/>
      <c r="P35" s="23"/>
    </row>
    <row r="36" spans="14:379" x14ac:dyDescent="0.3">
      <c r="N36" s="25"/>
      <c r="O36" s="25"/>
      <c r="P36" s="25"/>
    </row>
    <row r="37" spans="14:379" ht="17.25" x14ac:dyDescent="0.35">
      <c r="N37" s="4"/>
      <c r="O37" s="4">
        <v>1</v>
      </c>
      <c r="P37" s="4">
        <v>2</v>
      </c>
      <c r="Q37" s="4">
        <v>3</v>
      </c>
      <c r="R37" s="4">
        <v>4</v>
      </c>
      <c r="S37" s="4">
        <v>5</v>
      </c>
      <c r="T37" s="4">
        <v>6</v>
      </c>
      <c r="U37" s="4">
        <v>7</v>
      </c>
      <c r="V37" s="4">
        <v>8</v>
      </c>
      <c r="W37" s="4">
        <v>9</v>
      </c>
      <c r="X37" s="4">
        <v>10</v>
      </c>
      <c r="Y37" s="4">
        <v>11</v>
      </c>
      <c r="Z37" s="4">
        <v>12</v>
      </c>
      <c r="AA37" s="4">
        <v>13</v>
      </c>
      <c r="AB37" s="4">
        <v>14</v>
      </c>
      <c r="AC37" s="4">
        <v>15</v>
      </c>
      <c r="AD37" s="4">
        <v>16</v>
      </c>
      <c r="AE37" s="4">
        <v>17</v>
      </c>
      <c r="AF37" s="4">
        <v>18</v>
      </c>
      <c r="AG37" s="4">
        <v>19</v>
      </c>
      <c r="AH37" s="4">
        <v>20</v>
      </c>
      <c r="AI37" s="4">
        <v>21</v>
      </c>
      <c r="AJ37" s="4">
        <v>22</v>
      </c>
      <c r="AK37" s="4">
        <v>23</v>
      </c>
      <c r="AL37" s="4">
        <v>24</v>
      </c>
      <c r="AM37" s="4">
        <v>25</v>
      </c>
      <c r="AN37" s="4">
        <v>26</v>
      </c>
      <c r="AO37" s="4">
        <v>27</v>
      </c>
      <c r="AP37" s="4">
        <v>28</v>
      </c>
      <c r="AQ37" s="4">
        <v>29</v>
      </c>
      <c r="AR37" s="4">
        <v>30</v>
      </c>
      <c r="AS37" s="4">
        <v>31</v>
      </c>
      <c r="AT37" s="4">
        <v>32</v>
      </c>
      <c r="AU37" s="4">
        <v>33</v>
      </c>
      <c r="AV37" s="4">
        <v>34</v>
      </c>
      <c r="AW37" s="4">
        <v>35</v>
      </c>
      <c r="AX37" s="4">
        <v>36</v>
      </c>
      <c r="AY37" s="4">
        <v>37</v>
      </c>
      <c r="AZ37" s="4">
        <v>38</v>
      </c>
      <c r="BA37" s="4">
        <v>39</v>
      </c>
      <c r="BB37" s="4">
        <v>40</v>
      </c>
      <c r="BC37" s="4">
        <v>41</v>
      </c>
      <c r="BD37" s="4">
        <v>42</v>
      </c>
      <c r="BE37" s="4">
        <v>43</v>
      </c>
      <c r="BF37" s="4">
        <v>44</v>
      </c>
      <c r="BG37" s="4">
        <v>45</v>
      </c>
      <c r="BH37" s="4">
        <v>46</v>
      </c>
      <c r="BI37" s="4">
        <v>47</v>
      </c>
      <c r="BJ37" s="4">
        <v>48</v>
      </c>
      <c r="BK37" s="4">
        <v>49</v>
      </c>
      <c r="BL37" s="4">
        <v>50</v>
      </c>
      <c r="BM37" s="4">
        <v>51</v>
      </c>
      <c r="BN37" s="4">
        <v>52</v>
      </c>
      <c r="BO37" s="4">
        <v>53</v>
      </c>
      <c r="BP37" s="4">
        <v>54</v>
      </c>
      <c r="BQ37" s="4">
        <v>55</v>
      </c>
      <c r="BR37" s="4">
        <v>56</v>
      </c>
      <c r="BS37" s="4">
        <v>57</v>
      </c>
      <c r="BT37" s="4">
        <v>58</v>
      </c>
      <c r="BU37" s="4">
        <v>59</v>
      </c>
      <c r="BV37" s="4">
        <v>60</v>
      </c>
      <c r="BW37" s="4">
        <v>61</v>
      </c>
      <c r="BX37" s="4">
        <v>62</v>
      </c>
      <c r="BY37" s="4">
        <v>63</v>
      </c>
      <c r="BZ37" s="4">
        <v>64</v>
      </c>
      <c r="CA37" s="4">
        <v>65</v>
      </c>
      <c r="CB37" s="4">
        <v>66</v>
      </c>
      <c r="CC37" s="4">
        <v>67</v>
      </c>
      <c r="CD37" s="4">
        <v>68</v>
      </c>
      <c r="CE37" s="4">
        <v>69</v>
      </c>
      <c r="CF37" s="4">
        <v>70</v>
      </c>
      <c r="CG37" s="4">
        <v>71</v>
      </c>
      <c r="CH37" s="4">
        <v>72</v>
      </c>
      <c r="CI37" s="4">
        <v>73</v>
      </c>
      <c r="CJ37" s="4">
        <v>74</v>
      </c>
      <c r="CK37" s="4">
        <v>75</v>
      </c>
      <c r="CL37" s="4">
        <v>76</v>
      </c>
      <c r="CM37" s="4">
        <v>77</v>
      </c>
      <c r="CN37" s="4">
        <v>78</v>
      </c>
      <c r="CO37" s="4">
        <v>79</v>
      </c>
      <c r="CP37" s="4">
        <v>80</v>
      </c>
      <c r="CQ37" s="4">
        <v>81</v>
      </c>
      <c r="CR37" s="4">
        <v>82</v>
      </c>
      <c r="CS37" s="4">
        <v>83</v>
      </c>
      <c r="CT37" s="4">
        <v>84</v>
      </c>
      <c r="CU37" s="4">
        <v>85</v>
      </c>
      <c r="CV37" s="4">
        <v>86</v>
      </c>
      <c r="CW37" s="4">
        <v>87</v>
      </c>
      <c r="CX37" s="4">
        <v>88</v>
      </c>
      <c r="CY37" s="4">
        <v>89</v>
      </c>
      <c r="CZ37" s="4">
        <v>90</v>
      </c>
      <c r="DA37" s="4">
        <v>91</v>
      </c>
      <c r="DB37" s="4">
        <v>92</v>
      </c>
      <c r="DC37" s="4">
        <v>93</v>
      </c>
      <c r="DD37" s="4">
        <v>94</v>
      </c>
      <c r="DE37" s="4">
        <v>95</v>
      </c>
      <c r="DF37" s="4">
        <v>96</v>
      </c>
      <c r="DG37" s="4">
        <v>97</v>
      </c>
      <c r="DH37" s="4">
        <v>98</v>
      </c>
      <c r="DI37" s="4">
        <v>99</v>
      </c>
      <c r="DJ37" s="4">
        <v>100</v>
      </c>
      <c r="DK37" s="4">
        <v>101</v>
      </c>
      <c r="DL37" s="4">
        <v>102</v>
      </c>
      <c r="DM37" s="4">
        <v>103</v>
      </c>
      <c r="DN37" s="4">
        <v>104</v>
      </c>
      <c r="DO37" s="4">
        <v>105</v>
      </c>
      <c r="DP37" s="4">
        <v>106</v>
      </c>
      <c r="DQ37" s="4">
        <v>107</v>
      </c>
      <c r="DR37" s="4">
        <v>108</v>
      </c>
      <c r="DS37" s="4">
        <v>109</v>
      </c>
      <c r="DT37" s="4">
        <v>110</v>
      </c>
      <c r="DU37" s="4">
        <v>111</v>
      </c>
      <c r="DV37" s="4">
        <v>112</v>
      </c>
      <c r="DW37" s="4">
        <v>113</v>
      </c>
      <c r="DX37" s="4">
        <v>114</v>
      </c>
      <c r="DY37" s="4">
        <v>115</v>
      </c>
      <c r="DZ37" s="4">
        <v>116</v>
      </c>
      <c r="EA37" s="4">
        <v>117</v>
      </c>
      <c r="EB37" s="4">
        <v>118</v>
      </c>
      <c r="EC37" s="4">
        <v>119</v>
      </c>
      <c r="ED37" s="4">
        <v>120</v>
      </c>
      <c r="EE37" s="4">
        <v>121</v>
      </c>
      <c r="EF37" s="4">
        <v>122</v>
      </c>
      <c r="EG37" s="4">
        <v>123</v>
      </c>
      <c r="EH37" s="4">
        <v>124</v>
      </c>
      <c r="EI37" s="4">
        <v>125</v>
      </c>
      <c r="EJ37" s="4">
        <v>126</v>
      </c>
      <c r="EK37" s="4">
        <v>127</v>
      </c>
      <c r="EL37" s="4">
        <v>128</v>
      </c>
      <c r="EM37" s="4">
        <v>129</v>
      </c>
      <c r="EN37" s="4">
        <v>130</v>
      </c>
      <c r="EO37" s="4">
        <v>131</v>
      </c>
      <c r="EP37" s="4">
        <v>132</v>
      </c>
      <c r="EQ37" s="4">
        <v>133</v>
      </c>
      <c r="ER37" s="4">
        <v>134</v>
      </c>
      <c r="ES37" s="4">
        <v>135</v>
      </c>
      <c r="ET37" s="4">
        <v>136</v>
      </c>
      <c r="EU37" s="4">
        <v>137</v>
      </c>
      <c r="EV37" s="4">
        <v>138</v>
      </c>
      <c r="EW37" s="4">
        <v>139</v>
      </c>
      <c r="EX37" s="4">
        <v>140</v>
      </c>
      <c r="EY37" s="4">
        <v>141</v>
      </c>
      <c r="EZ37" s="4">
        <v>142</v>
      </c>
      <c r="FA37" s="4">
        <v>143</v>
      </c>
      <c r="FB37" s="4">
        <v>144</v>
      </c>
      <c r="FC37" s="4">
        <v>145</v>
      </c>
      <c r="FD37" s="4">
        <v>146</v>
      </c>
      <c r="FE37" s="4">
        <v>147</v>
      </c>
      <c r="FF37" s="4">
        <v>148</v>
      </c>
      <c r="FG37" s="4">
        <v>149</v>
      </c>
      <c r="FH37" s="4">
        <v>150</v>
      </c>
      <c r="FI37" s="4">
        <v>151</v>
      </c>
      <c r="FJ37" s="4">
        <v>152</v>
      </c>
      <c r="FK37" s="4">
        <v>153</v>
      </c>
      <c r="FL37" s="4">
        <v>154</v>
      </c>
      <c r="FM37" s="4">
        <v>155</v>
      </c>
      <c r="FN37" s="4">
        <v>156</v>
      </c>
      <c r="FO37" s="4">
        <v>157</v>
      </c>
      <c r="FP37" s="4">
        <v>158</v>
      </c>
      <c r="FQ37" s="4">
        <v>159</v>
      </c>
      <c r="FR37" s="4">
        <v>160</v>
      </c>
      <c r="FS37" s="4">
        <v>161</v>
      </c>
      <c r="FT37" s="4">
        <v>162</v>
      </c>
      <c r="FU37" s="4">
        <v>163</v>
      </c>
      <c r="FV37" s="4">
        <v>164</v>
      </c>
      <c r="FW37" s="4">
        <v>165</v>
      </c>
      <c r="FX37" s="4">
        <v>166</v>
      </c>
      <c r="FY37" s="4">
        <v>167</v>
      </c>
      <c r="FZ37" s="4">
        <v>168</v>
      </c>
      <c r="GA37" s="4">
        <v>169</v>
      </c>
      <c r="GB37" s="4">
        <v>170</v>
      </c>
      <c r="GC37" s="4">
        <v>171</v>
      </c>
      <c r="GD37" s="4">
        <v>172</v>
      </c>
      <c r="GE37" s="4">
        <v>173</v>
      </c>
      <c r="GF37" s="4">
        <v>174</v>
      </c>
      <c r="GG37" s="4">
        <v>175</v>
      </c>
      <c r="GH37" s="4">
        <v>176</v>
      </c>
      <c r="GI37" s="4">
        <v>177</v>
      </c>
      <c r="GJ37" s="4">
        <v>178</v>
      </c>
      <c r="GK37" s="4">
        <v>179</v>
      </c>
      <c r="GL37" s="4">
        <v>180</v>
      </c>
      <c r="GM37" s="4">
        <v>181</v>
      </c>
      <c r="GN37" s="4">
        <v>182</v>
      </c>
      <c r="GO37" s="4">
        <v>183</v>
      </c>
      <c r="GP37" s="4">
        <v>184</v>
      </c>
      <c r="GQ37" s="4">
        <v>185</v>
      </c>
      <c r="GR37" s="4">
        <v>186</v>
      </c>
      <c r="GS37" s="4">
        <v>187</v>
      </c>
      <c r="GT37" s="4">
        <v>188</v>
      </c>
      <c r="GU37" s="4">
        <v>189</v>
      </c>
      <c r="GV37" s="4">
        <v>190</v>
      </c>
      <c r="GW37" s="4">
        <v>191</v>
      </c>
      <c r="GX37" s="4">
        <v>192</v>
      </c>
      <c r="GY37" s="4">
        <v>193</v>
      </c>
      <c r="GZ37" s="4">
        <v>194</v>
      </c>
      <c r="HA37" s="4">
        <v>195</v>
      </c>
      <c r="HB37" s="4">
        <v>196</v>
      </c>
      <c r="HC37" s="4">
        <v>197</v>
      </c>
      <c r="HD37" s="4">
        <v>198</v>
      </c>
      <c r="HE37" s="4">
        <v>199</v>
      </c>
      <c r="HF37" s="4">
        <v>200</v>
      </c>
      <c r="HG37" s="4">
        <v>201</v>
      </c>
      <c r="HH37" s="4">
        <v>202</v>
      </c>
      <c r="HI37" s="4">
        <v>203</v>
      </c>
      <c r="HJ37" s="4">
        <v>204</v>
      </c>
      <c r="HK37" s="4">
        <v>205</v>
      </c>
      <c r="HL37" s="4">
        <v>206</v>
      </c>
      <c r="HM37" s="4">
        <v>207</v>
      </c>
      <c r="HN37" s="4">
        <v>208</v>
      </c>
      <c r="HO37" s="4">
        <v>209</v>
      </c>
      <c r="HP37" s="4">
        <v>210</v>
      </c>
      <c r="HQ37" s="4">
        <v>211</v>
      </c>
      <c r="HR37" s="4">
        <v>212</v>
      </c>
      <c r="HS37" s="4">
        <v>213</v>
      </c>
      <c r="HT37" s="4">
        <v>214</v>
      </c>
      <c r="HU37" s="4">
        <v>215</v>
      </c>
      <c r="HV37" s="4">
        <v>216</v>
      </c>
      <c r="HW37" s="4">
        <v>217</v>
      </c>
      <c r="HX37" s="4">
        <v>218</v>
      </c>
      <c r="HY37" s="4">
        <v>219</v>
      </c>
      <c r="HZ37" s="4">
        <v>220</v>
      </c>
      <c r="IA37" s="4">
        <v>221</v>
      </c>
      <c r="IB37" s="4">
        <v>222</v>
      </c>
      <c r="IC37" s="4">
        <v>223</v>
      </c>
      <c r="ID37" s="4">
        <v>224</v>
      </c>
      <c r="IE37" s="4">
        <v>225</v>
      </c>
      <c r="IF37" s="4">
        <v>226</v>
      </c>
      <c r="IG37" s="4">
        <v>227</v>
      </c>
      <c r="IH37" s="4">
        <v>228</v>
      </c>
      <c r="II37" s="4">
        <v>229</v>
      </c>
      <c r="IJ37" s="4">
        <v>230</v>
      </c>
      <c r="IK37" s="4">
        <v>231</v>
      </c>
      <c r="IL37" s="4">
        <v>232</v>
      </c>
      <c r="IM37" s="4">
        <v>233</v>
      </c>
      <c r="IN37" s="4">
        <v>234</v>
      </c>
      <c r="IO37" s="4">
        <v>235</v>
      </c>
      <c r="IP37" s="4">
        <v>236</v>
      </c>
      <c r="IQ37" s="4">
        <v>237</v>
      </c>
      <c r="IR37" s="4">
        <v>238</v>
      </c>
      <c r="IS37" s="4">
        <v>239</v>
      </c>
      <c r="IT37" s="4">
        <v>240</v>
      </c>
      <c r="IU37" s="4">
        <v>241</v>
      </c>
      <c r="IV37" s="4">
        <v>242</v>
      </c>
      <c r="IW37" s="4">
        <v>243</v>
      </c>
      <c r="IX37" s="4">
        <v>244</v>
      </c>
      <c r="IY37" s="4">
        <v>245</v>
      </c>
      <c r="IZ37" s="4">
        <v>246</v>
      </c>
      <c r="JA37" s="4">
        <v>247</v>
      </c>
      <c r="JB37" s="4">
        <v>248</v>
      </c>
      <c r="JC37" s="4">
        <v>249</v>
      </c>
      <c r="JD37" s="4">
        <v>250</v>
      </c>
      <c r="JE37" s="4">
        <v>251</v>
      </c>
      <c r="JF37" s="4">
        <v>252</v>
      </c>
      <c r="JG37" s="4">
        <v>253</v>
      </c>
      <c r="JH37" s="4">
        <v>254</v>
      </c>
      <c r="JI37" s="4">
        <v>255</v>
      </c>
      <c r="JJ37" s="4">
        <v>256</v>
      </c>
      <c r="JK37" s="4">
        <v>257</v>
      </c>
      <c r="JL37" s="4">
        <v>258</v>
      </c>
      <c r="JM37" s="4">
        <v>259</v>
      </c>
      <c r="JN37" s="4">
        <v>260</v>
      </c>
      <c r="JO37" s="4">
        <v>261</v>
      </c>
      <c r="JP37" s="4">
        <v>262</v>
      </c>
      <c r="JQ37" s="4">
        <v>263</v>
      </c>
      <c r="JR37" s="4">
        <v>264</v>
      </c>
      <c r="JS37" s="4">
        <v>265</v>
      </c>
      <c r="JT37" s="4">
        <v>266</v>
      </c>
      <c r="JU37" s="4">
        <v>267</v>
      </c>
      <c r="JV37" s="4">
        <v>268</v>
      </c>
      <c r="JW37" s="4">
        <v>269</v>
      </c>
      <c r="JX37" s="4">
        <v>270</v>
      </c>
      <c r="JY37" s="4">
        <v>271</v>
      </c>
      <c r="JZ37" s="4">
        <v>272</v>
      </c>
      <c r="KA37" s="4">
        <v>273</v>
      </c>
      <c r="KB37" s="4">
        <v>274</v>
      </c>
      <c r="KC37" s="4">
        <v>275</v>
      </c>
      <c r="KD37" s="4">
        <v>276</v>
      </c>
      <c r="KE37" s="4">
        <v>277</v>
      </c>
      <c r="KF37" s="4">
        <v>278</v>
      </c>
      <c r="KG37" s="4">
        <v>279</v>
      </c>
      <c r="KH37" s="4">
        <v>280</v>
      </c>
      <c r="KI37" s="4">
        <v>281</v>
      </c>
      <c r="KJ37" s="4">
        <v>282</v>
      </c>
      <c r="KK37" s="4">
        <v>283</v>
      </c>
      <c r="KL37" s="4">
        <v>284</v>
      </c>
      <c r="KM37" s="4">
        <v>285</v>
      </c>
      <c r="KN37" s="4">
        <v>286</v>
      </c>
      <c r="KO37" s="4">
        <v>287</v>
      </c>
      <c r="KP37" s="4">
        <v>288</v>
      </c>
      <c r="KQ37" s="4">
        <v>289</v>
      </c>
      <c r="KR37" s="4">
        <v>290</v>
      </c>
      <c r="KS37" s="4">
        <v>291</v>
      </c>
      <c r="KT37" s="4">
        <v>292</v>
      </c>
      <c r="KU37" s="4">
        <v>293</v>
      </c>
      <c r="KV37" s="4">
        <v>294</v>
      </c>
      <c r="KW37" s="4">
        <v>295</v>
      </c>
      <c r="KX37" s="4">
        <v>296</v>
      </c>
      <c r="KY37" s="4">
        <v>297</v>
      </c>
      <c r="KZ37" s="4">
        <v>298</v>
      </c>
      <c r="LA37" s="4">
        <v>299</v>
      </c>
      <c r="LB37" s="4">
        <v>300</v>
      </c>
      <c r="LC37" s="4">
        <v>301</v>
      </c>
      <c r="LD37" s="4">
        <v>302</v>
      </c>
      <c r="LE37" s="4">
        <v>303</v>
      </c>
      <c r="LF37" s="4">
        <v>304</v>
      </c>
      <c r="LG37" s="4">
        <v>305</v>
      </c>
      <c r="LH37" s="4">
        <v>306</v>
      </c>
      <c r="LI37" s="4">
        <v>307</v>
      </c>
      <c r="LJ37" s="4">
        <v>308</v>
      </c>
      <c r="LK37" s="4">
        <v>309</v>
      </c>
      <c r="LL37" s="4">
        <v>310</v>
      </c>
      <c r="LM37" s="4">
        <v>311</v>
      </c>
      <c r="LN37" s="4">
        <v>312</v>
      </c>
      <c r="LO37" s="4">
        <v>313</v>
      </c>
      <c r="LP37" s="4">
        <v>314</v>
      </c>
      <c r="LQ37" s="4">
        <v>315</v>
      </c>
      <c r="LR37" s="4">
        <v>316</v>
      </c>
      <c r="LS37" s="4">
        <v>317</v>
      </c>
      <c r="LT37" s="4">
        <v>318</v>
      </c>
      <c r="LU37" s="4">
        <v>319</v>
      </c>
      <c r="LV37" s="4">
        <v>320</v>
      </c>
      <c r="LW37" s="4">
        <v>321</v>
      </c>
      <c r="LX37" s="4">
        <v>322</v>
      </c>
      <c r="LY37" s="4">
        <v>323</v>
      </c>
      <c r="LZ37" s="4">
        <v>324</v>
      </c>
      <c r="MA37" s="4">
        <v>325</v>
      </c>
      <c r="MB37" s="4">
        <v>326</v>
      </c>
      <c r="MC37" s="4">
        <v>327</v>
      </c>
      <c r="MD37" s="4">
        <v>328</v>
      </c>
      <c r="ME37" s="4">
        <v>329</v>
      </c>
      <c r="MF37" s="4">
        <v>330</v>
      </c>
      <c r="MG37" s="4">
        <v>331</v>
      </c>
      <c r="MH37" s="4">
        <v>332</v>
      </c>
      <c r="MI37" s="4">
        <v>333</v>
      </c>
      <c r="MJ37" s="4">
        <v>334</v>
      </c>
      <c r="MK37" s="4">
        <v>335</v>
      </c>
      <c r="ML37" s="4">
        <v>336</v>
      </c>
      <c r="MM37" s="4">
        <v>337</v>
      </c>
      <c r="MN37" s="4">
        <v>338</v>
      </c>
      <c r="MO37" s="4">
        <v>339</v>
      </c>
      <c r="MP37" s="4">
        <v>340</v>
      </c>
      <c r="MQ37" s="4">
        <v>341</v>
      </c>
      <c r="MR37" s="4">
        <v>342</v>
      </c>
      <c r="MS37" s="4">
        <v>343</v>
      </c>
      <c r="MT37" s="4">
        <v>344</v>
      </c>
      <c r="MU37" s="4">
        <v>345</v>
      </c>
      <c r="MV37" s="4">
        <v>346</v>
      </c>
      <c r="MW37" s="4">
        <v>347</v>
      </c>
      <c r="MX37" s="4">
        <v>348</v>
      </c>
      <c r="MY37" s="4">
        <v>349</v>
      </c>
      <c r="MZ37" s="4">
        <v>350</v>
      </c>
      <c r="NA37" s="4">
        <v>351</v>
      </c>
      <c r="NB37" s="4">
        <v>352</v>
      </c>
      <c r="NC37" s="4">
        <v>353</v>
      </c>
      <c r="ND37" s="4">
        <v>354</v>
      </c>
      <c r="NE37" s="4">
        <v>355</v>
      </c>
      <c r="NF37" s="4">
        <v>356</v>
      </c>
      <c r="NG37" s="4">
        <v>357</v>
      </c>
      <c r="NH37" s="4">
        <v>358</v>
      </c>
      <c r="NI37" s="4">
        <v>359</v>
      </c>
      <c r="NJ37" s="4">
        <v>360</v>
      </c>
      <c r="NK37" s="4">
        <v>361</v>
      </c>
      <c r="NL37" s="4">
        <v>362</v>
      </c>
      <c r="NM37" s="4">
        <v>363</v>
      </c>
      <c r="NN37" s="4">
        <v>364</v>
      </c>
      <c r="NO37" s="4">
        <v>365</v>
      </c>
    </row>
    <row r="38" spans="14:379" ht="17.25" x14ac:dyDescent="0.35">
      <c r="N38" s="4" t="s">
        <v>53</v>
      </c>
      <c r="O38" s="26">
        <f ca="1">$C$27*O37^$C$28</f>
        <v>0.29511995762354165</v>
      </c>
      <c r="P38" s="26">
        <f t="shared" ref="P38:CA38" ca="1" si="3">$C$27*P37^$C$28</f>
        <v>0.17139023160531189</v>
      </c>
      <c r="Q38" s="26">
        <f t="shared" ca="1" si="3"/>
        <v>0.12471755698794845</v>
      </c>
      <c r="R38" s="26">
        <f t="shared" ca="1" si="3"/>
        <v>9.9534479898486017E-2</v>
      </c>
      <c r="S38" s="26">
        <f t="shared" ca="1" si="3"/>
        <v>8.3559242139745055E-2</v>
      </c>
      <c r="T38" s="26">
        <f t="shared" ca="1" si="3"/>
        <v>7.2429432253713719E-2</v>
      </c>
      <c r="U38" s="26">
        <f t="shared" ca="1" si="3"/>
        <v>6.4184134082472158E-2</v>
      </c>
      <c r="V38" s="26">
        <f t="shared" ca="1" si="3"/>
        <v>5.780441858248276E-2</v>
      </c>
      <c r="W38" s="26">
        <f t="shared" ca="1" si="3"/>
        <v>5.2705581643121627E-2</v>
      </c>
      <c r="X38" s="26">
        <f t="shared" ca="1" si="3"/>
        <v>4.8526836268266114E-2</v>
      </c>
      <c r="Y38" s="26">
        <f t="shared" ca="1" si="3"/>
        <v>4.5032849248394534E-2</v>
      </c>
      <c r="Z38" s="26">
        <f t="shared" ca="1" si="3"/>
        <v>4.2063224964406815E-2</v>
      </c>
      <c r="AA38" s="26">
        <f t="shared" ca="1" si="3"/>
        <v>3.9504675461140518E-2</v>
      </c>
      <c r="AB38" s="26">
        <f t="shared" ca="1" si="3"/>
        <v>3.7274787155579969E-2</v>
      </c>
      <c r="AC38" s="26">
        <f t="shared" ca="1" si="3"/>
        <v>3.5312096909172669E-2</v>
      </c>
      <c r="AD38" s="26">
        <f t="shared" ca="1" si="3"/>
        <v>3.3569782160580749E-2</v>
      </c>
      <c r="AE38" s="26">
        <f t="shared" ca="1" si="3"/>
        <v>3.2011512761290703E-2</v>
      </c>
      <c r="AF38" s="26">
        <f t="shared" ca="1" si="3"/>
        <v>3.0608644421907145E-2</v>
      </c>
      <c r="AG38" s="26">
        <f t="shared" ca="1" si="3"/>
        <v>2.9338271769825935E-2</v>
      </c>
      <c r="AH38" s="26">
        <f t="shared" ca="1" si="3"/>
        <v>2.8181847727494151E-2</v>
      </c>
      <c r="AI38" s="26">
        <f t="shared" ca="1" si="3"/>
        <v>2.7124185245255335E-2</v>
      </c>
      <c r="AJ38" s="26">
        <f t="shared" ca="1" si="3"/>
        <v>2.6152722861172421E-2</v>
      </c>
      <c r="AK38" s="26">
        <f t="shared" ca="1" si="3"/>
        <v>2.5256975878261353E-2</v>
      </c>
      <c r="AL38" s="26">
        <f t="shared" ca="1" si="3"/>
        <v>2.4428120438781672E-2</v>
      </c>
      <c r="AM38" s="26">
        <f t="shared" ca="1" si="3"/>
        <v>2.3658674266533519E-2</v>
      </c>
      <c r="AN38" s="26">
        <f t="shared" ca="1" si="3"/>
        <v>2.2942248742846314E-2</v>
      </c>
      <c r="AO38" s="26">
        <f t="shared" ca="1" si="3"/>
        <v>2.2273354316972305E-2</v>
      </c>
      <c r="AP38" s="26">
        <f t="shared" ca="1" si="3"/>
        <v>2.1647246275979897E-2</v>
      </c>
      <c r="AQ38" s="26">
        <f t="shared" ca="1" si="3"/>
        <v>2.1059801395682084E-2</v>
      </c>
      <c r="AR38" s="26">
        <f t="shared" ca="1" si="3"/>
        <v>2.0507418462876417E-2</v>
      </c>
      <c r="AS38" s="26">
        <f t="shared" ca="1" si="3"/>
        <v>1.998693742578574E-2</v>
      </c>
      <c r="AT38" s="26">
        <f t="shared" ca="1" si="3"/>
        <v>1.949557320952543E-2</v>
      </c>
      <c r="AU38" s="26">
        <f t="shared" ca="1" si="3"/>
        <v>1.9030861171478834E-2</v>
      </c>
      <c r="AV38" s="26">
        <f t="shared" ca="1" si="3"/>
        <v>1.8590611866353683E-2</v>
      </c>
      <c r="AW38" s="26">
        <f t="shared" ca="1" si="3"/>
        <v>1.8172873310616573E-2</v>
      </c>
      <c r="AX38" s="26">
        <f t="shared" ca="1" si="3"/>
        <v>1.7775899328662789E-2</v>
      </c>
      <c r="AY38" s="26">
        <f t="shared" ca="1" si="3"/>
        <v>1.7398122862233047E-2</v>
      </c>
      <c r="AZ38" s="26">
        <f t="shared" ca="1" si="3"/>
        <v>1.7038133354383971E-2</v>
      </c>
      <c r="BA38" s="26">
        <f t="shared" ca="1" si="3"/>
        <v>1.6694657497206767E-2</v>
      </c>
      <c r="BB38" s="26">
        <f t="shared" ca="1" si="3"/>
        <v>1.6366542771201458E-2</v>
      </c>
      <c r="BC38" s="26">
        <f t="shared" ca="1" si="3"/>
        <v>1.6052743313126325E-2</v>
      </c>
      <c r="BD38" s="26">
        <f t="shared" ca="1" si="3"/>
        <v>1.5752307735215187E-2</v>
      </c>
      <c r="BE38" s="26">
        <f t="shared" ca="1" si="3"/>
        <v>1.546436858709853E-2</v>
      </c>
      <c r="BF38" s="26">
        <f t="shared" ca="1" si="3"/>
        <v>1.5188133206509797E-2</v>
      </c>
      <c r="BG38" s="26">
        <f t="shared" ca="1" si="3"/>
        <v>1.4922875748889694E-2</v>
      </c>
      <c r="BH38" s="26">
        <f t="shared" ca="1" si="3"/>
        <v>1.4667930221604512E-2</v>
      </c>
      <c r="BI38" s="26">
        <f t="shared" ca="1" si="3"/>
        <v>1.4422684377427896E-2</v>
      </c>
      <c r="BJ38" s="26">
        <f t="shared" ca="1" si="3"/>
        <v>1.41865743455612E-2</v>
      </c>
      <c r="BK38" s="26">
        <f t="shared" ca="1" si="3"/>
        <v>1.3959079897848779E-2</v>
      </c>
      <c r="BL38" s="26">
        <f t="shared" ca="1" si="3"/>
        <v>1.3739720263813005E-2</v>
      </c>
      <c r="BM38" s="26">
        <f t="shared" ca="1" si="3"/>
        <v>1.3528050421345819E-2</v>
      </c>
      <c r="BN38" s="26">
        <f t="shared" ca="1" si="3"/>
        <v>1.3323657800869254E-2</v>
      </c>
      <c r="BO38" s="26">
        <f t="shared" ca="1" si="3"/>
        <v>1.3126159349929801E-2</v>
      </c>
      <c r="BP38" s="26">
        <f t="shared" ca="1" si="3"/>
        <v>1.293519891285231E-2</v>
      </c>
      <c r="BQ38" s="26">
        <f t="shared" ca="1" si="3"/>
        <v>1.2750444886513728E-2</v>
      </c>
      <c r="BR38" s="26">
        <f t="shared" ca="1" si="3"/>
        <v>1.2571588118720512E-2</v>
      </c>
      <c r="BS38" s="26">
        <f t="shared" ca="1" si="3"/>
        <v>1.2398340020259295E-2</v>
      </c>
      <c r="BT38" s="26">
        <f t="shared" ca="1" si="3"/>
        <v>1.2230430865580674E-2</v>
      </c>
      <c r="BU38" s="26">
        <f t="shared" ca="1" si="3"/>
        <v>1.2067608260385729E-2</v>
      </c>
      <c r="BV38" s="26">
        <f t="shared" ca="1" si="3"/>
        <v>1.1909635757209346E-2</v>
      </c>
      <c r="BW38" s="26">
        <f t="shared" ca="1" si="3"/>
        <v>1.1756291602511086E-2</v>
      </c>
      <c r="BX38" s="26">
        <f t="shared" ca="1" si="3"/>
        <v>1.160736760085871E-2</v>
      </c>
      <c r="BY38" s="26">
        <f t="shared" ca="1" si="3"/>
        <v>1.1462668083573054E-2</v>
      </c>
      <c r="BZ38" s="26">
        <f t="shared" ca="1" si="3"/>
        <v>1.1322008970742476E-2</v>
      </c>
      <c r="CA38" s="26">
        <f t="shared" ca="1" si="3"/>
        <v>1.1185216916845231E-2</v>
      </c>
      <c r="CB38" s="26">
        <f t="shared" ref="CB38:EM38" ca="1" si="4">$C$27*CB37^$C$28</f>
        <v>1.1052128531371512E-2</v>
      </c>
      <c r="CC38" s="26">
        <f t="shared" ca="1" si="4"/>
        <v>1.0922589666838668E-2</v>
      </c>
      <c r="CD38" s="26">
        <f t="shared" ca="1" si="4"/>
        <v>1.0796454767465208E-2</v>
      </c>
      <c r="CE38" s="26">
        <f t="shared" ca="1" si="4"/>
        <v>1.0673586272530101E-2</v>
      </c>
      <c r="CF38" s="26">
        <f t="shared" ca="1" si="4"/>
        <v>1.0553854069109251E-2</v>
      </c>
      <c r="CG38" s="26">
        <f t="shared" ca="1" si="4"/>
        <v>1.043713498946386E-2</v>
      </c>
      <c r="CH38" s="26">
        <f t="shared" ca="1" si="4"/>
        <v>1.0323312348867032E-2</v>
      </c>
      <c r="CI38" s="26">
        <f t="shared" ca="1" si="4"/>
        <v>1.0212275520104928E-2</v>
      </c>
      <c r="CJ38" s="26">
        <f t="shared" ca="1" si="4"/>
        <v>1.0103919541285299E-2</v>
      </c>
      <c r="CK38" s="26">
        <f t="shared" ca="1" si="4"/>
        <v>9.9981447539362559E-3</v>
      </c>
      <c r="CL38" s="26">
        <f t="shared" ca="1" si="4"/>
        <v>9.8948564686874158E-3</v>
      </c>
      <c r="CM38" s="26">
        <f t="shared" ca="1" si="4"/>
        <v>9.7939646561000463E-3</v>
      </c>
      <c r="CN38" s="26">
        <f t="shared" ca="1" si="4"/>
        <v>9.6953836604555636E-3</v>
      </c>
      <c r="CO38" s="26">
        <f t="shared" ca="1" si="4"/>
        <v>9.5990319345282855E-3</v>
      </c>
      <c r="CP38" s="26">
        <f t="shared" ca="1" si="4"/>
        <v>9.504831793560483E-3</v>
      </c>
      <c r="CQ38" s="26">
        <f t="shared" ca="1" si="4"/>
        <v>9.412709186829217E-3</v>
      </c>
      <c r="CR38" s="26">
        <f t="shared" ca="1" si="4"/>
        <v>9.3225934853477851E-3</v>
      </c>
      <c r="CS38" s="26">
        <f t="shared" ca="1" si="4"/>
        <v>9.2344172843809857E-3</v>
      </c>
      <c r="CT38" s="26">
        <f t="shared" ca="1" si="4"/>
        <v>9.1481162195765908E-3</v>
      </c>
      <c r="CU38" s="26">
        <f t="shared" ca="1" si="4"/>
        <v>9.0636287956245426E-3</v>
      </c>
      <c r="CV38" s="26">
        <f t="shared" ca="1" si="4"/>
        <v>8.9808962264546696E-3</v>
      </c>
      <c r="CW38" s="26">
        <f t="shared" ca="1" si="4"/>
        <v>8.8998622860717719E-3</v>
      </c>
      <c r="CX38" s="26">
        <f t="shared" ca="1" si="4"/>
        <v>8.8204731692072894E-3</v>
      </c>
      <c r="CY38" s="26">
        <f t="shared" ca="1" si="4"/>
        <v>8.7426773610381221E-3</v>
      </c>
      <c r="CZ38" s="26">
        <f t="shared" ca="1" si="4"/>
        <v>8.6664255152884093E-3</v>
      </c>
      <c r="DA38" s="26">
        <f t="shared" ca="1" si="4"/>
        <v>8.5916703400886127E-3</v>
      </c>
      <c r="DB38" s="26">
        <f t="shared" ca="1" si="4"/>
        <v>8.5183664910190877E-3</v>
      </c>
      <c r="DC38" s="26">
        <f t="shared" ca="1" si="4"/>
        <v>8.4464704708135507E-3</v>
      </c>
      <c r="DD38" s="26">
        <f t="shared" ca="1" si="4"/>
        <v>8.3759405352411762E-3</v>
      </c>
      <c r="DE38" s="26">
        <f t="shared" ca="1" si="4"/>
        <v>8.3067366047255668E-3</v>
      </c>
      <c r="DF38" s="26">
        <f t="shared" ca="1" si="4"/>
        <v>8.2388201812948324E-3</v>
      </c>
      <c r="DG38" s="26">
        <f t="shared" ca="1" si="4"/>
        <v>8.1721542704893957E-3</v>
      </c>
      <c r="DH38" s="26">
        <f t="shared" ca="1" si="4"/>
        <v>8.1067033078840132E-3</v>
      </c>
      <c r="DI38" s="26">
        <f t="shared" ca="1" si="4"/>
        <v>8.0424330899074251E-3</v>
      </c>
      <c r="DJ38" s="26">
        <f t="shared" ca="1" si="4"/>
        <v>7.9793107086677788E-3</v>
      </c>
      <c r="DK38" s="26">
        <f t="shared" ca="1" si="4"/>
        <v>7.9173044905145439E-3</v>
      </c>
      <c r="DL38" s="26">
        <f t="shared" ca="1" si="4"/>
        <v>7.8563839380879769E-3</v>
      </c>
      <c r="DM38" s="26">
        <f t="shared" ca="1" si="4"/>
        <v>7.7965196756263457E-3</v>
      </c>
      <c r="DN38" s="26">
        <f t="shared" ca="1" si="4"/>
        <v>7.7376833973181094E-3</v>
      </c>
      <c r="DO38" s="26">
        <f t="shared" ca="1" si="4"/>
        <v>7.6798478185021056E-3</v>
      </c>
      <c r="DP38" s="26">
        <f t="shared" ca="1" si="4"/>
        <v>7.6229866295333274E-3</v>
      </c>
      <c r="DQ38" s="26">
        <f t="shared" ca="1" si="4"/>
        <v>7.5670744521450619E-3</v>
      </c>
      <c r="DR38" s="26">
        <f t="shared" ca="1" si="4"/>
        <v>7.5120867981504757E-3</v>
      </c>
      <c r="DS38" s="26">
        <f t="shared" ca="1" si="4"/>
        <v>7.4580000303378835E-3</v>
      </c>
      <c r="DT38" s="26">
        <f t="shared" ca="1" si="4"/>
        <v>7.4047913254241763E-3</v>
      </c>
      <c r="DU38" s="26">
        <f t="shared" ca="1" si="4"/>
        <v>7.3524386389407321E-3</v>
      </c>
      <c r="DV38" s="26">
        <f t="shared" ca="1" si="4"/>
        <v>7.300920671934324E-3</v>
      </c>
      <c r="DW38" s="26">
        <f t="shared" ca="1" si="4"/>
        <v>7.2502168393742544E-3</v>
      </c>
      <c r="DX38" s="26">
        <f t="shared" ca="1" si="4"/>
        <v>7.2003072401638927E-3</v>
      </c>
      <c r="DY38" s="26">
        <f t="shared" ca="1" si="4"/>
        <v>7.1511726286619306E-3</v>
      </c>
      <c r="DZ38" s="26">
        <f t="shared" ca="1" si="4"/>
        <v>7.1027943876250249E-3</v>
      </c>
      <c r="EA38" s="26">
        <f t="shared" ca="1" si="4"/>
        <v>7.0551545024892482E-3</v>
      </c>
      <c r="EB38" s="26">
        <f t="shared" ca="1" si="4"/>
        <v>7.0082355369134102E-3</v>
      </c>
      <c r="EC38" s="26">
        <f t="shared" ca="1" si="4"/>
        <v>6.9620206095121553E-3</v>
      </c>
      <c r="ED38" s="26">
        <f t="shared" ca="1" si="4"/>
        <v>6.9164933717115297E-3</v>
      </c>
      <c r="EE38" s="26">
        <f t="shared" ca="1" si="4"/>
        <v>6.8716379866641019E-3</v>
      </c>
      <c r="EF38" s="26">
        <f t="shared" ca="1" si="4"/>
        <v>6.8274391091645691E-3</v>
      </c>
      <c r="EG38" s="26">
        <f t="shared" ca="1" si="4"/>
        <v>6.7838818665106743E-3</v>
      </c>
      <c r="EH38" s="26">
        <f t="shared" ca="1" si="4"/>
        <v>6.7409518402576311E-3</v>
      </c>
      <c r="EI38" s="26">
        <f t="shared" ca="1" si="4"/>
        <v>6.6986350488176232E-3</v>
      </c>
      <c r="EJ38" s="26">
        <f t="shared" ca="1" si="4"/>
        <v>6.6569179308586602E-3</v>
      </c>
      <c r="EK38" s="26">
        <f t="shared" ca="1" si="4"/>
        <v>6.615787329460221E-3</v>
      </c>
      <c r="EL38" s="26">
        <f t="shared" ca="1" si="4"/>
        <v>6.5752304769854733E-3</v>
      </c>
      <c r="EM38" s="26">
        <f t="shared" ca="1" si="4"/>
        <v>6.5352349806323314E-3</v>
      </c>
      <c r="EN38" s="26">
        <f t="shared" ref="EN38:GY38" ca="1" si="5">$C$27*EN37^$C$28</f>
        <v>6.4957888086279482E-3</v>
      </c>
      <c r="EO38" s="26">
        <f t="shared" ca="1" si="5"/>
        <v>6.4568802770332374E-3</v>
      </c>
      <c r="EP38" s="26">
        <f t="shared" ca="1" si="5"/>
        <v>6.4184980371260955E-3</v>
      </c>
      <c r="EQ38" s="26">
        <f t="shared" ca="1" si="5"/>
        <v>6.3806310633337674E-3</v>
      </c>
      <c r="ER38" s="26">
        <f t="shared" ca="1" si="5"/>
        <v>6.3432686416865182E-3</v>
      </c>
      <c r="ES38" s="26">
        <f t="shared" ca="1" si="5"/>
        <v>6.3064003587663875E-3</v>
      </c>
      <c r="ET38" s="26">
        <f t="shared" ca="1" si="5"/>
        <v>6.2700160911263588E-3</v>
      </c>
      <c r="EU38" s="26">
        <f t="shared" ca="1" si="5"/>
        <v>6.2341059951565745E-3</v>
      </c>
      <c r="EV38" s="26">
        <f t="shared" ca="1" si="5"/>
        <v>6.1986604973756094E-3</v>
      </c>
      <c r="EW38" s="26">
        <f t="shared" ca="1" si="5"/>
        <v>6.1636702851261107E-3</v>
      </c>
      <c r="EX38" s="26">
        <f t="shared" ca="1" si="5"/>
        <v>6.1291262976550676E-3</v>
      </c>
      <c r="EY38" s="26">
        <f t="shared" ca="1" si="5"/>
        <v>6.0950197175603368E-3</v>
      </c>
      <c r="EZ38" s="26">
        <f t="shared" ca="1" si="5"/>
        <v>6.0613419625857971E-3</v>
      </c>
      <c r="FA38" s="26">
        <f t="shared" ca="1" si="5"/>
        <v>6.0280846777486172E-3</v>
      </c>
      <c r="FB38" s="26">
        <f t="shared" ca="1" si="5"/>
        <v>5.9952397277830138E-3</v>
      </c>
      <c r="FC38" s="26">
        <f t="shared" ca="1" si="5"/>
        <v>5.9627991898856467E-3</v>
      </c>
      <c r="FD38" s="26">
        <f t="shared" ca="1" si="5"/>
        <v>5.9307553467486005E-3</v>
      </c>
      <c r="FE38" s="26">
        <f t="shared" ca="1" si="5"/>
        <v>5.8991006798667523E-3</v>
      </c>
      <c r="FF38" s="26">
        <f t="shared" ca="1" si="5"/>
        <v>5.8678278631068325E-3</v>
      </c>
      <c r="FG38" s="26">
        <f t="shared" ca="1" si="5"/>
        <v>5.8369297565263557E-3</v>
      </c>
      <c r="FH38" s="26">
        <f t="shared" ca="1" si="5"/>
        <v>5.8063994004310506E-3</v>
      </c>
      <c r="FI38" s="26">
        <f t="shared" ca="1" si="5"/>
        <v>5.7762300096600603E-3</v>
      </c>
      <c r="FJ38" s="26">
        <f t="shared" ca="1" si="5"/>
        <v>5.7464149680888105E-3</v>
      </c>
      <c r="FK38" s="26">
        <f t="shared" ca="1" si="5"/>
        <v>5.7169478233397896E-3</v>
      </c>
      <c r="FL38" s="26">
        <f t="shared" ca="1" si="5"/>
        <v>5.6878222816921587E-3</v>
      </c>
      <c r="FM38" s="26">
        <f t="shared" ca="1" si="5"/>
        <v>5.6590322031814357E-3</v>
      </c>
      <c r="FN38" s="26">
        <f t="shared" ca="1" si="5"/>
        <v>5.63057159688099E-3</v>
      </c>
      <c r="FO38" s="26">
        <f t="shared" ca="1" si="5"/>
        <v>5.6024346163575153E-3</v>
      </c>
      <c r="FP38" s="26">
        <f t="shared" ca="1" si="5"/>
        <v>5.5746155552929364E-3</v>
      </c>
      <c r="FQ38" s="26">
        <f t="shared" ca="1" si="5"/>
        <v>5.5471088432657561E-3</v>
      </c>
      <c r="FR38" s="26">
        <f t="shared" ca="1" si="5"/>
        <v>5.5199090416849358E-3</v>
      </c>
      <c r="FS38" s="26">
        <f t="shared" ca="1" si="5"/>
        <v>5.493010839870009E-3</v>
      </c>
      <c r="FT38" s="26">
        <f t="shared" ca="1" si="5"/>
        <v>5.466409051271221E-3</v>
      </c>
      <c r="FU38" s="26">
        <f t="shared" ca="1" si="5"/>
        <v>5.4400986098238815E-3</v>
      </c>
      <c r="FV38" s="26">
        <f t="shared" ca="1" si="5"/>
        <v>5.4140745664313953E-3</v>
      </c>
      <c r="FW38" s="26">
        <f t="shared" ca="1" si="5"/>
        <v>5.3883320855716409E-3</v>
      </c>
      <c r="FX38" s="26">
        <f t="shared" ca="1" si="5"/>
        <v>5.3628664420216814E-3</v>
      </c>
      <c r="FY38" s="26">
        <f t="shared" ca="1" si="5"/>
        <v>5.3376730176960012E-3</v>
      </c>
      <c r="FZ38" s="26">
        <f t="shared" ca="1" si="5"/>
        <v>5.3127472985936442E-3</v>
      </c>
      <c r="GA38" s="26">
        <f t="shared" ca="1" si="5"/>
        <v>5.2880848718499119E-3</v>
      </c>
      <c r="GB38" s="26">
        <f t="shared" ca="1" si="5"/>
        <v>5.2636814228884552E-3</v>
      </c>
      <c r="GC38" s="26">
        <f t="shared" ca="1" si="5"/>
        <v>5.2395327326697338E-3</v>
      </c>
      <c r="GD38" s="26">
        <f t="shared" ca="1" si="5"/>
        <v>5.2156346750320652E-3</v>
      </c>
      <c r="GE38" s="26">
        <f t="shared" ca="1" si="5"/>
        <v>5.1919832141216421E-3</v>
      </c>
      <c r="GF38" s="26">
        <f t="shared" ca="1" si="5"/>
        <v>5.1685744019080342E-3</v>
      </c>
      <c r="GG38" s="26">
        <f t="shared" ca="1" si="5"/>
        <v>5.1454043757818337E-3</v>
      </c>
      <c r="GH38" s="26">
        <f t="shared" ca="1" si="5"/>
        <v>5.1224693562313206E-3</v>
      </c>
      <c r="GI38" s="26">
        <f t="shared" ca="1" si="5"/>
        <v>5.0997656445950874E-3</v>
      </c>
      <c r="GJ38" s="26">
        <f t="shared" ca="1" si="5"/>
        <v>5.0772896208877497E-3</v>
      </c>
      <c r="GK38" s="26">
        <f t="shared" ca="1" si="5"/>
        <v>5.0550377416959434E-3</v>
      </c>
      <c r="GL38" s="26">
        <f t="shared" ca="1" si="5"/>
        <v>5.0330065381419672E-3</v>
      </c>
      <c r="GM38" s="26">
        <f t="shared" ca="1" si="5"/>
        <v>5.0111926139125487E-3</v>
      </c>
      <c r="GN38" s="26">
        <f t="shared" ca="1" si="5"/>
        <v>4.989592643350302E-3</v>
      </c>
      <c r="GO38" s="26">
        <f t="shared" ca="1" si="5"/>
        <v>4.9682033696055138E-3</v>
      </c>
      <c r="GP38" s="26">
        <f t="shared" ca="1" si="5"/>
        <v>4.9470216028461118E-3</v>
      </c>
      <c r="GQ38" s="26">
        <f t="shared" ca="1" si="5"/>
        <v>4.9260442185235613E-3</v>
      </c>
      <c r="GR38" s="26">
        <f t="shared" ca="1" si="5"/>
        <v>4.9052681556927815E-3</v>
      </c>
      <c r="GS38" s="26">
        <f t="shared" ca="1" si="5"/>
        <v>4.8846904153840524E-3</v>
      </c>
      <c r="GT38" s="26">
        <f t="shared" ca="1" si="5"/>
        <v>4.8643080590249832E-3</v>
      </c>
      <c r="GU38" s="26">
        <f t="shared" ca="1" si="5"/>
        <v>4.8441182069108623E-3</v>
      </c>
      <c r="GV38" s="26">
        <f t="shared" ca="1" si="5"/>
        <v>4.8241180367215811E-3</v>
      </c>
      <c r="GW38" s="26">
        <f t="shared" ca="1" si="5"/>
        <v>4.8043047820834923E-3</v>
      </c>
      <c r="GX38" s="26">
        <f t="shared" ca="1" si="5"/>
        <v>4.7846757311746108E-3</v>
      </c>
      <c r="GY38" s="26">
        <f t="shared" ca="1" si="5"/>
        <v>4.7652282253716361E-3</v>
      </c>
      <c r="GZ38" s="26">
        <f t="shared" ref="GZ38:JK38" ca="1" si="6">$C$27*GZ37^$C$28</f>
        <v>4.7459596579373757E-3</v>
      </c>
      <c r="HA38" s="26">
        <f t="shared" ca="1" si="6"/>
        <v>4.7268674727470594E-3</v>
      </c>
      <c r="HB38" s="26">
        <f t="shared" ca="1" si="6"/>
        <v>4.707949163052322E-3</v>
      </c>
      <c r="HC38" s="26">
        <f t="shared" ca="1" si="6"/>
        <v>4.6892022702814387E-3</v>
      </c>
      <c r="HD38" s="26">
        <f t="shared" ca="1" si="6"/>
        <v>4.6706243828746859E-3</v>
      </c>
      <c r="HE38" s="26">
        <f t="shared" ca="1" si="6"/>
        <v>4.6522131351535226E-3</v>
      </c>
      <c r="HF38" s="26">
        <f t="shared" ca="1" si="6"/>
        <v>4.6339662062225293E-3</v>
      </c>
      <c r="HG38" s="26">
        <f t="shared" ca="1" si="6"/>
        <v>4.6158813189029219E-3</v>
      </c>
      <c r="HH38" s="26">
        <f t="shared" ca="1" si="6"/>
        <v>4.5979562386966816E-3</v>
      </c>
      <c r="HI38" s="26">
        <f t="shared" ca="1" si="6"/>
        <v>4.5801887727801305E-3</v>
      </c>
      <c r="HJ38" s="26">
        <f t="shared" ca="1" si="6"/>
        <v>4.5625767690261427E-3</v>
      </c>
      <c r="HK38" s="26">
        <f t="shared" ca="1" si="6"/>
        <v>4.5451181150538899E-3</v>
      </c>
      <c r="HL38" s="26">
        <f t="shared" ca="1" si="6"/>
        <v>4.5278107373053419E-3</v>
      </c>
      <c r="HM38" s="26">
        <f t="shared" ca="1" si="6"/>
        <v>4.5106526001475328E-3</v>
      </c>
      <c r="HN38" s="26">
        <f t="shared" ca="1" si="6"/>
        <v>4.493641704999822E-3</v>
      </c>
      <c r="HO38" s="26">
        <f t="shared" ca="1" si="6"/>
        <v>4.4767760894853462E-3</v>
      </c>
      <c r="HP38" s="26">
        <f t="shared" ca="1" si="6"/>
        <v>4.4600538266058231E-3</v>
      </c>
      <c r="HQ38" s="26">
        <f t="shared" ca="1" si="6"/>
        <v>4.4434730239389878E-3</v>
      </c>
      <c r="HR38" s="26">
        <f t="shared" ca="1" si="6"/>
        <v>4.4270318228579611E-3</v>
      </c>
      <c r="HS38" s="26">
        <f t="shared" ca="1" si="6"/>
        <v>4.4107283977718147E-3</v>
      </c>
      <c r="HT38" s="26">
        <f t="shared" ca="1" si="6"/>
        <v>4.3945609553866548E-3</v>
      </c>
      <c r="HU38" s="26">
        <f t="shared" ca="1" si="6"/>
        <v>4.378527733986619E-3</v>
      </c>
      <c r="HV38" s="26">
        <f t="shared" ca="1" si="6"/>
        <v>4.3626270027341324E-3</v>
      </c>
      <c r="HW38" s="26">
        <f t="shared" ca="1" si="6"/>
        <v>4.3468570609888147E-3</v>
      </c>
      <c r="HX38" s="26">
        <f t="shared" ca="1" si="6"/>
        <v>4.331216237644475E-3</v>
      </c>
      <c r="HY38" s="26">
        <f t="shared" ca="1" si="6"/>
        <v>4.3157028904836038E-3</v>
      </c>
      <c r="HZ38" s="26">
        <f t="shared" ca="1" si="6"/>
        <v>4.3003154055488981E-3</v>
      </c>
      <c r="IA38" s="26">
        <f t="shared" ca="1" si="6"/>
        <v>4.2850521965311847E-3</v>
      </c>
      <c r="IB38" s="26">
        <f t="shared" ca="1" si="6"/>
        <v>4.2699117041733242E-3</v>
      </c>
      <c r="IC38" s="26">
        <f t="shared" ca="1" si="6"/>
        <v>4.2548923956895867E-3</v>
      </c>
      <c r="ID38" s="26">
        <f t="shared" ca="1" si="6"/>
        <v>4.2399927642000207E-3</v>
      </c>
      <c r="IE38" s="26">
        <f t="shared" ca="1" si="6"/>
        <v>4.2252113281793652E-3</v>
      </c>
      <c r="IF38" s="26">
        <f t="shared" ca="1" si="6"/>
        <v>4.2105466309200965E-3</v>
      </c>
      <c r="IG38" s="26">
        <f t="shared" ca="1" si="6"/>
        <v>4.1959972400091288E-3</v>
      </c>
      <c r="IH38" s="26">
        <f t="shared" ca="1" si="6"/>
        <v>4.181561746817805E-3</v>
      </c>
      <c r="II38" s="26">
        <f t="shared" ca="1" si="6"/>
        <v>4.1672387660048084E-3</v>
      </c>
      <c r="IJ38" s="26">
        <f t="shared" ca="1" si="6"/>
        <v>4.1530269350315398E-3</v>
      </c>
      <c r="IK38" s="26">
        <f t="shared" ca="1" si="6"/>
        <v>4.1389249136896539E-3</v>
      </c>
      <c r="IL38" s="26">
        <f t="shared" ca="1" si="6"/>
        <v>4.1249313836403652E-3</v>
      </c>
      <c r="IM38" s="26">
        <f t="shared" ca="1" si="6"/>
        <v>4.1110450479652427E-3</v>
      </c>
      <c r="IN38" s="26">
        <f t="shared" ca="1" si="6"/>
        <v>4.097264630728026E-3</v>
      </c>
      <c r="IO38" s="26">
        <f t="shared" ca="1" si="6"/>
        <v>4.0835888765473373E-3</v>
      </c>
      <c r="IP38" s="26">
        <f t="shared" ca="1" si="6"/>
        <v>4.0700165501797673E-3</v>
      </c>
      <c r="IQ38" s="26">
        <f t="shared" ca="1" si="6"/>
        <v>4.0565464361132413E-3</v>
      </c>
      <c r="IR38" s="26">
        <f t="shared" ca="1" si="6"/>
        <v>4.043177338170164E-3</v>
      </c>
      <c r="IS38" s="26">
        <f t="shared" ca="1" si="6"/>
        <v>4.0299080791202733E-3</v>
      </c>
      <c r="IT38" s="26">
        <f t="shared" ca="1" si="6"/>
        <v>4.0167375003027674E-3</v>
      </c>
      <c r="IU38" s="26">
        <f t="shared" ca="1" si="6"/>
        <v>4.003664461257524E-3</v>
      </c>
      <c r="IV38" s="26">
        <f t="shared" ca="1" si="6"/>
        <v>3.9906878393651283E-3</v>
      </c>
      <c r="IW38" s="26">
        <f t="shared" ca="1" si="6"/>
        <v>3.9778065294955017E-3</v>
      </c>
      <c r="IX38" s="26">
        <f t="shared" ca="1" si="6"/>
        <v>3.9650194436648195E-3</v>
      </c>
      <c r="IY38" s="26">
        <f t="shared" ca="1" si="6"/>
        <v>3.9523255107005648E-3</v>
      </c>
      <c r="IZ38" s="26">
        <f t="shared" ca="1" si="6"/>
        <v>3.9397236759144598E-3</v>
      </c>
      <c r="JA38" s="26">
        <f t="shared" ca="1" si="6"/>
        <v>3.9272129007830309E-3</v>
      </c>
      <c r="JB38" s="26">
        <f t="shared" ca="1" si="6"/>
        <v>3.9147921626356604E-3</v>
      </c>
      <c r="JC38" s="26">
        <f t="shared" ca="1" si="6"/>
        <v>3.9024604543498754E-3</v>
      </c>
      <c r="JD38" s="26">
        <f t="shared" ca="1" si="6"/>
        <v>3.8902167840536793E-3</v>
      </c>
      <c r="JE38" s="26">
        <f t="shared" ca="1" si="6"/>
        <v>3.878060174834766E-3</v>
      </c>
      <c r="JF38" s="26">
        <f t="shared" ca="1" si="6"/>
        <v>3.8659896644563864E-3</v>
      </c>
      <c r="JG38" s="26">
        <f t="shared" ca="1" si="6"/>
        <v>3.8540043050797426E-3</v>
      </c>
      <c r="JH38" s="26">
        <f t="shared" ca="1" si="6"/>
        <v>3.8421031629926787E-3</v>
      </c>
      <c r="JI38" s="26">
        <f t="shared" ca="1" si="6"/>
        <v>3.8302853183445422E-3</v>
      </c>
      <c r="JJ38" s="26">
        <f t="shared" ca="1" si="6"/>
        <v>3.8185498648870444E-3</v>
      </c>
      <c r="JK38" s="26">
        <f t="shared" ca="1" si="6"/>
        <v>3.8068959097209364E-3</v>
      </c>
      <c r="JL38" s="26">
        <f t="shared" ref="JL38:LW38" ca="1" si="7">$C$27*JL37^$C$28</f>
        <v>3.795322573048389E-3</v>
      </c>
      <c r="JM38" s="26">
        <f t="shared" ca="1" si="7"/>
        <v>3.7838289879308807E-3</v>
      </c>
      <c r="JN38" s="26">
        <f t="shared" ca="1" si="7"/>
        <v>3.7724143000525032E-3</v>
      </c>
      <c r="JO38" s="26">
        <f t="shared" ca="1" si="7"/>
        <v>3.7610776674884801E-3</v>
      </c>
      <c r="JP38" s="26">
        <f t="shared" ca="1" si="7"/>
        <v>3.7498182604788358E-3</v>
      </c>
      <c r="JQ38" s="26">
        <f t="shared" ca="1" si="7"/>
        <v>3.7386352612070015E-3</v>
      </c>
      <c r="JR38" s="26">
        <f t="shared" ca="1" si="7"/>
        <v>3.7275278635833229E-3</v>
      </c>
      <c r="JS38" s="26">
        <f t="shared" ca="1" si="7"/>
        <v>3.7164952730332412E-3</v>
      </c>
      <c r="JT38" s="26">
        <f t="shared" ca="1" si="7"/>
        <v>3.7055367062901311E-3</v>
      </c>
      <c r="JU38" s="26">
        <f t="shared" ca="1" si="7"/>
        <v>3.6946513911926002E-3</v>
      </c>
      <c r="JV38" s="26">
        <f t="shared" ca="1" si="7"/>
        <v>3.683838566486161E-3</v>
      </c>
      <c r="JW38" s="26">
        <f t="shared" ca="1" si="7"/>
        <v>3.6730974816291968E-3</v>
      </c>
      <c r="JX38" s="26">
        <f t="shared" ca="1" si="7"/>
        <v>3.6624273966030592E-3</v>
      </c>
      <c r="JY38" s="26">
        <f t="shared" ca="1" si="7"/>
        <v>3.6518275817262282E-3</v>
      </c>
      <c r="JZ38" s="26">
        <f t="shared" ca="1" si="7"/>
        <v>3.6412973174724276E-3</v>
      </c>
      <c r="KA38" s="26">
        <f t="shared" ca="1" si="7"/>
        <v>3.6308358942926063E-3</v>
      </c>
      <c r="KB38" s="26">
        <f t="shared" ca="1" si="7"/>
        <v>3.6204426124406492E-3</v>
      </c>
      <c r="KC38" s="26">
        <f t="shared" ca="1" si="7"/>
        <v>3.6101167818027836E-3</v>
      </c>
      <c r="KD38" s="26">
        <f t="shared" ca="1" si="7"/>
        <v>3.5998577217305682E-3</v>
      </c>
      <c r="KE38" s="26">
        <f t="shared" ca="1" si="7"/>
        <v>3.5896647608773123E-3</v>
      </c>
      <c r="KF38" s="26">
        <f t="shared" ca="1" si="7"/>
        <v>3.5795372370379971E-3</v>
      </c>
      <c r="KG38" s="26">
        <f t="shared" ca="1" si="7"/>
        <v>3.5694744969924125E-3</v>
      </c>
      <c r="KH38" s="26">
        <f t="shared" ca="1" si="7"/>
        <v>3.5594758963516247E-3</v>
      </c>
      <c r="KI38" s="26">
        <f t="shared" ca="1" si="7"/>
        <v>3.5495407994075414E-3</v>
      </c>
      <c r="KJ38" s="26">
        <f t="shared" ca="1" si="7"/>
        <v>3.5396685789855879E-3</v>
      </c>
      <c r="KK38" s="26">
        <f t="shared" ca="1" si="7"/>
        <v>3.5298586163004229E-3</v>
      </c>
      <c r="KL38" s="26">
        <f t="shared" ca="1" si="7"/>
        <v>3.5201103008145255E-3</v>
      </c>
      <c r="KM38" s="26">
        <f t="shared" ca="1" si="7"/>
        <v>3.5104230300997347E-3</v>
      </c>
      <c r="KN38" s="26">
        <f t="shared" ca="1" si="7"/>
        <v>3.5007962097015192E-3</v>
      </c>
      <c r="KO38" s="26">
        <f t="shared" ca="1" si="7"/>
        <v>3.4912292530060304E-3</v>
      </c>
      <c r="KP38" s="26">
        <f t="shared" ca="1" si="7"/>
        <v>3.4817215811098119E-3</v>
      </c>
      <c r="KQ38" s="26">
        <f t="shared" ca="1" si="7"/>
        <v>3.4722726226921042E-3</v>
      </c>
      <c r="KR38" s="26">
        <f t="shared" ca="1" si="7"/>
        <v>3.4628818138897192E-3</v>
      </c>
      <c r="KS38" s="26">
        <f t="shared" ca="1" si="7"/>
        <v>3.4535485981743897E-3</v>
      </c>
      <c r="KT38" s="26">
        <f t="shared" ca="1" si="7"/>
        <v>3.4442724262325536E-3</v>
      </c>
      <c r="KU38" s="26">
        <f t="shared" ca="1" si="7"/>
        <v>3.4350527558475066E-3</v>
      </c>
      <c r="KV38" s="26">
        <f t="shared" ca="1" si="7"/>
        <v>3.4258890517838859E-3</v>
      </c>
      <c r="KW38" s="26">
        <f t="shared" ca="1" si="7"/>
        <v>3.4167807856743944E-3</v>
      </c>
      <c r="KX38" s="26">
        <f t="shared" ca="1" si="7"/>
        <v>3.4077274359087901E-3</v>
      </c>
      <c r="KY38" s="26">
        <f t="shared" ca="1" si="7"/>
        <v>3.3987284875249646E-3</v>
      </c>
      <c r="KZ38" s="26">
        <f t="shared" ca="1" si="7"/>
        <v>3.3897834321022142E-3</v>
      </c>
      <c r="LA38" s="26">
        <f t="shared" ca="1" si="7"/>
        <v>3.3808917676565087E-3</v>
      </c>
      <c r="LB38" s="26">
        <f t="shared" ca="1" si="7"/>
        <v>3.3720529985378318E-3</v>
      </c>
      <c r="LC38" s="26">
        <f t="shared" ca="1" si="7"/>
        <v>3.3632666353294637E-3</v>
      </c>
      <c r="LD38" s="26">
        <f t="shared" ca="1" si="7"/>
        <v>3.3545321947492028E-3</v>
      </c>
      <c r="LE38" s="26">
        <f t="shared" ca="1" si="7"/>
        <v>3.3458491995524806E-3</v>
      </c>
      <c r="LF38" s="26">
        <f t="shared" ca="1" si="7"/>
        <v>3.3372171784373009E-3</v>
      </c>
      <c r="LG38" s="26">
        <f t="shared" ca="1" si="7"/>
        <v>3.3286356659510221E-3</v>
      </c>
      <c r="LH38" s="26">
        <f t="shared" ca="1" si="7"/>
        <v>3.3201042023988468E-3</v>
      </c>
      <c r="LI38" s="26">
        <f t="shared" ca="1" si="7"/>
        <v>3.3116223337540749E-3</v>
      </c>
      <c r="LJ38" s="26">
        <f t="shared" ca="1" si="7"/>
        <v>3.3031896115700387E-3</v>
      </c>
      <c r="LK38" s="26">
        <f t="shared" ca="1" si="7"/>
        <v>3.2948055928936778E-3</v>
      </c>
      <c r="LL38" s="26">
        <f t="shared" ca="1" si="7"/>
        <v>3.2864698401807273E-3</v>
      </c>
      <c r="LM38" s="26">
        <f t="shared" ca="1" si="7"/>
        <v>3.2781819212124976E-3</v>
      </c>
      <c r="LN38" s="26">
        <f t="shared" ca="1" si="7"/>
        <v>3.2699414090141617E-3</v>
      </c>
      <c r="LO38" s="26">
        <f t="shared" ca="1" si="7"/>
        <v>3.2617478817746162E-3</v>
      </c>
      <c r="LP38" s="26">
        <f t="shared" ca="1" si="7"/>
        <v>3.25360092276774E-3</v>
      </c>
      <c r="LQ38" s="26">
        <f t="shared" ca="1" si="7"/>
        <v>3.2455001202751715E-3</v>
      </c>
      <c r="LR38" s="26">
        <f t="shared" ca="1" si="7"/>
        <v>3.2374450675104584E-3</v>
      </c>
      <c r="LS38" s="26">
        <f t="shared" ca="1" si="7"/>
        <v>3.2294353625446008E-3</v>
      </c>
      <c r="LT38" s="26">
        <f t="shared" ca="1" si="7"/>
        <v>3.2214706082329459E-3</v>
      </c>
      <c r="LU38" s="26">
        <f t="shared" ca="1" si="7"/>
        <v>3.2135504121434196E-3</v>
      </c>
      <c r="LV38" s="26">
        <f t="shared" ca="1" si="7"/>
        <v>3.2056743864860519E-3</v>
      </c>
      <c r="LW38" s="26">
        <f t="shared" ca="1" si="7"/>
        <v>3.1978421480437611E-3</v>
      </c>
      <c r="LX38" s="26">
        <f t="shared" ref="LX38:NO38" ca="1" si="8">$C$27*LX37^$C$28</f>
        <v>3.1900533181044013E-3</v>
      </c>
      <c r="LY38" s="26">
        <f t="shared" ca="1" si="8"/>
        <v>3.1823075223940092E-3</v>
      </c>
      <c r="LZ38" s="26">
        <f t="shared" ca="1" si="8"/>
        <v>3.1746043910112444E-3</v>
      </c>
      <c r="MA38" s="26">
        <f t="shared" ca="1" si="8"/>
        <v>3.1669435583630231E-3</v>
      </c>
      <c r="MB38" s="26">
        <f t="shared" ca="1" si="8"/>
        <v>3.1593246631012491E-3</v>
      </c>
      <c r="MC38" s="26">
        <f t="shared" ca="1" si="8"/>
        <v>3.151747348060709E-3</v>
      </c>
      <c r="MD38" s="26">
        <f t="shared" ca="1" si="8"/>
        <v>3.1442112601980294E-3</v>
      </c>
      <c r="ME38" s="26">
        <f t="shared" ca="1" si="8"/>
        <v>3.1367160505317349E-3</v>
      </c>
      <c r="MF38" s="26">
        <f t="shared" ca="1" si="8"/>
        <v>3.1292613740833263E-3</v>
      </c>
      <c r="MG38" s="26">
        <f t="shared" ca="1" si="8"/>
        <v>3.1218468898194149E-3</v>
      </c>
      <c r="MH38" s="26">
        <f t="shared" ca="1" si="8"/>
        <v>3.11447226059486E-3</v>
      </c>
      <c r="MI38" s="26">
        <f t="shared" ca="1" si="8"/>
        <v>3.1071371530968848E-3</v>
      </c>
      <c r="MJ38" s="26">
        <f t="shared" ca="1" si="8"/>
        <v>3.0998412377901702E-3</v>
      </c>
      <c r="MK38" s="26">
        <f t="shared" ca="1" si="8"/>
        <v>3.0925841888628856E-3</v>
      </c>
      <c r="ML38" s="26">
        <f t="shared" ca="1" si="8"/>
        <v>3.0853656841736592E-3</v>
      </c>
      <c r="MM38" s="26">
        <f t="shared" ca="1" si="8"/>
        <v>3.0781854051994645E-3</v>
      </c>
      <c r="MN38" s="26">
        <f t="shared" ca="1" si="8"/>
        <v>3.071043036984379E-3</v>
      </c>
      <c r="MO38" s="26">
        <f t="shared" ca="1" si="8"/>
        <v>3.0639382680892331E-3</v>
      </c>
      <c r="MP38" s="26">
        <f t="shared" ca="1" si="8"/>
        <v>3.0568707905421107E-3</v>
      </c>
      <c r="MQ38" s="26">
        <f t="shared" ca="1" si="8"/>
        <v>3.0498402997896925E-3</v>
      </c>
      <c r="MR38" s="26">
        <f t="shared" ca="1" si="8"/>
        <v>3.0428464946494187E-3</v>
      </c>
      <c r="MS38" s="26">
        <f t="shared" ca="1" si="8"/>
        <v>3.0358890772624546E-3</v>
      </c>
      <c r="MT38" s="26">
        <f t="shared" ca="1" si="8"/>
        <v>3.0289677530474608E-3</v>
      </c>
      <c r="MU38" s="26">
        <f t="shared" ca="1" si="8"/>
        <v>3.0220822306551358E-3</v>
      </c>
      <c r="MV38" s="26">
        <f t="shared" ca="1" si="8"/>
        <v>3.0152322219234957E-3</v>
      </c>
      <c r="MW38" s="26">
        <f t="shared" ca="1" si="8"/>
        <v>3.008417441833939E-3</v>
      </c>
      <c r="MX38" s="26">
        <f t="shared" ca="1" si="8"/>
        <v>3.0016376084679984E-3</v>
      </c>
      <c r="MY38" s="26">
        <f t="shared" ca="1" si="8"/>
        <v>2.9948924429648496E-3</v>
      </c>
      <c r="MZ38" s="26">
        <f t="shared" ca="1" si="8"/>
        <v>2.9881816694794991E-3</v>
      </c>
      <c r="NA38" s="26">
        <f t="shared" ca="1" si="8"/>
        <v>2.9815050151416624E-3</v>
      </c>
      <c r="NB38" s="26">
        <f t="shared" ca="1" si="8"/>
        <v>2.9748622100153276E-3</v>
      </c>
      <c r="NC38" s="26">
        <f t="shared" ca="1" si="8"/>
        <v>2.9682529870589717E-3</v>
      </c>
      <c r="ND38" s="26">
        <f t="shared" ca="1" si="8"/>
        <v>2.9616770820864386E-3</v>
      </c>
      <c r="NE38" s="26">
        <f t="shared" ca="1" si="8"/>
        <v>2.9551342337284453E-3</v>
      </c>
      <c r="NF38" s="26">
        <f t="shared" ca="1" si="8"/>
        <v>2.9486241833947126E-3</v>
      </c>
      <c r="NG38" s="26">
        <f t="shared" ca="1" si="8"/>
        <v>2.9421466752367182E-3</v>
      </c>
      <c r="NH38" s="26">
        <f t="shared" ca="1" si="8"/>
        <v>2.9357014561110437E-3</v>
      </c>
      <c r="NI38" s="26">
        <f t="shared" ca="1" si="8"/>
        <v>2.929288275543319E-3</v>
      </c>
      <c r="NJ38" s="26">
        <f t="shared" ca="1" si="8"/>
        <v>2.9229068856927417E-3</v>
      </c>
      <c r="NK38" s="26">
        <f t="shared" ca="1" si="8"/>
        <v>2.9165570413171703E-3</v>
      </c>
      <c r="NL38" s="26">
        <f t="shared" ca="1" si="8"/>
        <v>2.9102384997387503E-3</v>
      </c>
      <c r="NM38" s="26">
        <f t="shared" ca="1" si="8"/>
        <v>2.903951020810151E-3</v>
      </c>
      <c r="NN38" s="26">
        <f t="shared" ca="1" si="8"/>
        <v>2.8976943668812464E-3</v>
      </c>
      <c r="NO38" s="26">
        <f t="shared" ca="1" si="8"/>
        <v>2.8914683027664156E-3</v>
      </c>
    </row>
    <row r="39" spans="14:379" ht="17.25" x14ac:dyDescent="0.35">
      <c r="N39" s="4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spans="14:379" ht="17.25" x14ac:dyDescent="0.35">
      <c r="N40" s="4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B3"/>
  <sheetViews>
    <sheetView workbookViewId="0">
      <selection activeCell="B23" sqref="B23"/>
    </sheetView>
  </sheetViews>
  <sheetFormatPr defaultRowHeight="16.5" x14ac:dyDescent="0.3"/>
  <cols>
    <col min="1" max="16384" width="9" style="1"/>
  </cols>
  <sheetData>
    <row r="1" spans="1:366" ht="17.25" x14ac:dyDescent="0.3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  <c r="EV1" s="4">
        <v>151</v>
      </c>
      <c r="EW1" s="4">
        <v>152</v>
      </c>
      <c r="EX1" s="4">
        <v>153</v>
      </c>
      <c r="EY1" s="4">
        <v>154</v>
      </c>
      <c r="EZ1" s="4">
        <v>155</v>
      </c>
      <c r="FA1" s="4">
        <v>156</v>
      </c>
      <c r="FB1" s="4">
        <v>157</v>
      </c>
      <c r="FC1" s="4">
        <v>158</v>
      </c>
      <c r="FD1" s="4">
        <v>159</v>
      </c>
      <c r="FE1" s="4">
        <v>160</v>
      </c>
      <c r="FF1" s="4">
        <v>161</v>
      </c>
      <c r="FG1" s="4">
        <v>162</v>
      </c>
      <c r="FH1" s="4">
        <v>163</v>
      </c>
      <c r="FI1" s="4">
        <v>164</v>
      </c>
      <c r="FJ1" s="4">
        <v>165</v>
      </c>
      <c r="FK1" s="4">
        <v>166</v>
      </c>
      <c r="FL1" s="4">
        <v>167</v>
      </c>
      <c r="FM1" s="4">
        <v>168</v>
      </c>
      <c r="FN1" s="4">
        <v>169</v>
      </c>
      <c r="FO1" s="4">
        <v>170</v>
      </c>
      <c r="FP1" s="4">
        <v>171</v>
      </c>
      <c r="FQ1" s="4">
        <v>172</v>
      </c>
      <c r="FR1" s="4">
        <v>173</v>
      </c>
      <c r="FS1" s="4">
        <v>174</v>
      </c>
      <c r="FT1" s="4">
        <v>175</v>
      </c>
      <c r="FU1" s="4">
        <v>176</v>
      </c>
      <c r="FV1" s="4">
        <v>177</v>
      </c>
      <c r="FW1" s="4">
        <v>178</v>
      </c>
      <c r="FX1" s="4">
        <v>179</v>
      </c>
      <c r="FY1" s="4">
        <v>180</v>
      </c>
      <c r="FZ1" s="4">
        <v>181</v>
      </c>
      <c r="GA1" s="4">
        <v>182</v>
      </c>
      <c r="GB1" s="4">
        <v>183</v>
      </c>
      <c r="GC1" s="4">
        <v>184</v>
      </c>
      <c r="GD1" s="4">
        <v>185</v>
      </c>
      <c r="GE1" s="4">
        <v>186</v>
      </c>
      <c r="GF1" s="4">
        <v>187</v>
      </c>
      <c r="GG1" s="4">
        <v>188</v>
      </c>
      <c r="GH1" s="4">
        <v>189</v>
      </c>
      <c r="GI1" s="4">
        <v>190</v>
      </c>
      <c r="GJ1" s="4">
        <v>191</v>
      </c>
      <c r="GK1" s="4">
        <v>192</v>
      </c>
      <c r="GL1" s="4">
        <v>193</v>
      </c>
      <c r="GM1" s="4">
        <v>194</v>
      </c>
      <c r="GN1" s="4">
        <v>195</v>
      </c>
      <c r="GO1" s="4">
        <v>196</v>
      </c>
      <c r="GP1" s="4">
        <v>197</v>
      </c>
      <c r="GQ1" s="4">
        <v>198</v>
      </c>
      <c r="GR1" s="4">
        <v>199</v>
      </c>
      <c r="GS1" s="4">
        <v>200</v>
      </c>
      <c r="GT1" s="4">
        <v>201</v>
      </c>
      <c r="GU1" s="4">
        <v>202</v>
      </c>
      <c r="GV1" s="4">
        <v>203</v>
      </c>
      <c r="GW1" s="4">
        <v>204</v>
      </c>
      <c r="GX1" s="4">
        <v>205</v>
      </c>
      <c r="GY1" s="4">
        <v>206</v>
      </c>
      <c r="GZ1" s="4">
        <v>207</v>
      </c>
      <c r="HA1" s="4">
        <v>208</v>
      </c>
      <c r="HB1" s="4">
        <v>209</v>
      </c>
      <c r="HC1" s="4">
        <v>210</v>
      </c>
      <c r="HD1" s="4">
        <v>211</v>
      </c>
      <c r="HE1" s="4">
        <v>212</v>
      </c>
      <c r="HF1" s="4">
        <v>213</v>
      </c>
      <c r="HG1" s="4">
        <v>214</v>
      </c>
      <c r="HH1" s="4">
        <v>215</v>
      </c>
      <c r="HI1" s="4">
        <v>216</v>
      </c>
      <c r="HJ1" s="4">
        <v>217</v>
      </c>
      <c r="HK1" s="4">
        <v>218</v>
      </c>
      <c r="HL1" s="4">
        <v>219</v>
      </c>
      <c r="HM1" s="4">
        <v>220</v>
      </c>
      <c r="HN1" s="4">
        <v>221</v>
      </c>
      <c r="HO1" s="4">
        <v>222</v>
      </c>
      <c r="HP1" s="4">
        <v>223</v>
      </c>
      <c r="HQ1" s="4">
        <v>224</v>
      </c>
      <c r="HR1" s="4">
        <v>225</v>
      </c>
      <c r="HS1" s="4">
        <v>226</v>
      </c>
      <c r="HT1" s="4">
        <v>227</v>
      </c>
      <c r="HU1" s="4">
        <v>228</v>
      </c>
      <c r="HV1" s="4">
        <v>229</v>
      </c>
      <c r="HW1" s="4">
        <v>230</v>
      </c>
      <c r="HX1" s="4">
        <v>231</v>
      </c>
      <c r="HY1" s="4">
        <v>232</v>
      </c>
      <c r="HZ1" s="4">
        <v>233</v>
      </c>
      <c r="IA1" s="4">
        <v>234</v>
      </c>
      <c r="IB1" s="4">
        <v>235</v>
      </c>
      <c r="IC1" s="4">
        <v>236</v>
      </c>
      <c r="ID1" s="4">
        <v>237</v>
      </c>
      <c r="IE1" s="4">
        <v>238</v>
      </c>
      <c r="IF1" s="4">
        <v>239</v>
      </c>
      <c r="IG1" s="4">
        <v>240</v>
      </c>
      <c r="IH1" s="4">
        <v>241</v>
      </c>
      <c r="II1" s="4">
        <v>242</v>
      </c>
      <c r="IJ1" s="4">
        <v>243</v>
      </c>
      <c r="IK1" s="4">
        <v>244</v>
      </c>
      <c r="IL1" s="4">
        <v>245</v>
      </c>
      <c r="IM1" s="4">
        <v>246</v>
      </c>
      <c r="IN1" s="4">
        <v>247</v>
      </c>
      <c r="IO1" s="4">
        <v>248</v>
      </c>
      <c r="IP1" s="4">
        <v>249</v>
      </c>
      <c r="IQ1" s="4">
        <v>250</v>
      </c>
      <c r="IR1" s="4">
        <v>251</v>
      </c>
      <c r="IS1" s="4">
        <v>252</v>
      </c>
      <c r="IT1" s="4">
        <v>253</v>
      </c>
      <c r="IU1" s="4">
        <v>254</v>
      </c>
      <c r="IV1" s="4">
        <v>255</v>
      </c>
      <c r="IW1" s="4">
        <v>256</v>
      </c>
      <c r="IX1" s="4">
        <v>257</v>
      </c>
      <c r="IY1" s="4">
        <v>258</v>
      </c>
      <c r="IZ1" s="4">
        <v>259</v>
      </c>
      <c r="JA1" s="4">
        <v>260</v>
      </c>
      <c r="JB1" s="4">
        <v>261</v>
      </c>
      <c r="JC1" s="4">
        <v>262</v>
      </c>
      <c r="JD1" s="4">
        <v>263</v>
      </c>
      <c r="JE1" s="4">
        <v>264</v>
      </c>
      <c r="JF1" s="4">
        <v>265</v>
      </c>
      <c r="JG1" s="4">
        <v>266</v>
      </c>
      <c r="JH1" s="4">
        <v>267</v>
      </c>
      <c r="JI1" s="4">
        <v>268</v>
      </c>
      <c r="JJ1" s="4">
        <v>269</v>
      </c>
      <c r="JK1" s="4">
        <v>270</v>
      </c>
      <c r="JL1" s="4">
        <v>271</v>
      </c>
      <c r="JM1" s="4">
        <v>272</v>
      </c>
      <c r="JN1" s="4">
        <v>273</v>
      </c>
      <c r="JO1" s="4">
        <v>274</v>
      </c>
      <c r="JP1" s="4">
        <v>275</v>
      </c>
      <c r="JQ1" s="4">
        <v>276</v>
      </c>
      <c r="JR1" s="4">
        <v>277</v>
      </c>
      <c r="JS1" s="4">
        <v>278</v>
      </c>
      <c r="JT1" s="4">
        <v>279</v>
      </c>
      <c r="JU1" s="4">
        <v>280</v>
      </c>
      <c r="JV1" s="4">
        <v>281</v>
      </c>
      <c r="JW1" s="4">
        <v>282</v>
      </c>
      <c r="JX1" s="4">
        <v>283</v>
      </c>
      <c r="JY1" s="4">
        <v>284</v>
      </c>
      <c r="JZ1" s="4">
        <v>285</v>
      </c>
      <c r="KA1" s="4">
        <v>286</v>
      </c>
      <c r="KB1" s="4">
        <v>287</v>
      </c>
      <c r="KC1" s="4">
        <v>288</v>
      </c>
      <c r="KD1" s="4">
        <v>289</v>
      </c>
      <c r="KE1" s="4">
        <v>290</v>
      </c>
      <c r="KF1" s="4">
        <v>291</v>
      </c>
      <c r="KG1" s="4">
        <v>292</v>
      </c>
      <c r="KH1" s="4">
        <v>293</v>
      </c>
      <c r="KI1" s="4">
        <v>294</v>
      </c>
      <c r="KJ1" s="4">
        <v>295</v>
      </c>
      <c r="KK1" s="4">
        <v>296</v>
      </c>
      <c r="KL1" s="4">
        <v>297</v>
      </c>
      <c r="KM1" s="4">
        <v>298</v>
      </c>
      <c r="KN1" s="4">
        <v>299</v>
      </c>
      <c r="KO1" s="4">
        <v>300</v>
      </c>
      <c r="KP1" s="4">
        <v>301</v>
      </c>
      <c r="KQ1" s="4">
        <v>302</v>
      </c>
      <c r="KR1" s="4">
        <v>303</v>
      </c>
      <c r="KS1" s="4">
        <v>304</v>
      </c>
      <c r="KT1" s="4">
        <v>305</v>
      </c>
      <c r="KU1" s="4">
        <v>306</v>
      </c>
      <c r="KV1" s="4">
        <v>307</v>
      </c>
      <c r="KW1" s="4">
        <v>308</v>
      </c>
      <c r="KX1" s="4">
        <v>309</v>
      </c>
      <c r="KY1" s="4">
        <v>310</v>
      </c>
      <c r="KZ1" s="4">
        <v>311</v>
      </c>
      <c r="LA1" s="4">
        <v>312</v>
      </c>
      <c r="LB1" s="4">
        <v>313</v>
      </c>
      <c r="LC1" s="4">
        <v>314</v>
      </c>
      <c r="LD1" s="4">
        <v>315</v>
      </c>
      <c r="LE1" s="4">
        <v>316</v>
      </c>
      <c r="LF1" s="4">
        <v>317</v>
      </c>
      <c r="LG1" s="4">
        <v>318</v>
      </c>
      <c r="LH1" s="4">
        <v>319</v>
      </c>
      <c r="LI1" s="4">
        <v>320</v>
      </c>
      <c r="LJ1" s="4">
        <v>321</v>
      </c>
      <c r="LK1" s="4">
        <v>322</v>
      </c>
      <c r="LL1" s="4">
        <v>323</v>
      </c>
      <c r="LM1" s="4">
        <v>324</v>
      </c>
      <c r="LN1" s="4">
        <v>325</v>
      </c>
      <c r="LO1" s="4">
        <v>326</v>
      </c>
      <c r="LP1" s="4">
        <v>327</v>
      </c>
      <c r="LQ1" s="4">
        <v>328</v>
      </c>
      <c r="LR1" s="4">
        <v>329</v>
      </c>
      <c r="LS1" s="4">
        <v>330</v>
      </c>
      <c r="LT1" s="4">
        <v>331</v>
      </c>
      <c r="LU1" s="4">
        <v>332</v>
      </c>
      <c r="LV1" s="4">
        <v>333</v>
      </c>
      <c r="LW1" s="4">
        <v>334</v>
      </c>
      <c r="LX1" s="4">
        <v>335</v>
      </c>
      <c r="LY1" s="4">
        <v>336</v>
      </c>
      <c r="LZ1" s="4">
        <v>337</v>
      </c>
      <c r="MA1" s="4">
        <v>338</v>
      </c>
      <c r="MB1" s="4">
        <v>339</v>
      </c>
      <c r="MC1" s="4">
        <v>340</v>
      </c>
      <c r="MD1" s="4">
        <v>341</v>
      </c>
      <c r="ME1" s="4">
        <v>342</v>
      </c>
      <c r="MF1" s="4">
        <v>343</v>
      </c>
      <c r="MG1" s="4">
        <v>344</v>
      </c>
      <c r="MH1" s="4">
        <v>345</v>
      </c>
      <c r="MI1" s="4">
        <v>346</v>
      </c>
      <c r="MJ1" s="4">
        <v>347</v>
      </c>
      <c r="MK1" s="4">
        <v>348</v>
      </c>
      <c r="ML1" s="4">
        <v>349</v>
      </c>
      <c r="MM1" s="4">
        <v>350</v>
      </c>
      <c r="MN1" s="4">
        <v>351</v>
      </c>
      <c r="MO1" s="4">
        <v>352</v>
      </c>
      <c r="MP1" s="4">
        <v>353</v>
      </c>
      <c r="MQ1" s="4">
        <v>354</v>
      </c>
      <c r="MR1" s="4">
        <v>355</v>
      </c>
      <c r="MS1" s="4">
        <v>356</v>
      </c>
      <c r="MT1" s="4">
        <v>357</v>
      </c>
      <c r="MU1" s="4">
        <v>358</v>
      </c>
      <c r="MV1" s="4">
        <v>359</v>
      </c>
      <c r="MW1" s="4">
        <v>360</v>
      </c>
      <c r="MX1" s="4">
        <v>361</v>
      </c>
      <c r="MY1" s="4">
        <v>362</v>
      </c>
      <c r="MZ1" s="4">
        <v>363</v>
      </c>
      <c r="NA1" s="4">
        <v>364</v>
      </c>
      <c r="NB1" s="4">
        <v>365</v>
      </c>
    </row>
    <row r="2" spans="1:366" x14ac:dyDescent="0.3">
      <c r="A2" s="1" t="s">
        <v>68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0.9</v>
      </c>
      <c r="J2" s="1">
        <v>0.9</v>
      </c>
      <c r="K2" s="1">
        <v>0.9</v>
      </c>
      <c r="L2" s="1">
        <v>0.9</v>
      </c>
      <c r="M2" s="1">
        <v>0.9</v>
      </c>
      <c r="N2" s="1">
        <v>0.9</v>
      </c>
      <c r="O2" s="1">
        <v>0.9</v>
      </c>
      <c r="P2" s="1">
        <v>0.85</v>
      </c>
      <c r="Q2" s="1">
        <v>0.85</v>
      </c>
      <c r="R2" s="1">
        <v>0.85</v>
      </c>
      <c r="S2" s="1">
        <v>0.85</v>
      </c>
      <c r="T2" s="1">
        <v>0.85</v>
      </c>
      <c r="U2" s="1">
        <v>0.85</v>
      </c>
      <c r="V2" s="1">
        <v>0.85</v>
      </c>
      <c r="W2" s="1">
        <v>0.8</v>
      </c>
      <c r="X2" s="1">
        <v>0.8</v>
      </c>
      <c r="Y2" s="1">
        <v>0.8</v>
      </c>
      <c r="Z2" s="1">
        <v>0.8</v>
      </c>
      <c r="AA2" s="1">
        <v>0.8</v>
      </c>
      <c r="AB2" s="1">
        <v>0.8</v>
      </c>
      <c r="AC2" s="1">
        <v>0.8</v>
      </c>
      <c r="AD2" s="1">
        <v>0.75</v>
      </c>
      <c r="AE2" s="1">
        <v>0.75</v>
      </c>
      <c r="AF2" s="1">
        <v>0.75</v>
      </c>
      <c r="AG2" s="1">
        <v>0.75</v>
      </c>
      <c r="AH2" s="1">
        <v>0.75</v>
      </c>
      <c r="AI2" s="1">
        <v>0.75</v>
      </c>
      <c r="AJ2" s="1">
        <v>0.75</v>
      </c>
      <c r="AK2" s="1">
        <v>0.7</v>
      </c>
      <c r="AL2" s="1">
        <v>0.7</v>
      </c>
      <c r="AM2" s="1">
        <v>0.7</v>
      </c>
      <c r="AN2" s="1">
        <v>0.7</v>
      </c>
      <c r="AO2" s="1">
        <v>0.7</v>
      </c>
      <c r="AP2" s="1">
        <v>0.7</v>
      </c>
      <c r="AQ2" s="1">
        <v>0.7</v>
      </c>
      <c r="AR2" s="1">
        <v>0.65</v>
      </c>
      <c r="AS2" s="1">
        <v>0.65</v>
      </c>
      <c r="AT2" s="1">
        <v>0.65</v>
      </c>
      <c r="AU2" s="1">
        <v>0.65</v>
      </c>
      <c r="AV2" s="1">
        <v>0.65</v>
      </c>
      <c r="AW2" s="1">
        <v>0.65</v>
      </c>
      <c r="AX2" s="1">
        <v>0.65</v>
      </c>
      <c r="AY2" s="1">
        <v>0.6</v>
      </c>
      <c r="AZ2" s="1">
        <v>0.6</v>
      </c>
      <c r="BA2" s="1">
        <v>0.6</v>
      </c>
      <c r="BB2" s="1">
        <v>0.6</v>
      </c>
      <c r="BC2" s="1">
        <v>0.6</v>
      </c>
      <c r="BD2" s="1">
        <v>0.6</v>
      </c>
      <c r="BE2" s="1">
        <v>0.6</v>
      </c>
      <c r="BF2" s="1">
        <v>0.55000000000000004</v>
      </c>
      <c r="BG2" s="1">
        <v>0.55000000000000004</v>
      </c>
      <c r="BH2" s="1">
        <v>0.55000000000000004</v>
      </c>
      <c r="BI2" s="1">
        <v>0.55000000000000004</v>
      </c>
      <c r="BJ2" s="1">
        <v>0.55000000000000004</v>
      </c>
      <c r="BK2" s="1">
        <v>0.55000000000000004</v>
      </c>
      <c r="BL2" s="1">
        <v>0.55000000000000004</v>
      </c>
      <c r="BM2" s="1">
        <v>0.5</v>
      </c>
      <c r="BN2" s="1">
        <v>0.5</v>
      </c>
      <c r="BO2" s="1">
        <v>0.5</v>
      </c>
      <c r="BP2" s="1">
        <v>0.5</v>
      </c>
      <c r="BQ2" s="1">
        <v>0.5</v>
      </c>
      <c r="BR2" s="1">
        <v>0.5</v>
      </c>
      <c r="BS2" s="1">
        <v>0.5</v>
      </c>
      <c r="BT2" s="1">
        <v>0.45</v>
      </c>
      <c r="BU2" s="1">
        <v>0.45</v>
      </c>
      <c r="BV2" s="1">
        <v>0.45</v>
      </c>
      <c r="BW2" s="1">
        <v>0.45</v>
      </c>
      <c r="BX2" s="1">
        <v>0.45</v>
      </c>
      <c r="BY2" s="1">
        <v>0.45</v>
      </c>
      <c r="BZ2" s="1">
        <v>0.45</v>
      </c>
      <c r="CA2" s="1">
        <v>0.45</v>
      </c>
      <c r="CB2" s="1">
        <v>0.45</v>
      </c>
      <c r="CC2" s="1">
        <v>0.45</v>
      </c>
      <c r="CD2" s="1">
        <v>0.45</v>
      </c>
      <c r="CE2" s="1">
        <v>0.45</v>
      </c>
      <c r="CF2" s="1">
        <v>0.45</v>
      </c>
      <c r="CG2" s="1">
        <v>0.45</v>
      </c>
      <c r="CH2" s="1">
        <v>0.45</v>
      </c>
      <c r="CI2" s="1">
        <v>0.45</v>
      </c>
      <c r="CJ2" s="1">
        <v>0.45</v>
      </c>
      <c r="CK2" s="1">
        <v>0.45</v>
      </c>
      <c r="CL2" s="1">
        <v>0.45</v>
      </c>
      <c r="CM2" s="1">
        <v>0.45</v>
      </c>
      <c r="CN2" s="1">
        <v>0.45</v>
      </c>
      <c r="CO2" s="1">
        <v>0.45</v>
      </c>
      <c r="CP2" s="1">
        <v>0.45</v>
      </c>
      <c r="CQ2" s="1">
        <v>0.45</v>
      </c>
      <c r="CR2" s="1">
        <v>0.45</v>
      </c>
      <c r="CS2" s="1">
        <v>0.45</v>
      </c>
      <c r="CT2" s="1">
        <v>0.45</v>
      </c>
      <c r="CU2" s="1">
        <v>0.45</v>
      </c>
      <c r="CV2" s="1">
        <v>0.45</v>
      </c>
      <c r="CW2" s="1">
        <v>0.45</v>
      </c>
      <c r="CX2" s="1">
        <v>0.45</v>
      </c>
      <c r="CY2" s="1">
        <v>0.45</v>
      </c>
      <c r="CZ2" s="1">
        <v>0.45</v>
      </c>
      <c r="DA2" s="1">
        <v>0.45</v>
      </c>
      <c r="DB2" s="1">
        <v>0.45</v>
      </c>
      <c r="DC2" s="1">
        <v>0.45</v>
      </c>
      <c r="DD2" s="1">
        <v>0.45</v>
      </c>
      <c r="DE2" s="1">
        <v>0.45</v>
      </c>
      <c r="DF2" s="1">
        <v>0.45</v>
      </c>
      <c r="DG2" s="1">
        <v>0.45</v>
      </c>
      <c r="DH2" s="1">
        <v>0.4</v>
      </c>
      <c r="DI2" s="1">
        <v>0.4</v>
      </c>
      <c r="DJ2" s="1">
        <v>0.4</v>
      </c>
      <c r="DK2" s="1">
        <v>0.4</v>
      </c>
      <c r="DL2" s="1">
        <v>0.4</v>
      </c>
      <c r="DM2" s="1">
        <v>0.4</v>
      </c>
      <c r="DN2" s="1">
        <v>0.4</v>
      </c>
      <c r="DO2" s="1">
        <v>0.4</v>
      </c>
      <c r="DP2" s="1">
        <v>0.4</v>
      </c>
      <c r="DQ2" s="1">
        <v>0.4</v>
      </c>
      <c r="DR2" s="1">
        <v>0.4</v>
      </c>
      <c r="DS2" s="1">
        <v>0.4</v>
      </c>
      <c r="DT2" s="1">
        <v>0.4</v>
      </c>
      <c r="DU2" s="1">
        <v>0.4</v>
      </c>
      <c r="DV2" s="1">
        <v>0.4</v>
      </c>
      <c r="DW2" s="1">
        <v>0.4</v>
      </c>
      <c r="DX2" s="1">
        <v>0.4</v>
      </c>
      <c r="DY2" s="1">
        <v>0.4</v>
      </c>
      <c r="DZ2" s="1">
        <v>0.4</v>
      </c>
      <c r="EA2" s="1">
        <v>0.4</v>
      </c>
      <c r="EB2" s="1">
        <v>0.4</v>
      </c>
      <c r="EC2" s="1">
        <v>0.4</v>
      </c>
      <c r="ED2" s="1">
        <v>0.4</v>
      </c>
      <c r="EE2" s="1">
        <v>0.4</v>
      </c>
      <c r="EF2" s="1">
        <v>0.4</v>
      </c>
      <c r="EG2" s="1">
        <v>0.4</v>
      </c>
      <c r="EH2" s="1">
        <v>0.4</v>
      </c>
      <c r="EI2" s="1">
        <v>0.4</v>
      </c>
      <c r="EJ2" s="1">
        <v>0.4</v>
      </c>
      <c r="EK2" s="1">
        <v>0.4</v>
      </c>
      <c r="EL2" s="1">
        <v>0.4</v>
      </c>
      <c r="EM2" s="1">
        <v>0.4</v>
      </c>
      <c r="EN2" s="1">
        <v>0.4</v>
      </c>
      <c r="EO2" s="1">
        <v>0.4</v>
      </c>
      <c r="EP2" s="1">
        <v>0.4</v>
      </c>
      <c r="EQ2" s="1">
        <v>0.4</v>
      </c>
      <c r="ER2" s="1">
        <v>0.4</v>
      </c>
      <c r="ES2" s="1">
        <v>0.4</v>
      </c>
      <c r="ET2" s="1">
        <v>0.4</v>
      </c>
      <c r="EU2" s="1">
        <v>0.4</v>
      </c>
      <c r="EV2" s="1">
        <v>0.35</v>
      </c>
      <c r="EW2" s="1">
        <v>0.35</v>
      </c>
      <c r="EX2" s="1">
        <v>0.35</v>
      </c>
      <c r="EY2" s="1">
        <v>0.35</v>
      </c>
      <c r="EZ2" s="1">
        <v>0.35</v>
      </c>
      <c r="FA2" s="1">
        <v>0.35</v>
      </c>
      <c r="FB2" s="1">
        <v>0.35</v>
      </c>
      <c r="FC2" s="1">
        <v>0.35</v>
      </c>
      <c r="FD2" s="1">
        <v>0.35</v>
      </c>
      <c r="FE2" s="1">
        <v>0.35</v>
      </c>
      <c r="FF2" s="1">
        <v>0.35</v>
      </c>
      <c r="FG2" s="1">
        <v>0.35</v>
      </c>
      <c r="FH2" s="1">
        <v>0.35</v>
      </c>
      <c r="FI2" s="1">
        <v>0.35</v>
      </c>
      <c r="FJ2" s="1">
        <v>0.35</v>
      </c>
      <c r="FK2" s="1">
        <v>0.35</v>
      </c>
      <c r="FL2" s="1">
        <v>0.35</v>
      </c>
      <c r="FM2" s="1">
        <v>0.35</v>
      </c>
      <c r="FN2" s="1">
        <v>0.35</v>
      </c>
      <c r="FO2" s="1">
        <v>0.35</v>
      </c>
      <c r="FP2" s="1">
        <v>0.35</v>
      </c>
      <c r="FQ2" s="1">
        <v>0.35</v>
      </c>
      <c r="FR2" s="1">
        <v>0.35</v>
      </c>
      <c r="FS2" s="1">
        <v>0.35</v>
      </c>
      <c r="FT2" s="1">
        <v>0.35</v>
      </c>
      <c r="FU2" s="1">
        <v>0.35</v>
      </c>
      <c r="FV2" s="1">
        <v>0.35</v>
      </c>
      <c r="FW2" s="1">
        <v>0.35</v>
      </c>
      <c r="FX2" s="1">
        <v>0.35</v>
      </c>
      <c r="FY2" s="1">
        <v>0.35</v>
      </c>
      <c r="FZ2" s="1">
        <v>0.35</v>
      </c>
      <c r="GA2" s="1">
        <v>0.35</v>
      </c>
      <c r="GB2" s="1">
        <v>0.35</v>
      </c>
      <c r="GC2" s="1">
        <v>0.35</v>
      </c>
      <c r="GD2" s="1">
        <v>0.35</v>
      </c>
      <c r="GE2" s="1">
        <v>0.35</v>
      </c>
      <c r="GF2" s="1">
        <v>0.35</v>
      </c>
      <c r="GG2" s="1">
        <v>0.35</v>
      </c>
      <c r="GH2" s="1">
        <v>0.35</v>
      </c>
      <c r="GI2" s="1">
        <v>0.35</v>
      </c>
      <c r="GJ2" s="1">
        <v>0.3</v>
      </c>
      <c r="GK2" s="1">
        <v>0.3</v>
      </c>
      <c r="GL2" s="1">
        <v>0.3</v>
      </c>
      <c r="GM2" s="1">
        <v>0.3</v>
      </c>
      <c r="GN2" s="1">
        <v>0.3</v>
      </c>
      <c r="GO2" s="1">
        <v>0.3</v>
      </c>
      <c r="GP2" s="1">
        <v>0.3</v>
      </c>
      <c r="GQ2" s="1">
        <v>0.3</v>
      </c>
      <c r="GR2" s="1">
        <v>0.3</v>
      </c>
      <c r="GS2" s="1">
        <v>0.3</v>
      </c>
      <c r="GT2" s="1">
        <v>0.3</v>
      </c>
      <c r="GU2" s="1">
        <v>0.3</v>
      </c>
      <c r="GV2" s="1">
        <v>0.3</v>
      </c>
      <c r="GW2" s="1">
        <v>0.3</v>
      </c>
      <c r="GX2" s="1">
        <v>0.3</v>
      </c>
      <c r="GY2" s="1">
        <v>0.3</v>
      </c>
      <c r="GZ2" s="1">
        <v>0.3</v>
      </c>
      <c r="HA2" s="1">
        <v>0.3</v>
      </c>
      <c r="HB2" s="1">
        <v>0.3</v>
      </c>
      <c r="HC2" s="1">
        <v>0.3</v>
      </c>
      <c r="HD2" s="1">
        <v>0.3</v>
      </c>
      <c r="HE2" s="1">
        <v>0.3</v>
      </c>
      <c r="HF2" s="1">
        <v>0.3</v>
      </c>
      <c r="HG2" s="1">
        <v>0.3</v>
      </c>
      <c r="HH2" s="1">
        <v>0.3</v>
      </c>
      <c r="HI2" s="1">
        <v>0.3</v>
      </c>
      <c r="HJ2" s="1">
        <v>0.3</v>
      </c>
      <c r="HK2" s="1">
        <v>0.3</v>
      </c>
      <c r="HL2" s="1">
        <v>0.3</v>
      </c>
      <c r="HM2" s="1">
        <v>0.3</v>
      </c>
      <c r="HN2" s="1">
        <v>0.3</v>
      </c>
      <c r="HO2" s="1">
        <v>0.3</v>
      </c>
      <c r="HP2" s="1">
        <v>0.3</v>
      </c>
      <c r="HQ2" s="1">
        <v>0.3</v>
      </c>
      <c r="HR2" s="1">
        <v>0.3</v>
      </c>
      <c r="HS2" s="1">
        <v>0.3</v>
      </c>
      <c r="HT2" s="1">
        <v>0.3</v>
      </c>
      <c r="HU2" s="1">
        <v>0.3</v>
      </c>
      <c r="HV2" s="1">
        <v>0.3</v>
      </c>
      <c r="HW2" s="1">
        <v>0.3</v>
      </c>
      <c r="HX2" s="1">
        <v>0.25</v>
      </c>
      <c r="HY2" s="1">
        <v>0.25</v>
      </c>
      <c r="HZ2" s="1">
        <v>0.25</v>
      </c>
      <c r="IA2" s="1">
        <v>0.25</v>
      </c>
      <c r="IB2" s="1">
        <v>0.25</v>
      </c>
      <c r="IC2" s="1">
        <v>0.25</v>
      </c>
      <c r="ID2" s="1">
        <v>0.25</v>
      </c>
      <c r="IE2" s="1">
        <v>0.25</v>
      </c>
      <c r="IF2" s="1">
        <v>0.25</v>
      </c>
      <c r="IG2" s="1">
        <v>0.25</v>
      </c>
      <c r="IH2" s="1">
        <v>0.25</v>
      </c>
      <c r="II2" s="1">
        <v>0.25</v>
      </c>
      <c r="IJ2" s="1">
        <v>0.25</v>
      </c>
      <c r="IK2" s="1">
        <v>0.25</v>
      </c>
      <c r="IL2" s="1">
        <v>0.25</v>
      </c>
      <c r="IM2" s="1">
        <v>0.25</v>
      </c>
      <c r="IN2" s="1">
        <v>0.25</v>
      </c>
      <c r="IO2" s="1">
        <v>0.25</v>
      </c>
      <c r="IP2" s="1">
        <v>0.25</v>
      </c>
      <c r="IQ2" s="1">
        <v>0.25</v>
      </c>
      <c r="IR2" s="1">
        <v>0.25</v>
      </c>
      <c r="IS2" s="1">
        <v>0.25</v>
      </c>
      <c r="IT2" s="1">
        <v>0.25</v>
      </c>
      <c r="IU2" s="1">
        <v>0.25</v>
      </c>
      <c r="IV2" s="1">
        <v>0.25</v>
      </c>
      <c r="IW2" s="1">
        <v>0.25</v>
      </c>
      <c r="IX2" s="1">
        <v>0.25</v>
      </c>
      <c r="IY2" s="1">
        <v>0.25</v>
      </c>
      <c r="IZ2" s="1">
        <v>0.25</v>
      </c>
      <c r="JA2" s="1">
        <v>0.25</v>
      </c>
      <c r="JB2" s="1">
        <v>0.25</v>
      </c>
      <c r="JC2" s="1">
        <v>0.25</v>
      </c>
      <c r="JD2" s="1">
        <v>0.25</v>
      </c>
      <c r="JE2" s="1">
        <v>0.25</v>
      </c>
      <c r="JF2" s="1">
        <v>0.25</v>
      </c>
      <c r="JG2" s="1">
        <v>0.25</v>
      </c>
      <c r="JH2" s="1">
        <v>0.25</v>
      </c>
      <c r="JI2" s="1">
        <v>0.25</v>
      </c>
      <c r="JJ2" s="1">
        <v>0.25</v>
      </c>
      <c r="JK2" s="1">
        <v>0.25</v>
      </c>
      <c r="JL2" s="1">
        <v>0.2</v>
      </c>
      <c r="JM2" s="1">
        <v>0.2</v>
      </c>
      <c r="JN2" s="1">
        <v>0.2</v>
      </c>
      <c r="JO2" s="1">
        <v>0.2</v>
      </c>
      <c r="JP2" s="1">
        <v>0.2</v>
      </c>
      <c r="JQ2" s="1">
        <v>0.2</v>
      </c>
      <c r="JR2" s="1">
        <v>0.2</v>
      </c>
      <c r="JS2" s="1">
        <v>0.2</v>
      </c>
      <c r="JT2" s="1">
        <v>0.2</v>
      </c>
      <c r="JU2" s="1">
        <v>0.2</v>
      </c>
      <c r="JV2" s="1">
        <v>0.2</v>
      </c>
      <c r="JW2" s="1">
        <v>0.2</v>
      </c>
      <c r="JX2" s="1">
        <v>0.2</v>
      </c>
      <c r="JY2" s="1">
        <v>0.2</v>
      </c>
      <c r="JZ2" s="1">
        <v>0.2</v>
      </c>
      <c r="KA2" s="1">
        <v>0.2</v>
      </c>
      <c r="KB2" s="1">
        <v>0.2</v>
      </c>
      <c r="KC2" s="1">
        <v>0.2</v>
      </c>
      <c r="KD2" s="1">
        <v>0.2</v>
      </c>
      <c r="KE2" s="1">
        <v>0.2</v>
      </c>
      <c r="KF2" s="1">
        <v>0.2</v>
      </c>
      <c r="KG2" s="1">
        <v>0.2</v>
      </c>
      <c r="KH2" s="1">
        <v>0.2</v>
      </c>
      <c r="KI2" s="1">
        <v>0.2</v>
      </c>
      <c r="KJ2" s="1">
        <v>0.2</v>
      </c>
      <c r="KK2" s="1">
        <v>0.2</v>
      </c>
      <c r="KL2" s="1">
        <v>0.2</v>
      </c>
      <c r="KM2" s="1">
        <v>0.2</v>
      </c>
      <c r="KN2" s="1">
        <v>0.2</v>
      </c>
      <c r="KO2" s="1">
        <v>0.2</v>
      </c>
      <c r="KP2" s="1">
        <v>0.2</v>
      </c>
      <c r="KQ2" s="1">
        <v>0.2</v>
      </c>
      <c r="KR2" s="1">
        <v>0.2</v>
      </c>
      <c r="KS2" s="1">
        <v>0.2</v>
      </c>
      <c r="KT2" s="1">
        <v>0.2</v>
      </c>
      <c r="KU2" s="1">
        <v>0.2</v>
      </c>
      <c r="KV2" s="1">
        <v>0.2</v>
      </c>
      <c r="KW2" s="1">
        <v>0.2</v>
      </c>
      <c r="KX2" s="1">
        <v>0.2</v>
      </c>
      <c r="KY2" s="1">
        <v>0.2</v>
      </c>
      <c r="KZ2" s="1">
        <v>0.15</v>
      </c>
      <c r="LA2" s="1">
        <v>0.15</v>
      </c>
      <c r="LB2" s="1">
        <v>0.15</v>
      </c>
      <c r="LC2" s="1">
        <v>0.15</v>
      </c>
      <c r="LD2" s="1">
        <v>0.15</v>
      </c>
      <c r="LE2" s="1">
        <v>0.15</v>
      </c>
      <c r="LF2" s="1">
        <v>0.15</v>
      </c>
      <c r="LG2" s="1">
        <v>0.15</v>
      </c>
      <c r="LH2" s="1">
        <v>0.15</v>
      </c>
      <c r="LI2" s="1">
        <v>0.15</v>
      </c>
      <c r="LJ2" s="1">
        <v>0.15</v>
      </c>
      <c r="LK2" s="1">
        <v>0.15</v>
      </c>
      <c r="LL2" s="1">
        <v>0.15</v>
      </c>
      <c r="LM2" s="1">
        <v>0.15</v>
      </c>
      <c r="LN2" s="1">
        <v>0.15</v>
      </c>
      <c r="LO2" s="1">
        <v>0.15</v>
      </c>
      <c r="LP2" s="1">
        <v>0.15</v>
      </c>
      <c r="LQ2" s="1">
        <v>0.15</v>
      </c>
      <c r="LR2" s="1">
        <v>0.15</v>
      </c>
      <c r="LS2" s="1">
        <v>0.15</v>
      </c>
      <c r="LT2" s="1">
        <v>0.15</v>
      </c>
      <c r="LU2" s="1">
        <v>0.15</v>
      </c>
      <c r="LV2" s="1">
        <v>0.15</v>
      </c>
      <c r="LW2" s="1">
        <v>0.15</v>
      </c>
      <c r="LX2" s="1">
        <v>0.15</v>
      </c>
      <c r="LY2" s="1">
        <v>0.15</v>
      </c>
      <c r="LZ2" s="1">
        <v>0.15</v>
      </c>
      <c r="MA2" s="1">
        <v>0.15</v>
      </c>
      <c r="MB2" s="1">
        <v>0.15</v>
      </c>
      <c r="MC2" s="1">
        <v>0.15</v>
      </c>
      <c r="MD2" s="1">
        <v>0.15</v>
      </c>
      <c r="ME2" s="1">
        <v>0.15</v>
      </c>
      <c r="MF2" s="1">
        <v>0.15</v>
      </c>
      <c r="MG2" s="1">
        <v>0.15</v>
      </c>
      <c r="MH2" s="1">
        <v>0.15</v>
      </c>
      <c r="MI2" s="1">
        <v>0.15</v>
      </c>
      <c r="MJ2" s="1">
        <v>0.15</v>
      </c>
      <c r="MK2" s="1">
        <v>0.15</v>
      </c>
      <c r="ML2" s="1">
        <v>0.15</v>
      </c>
      <c r="MM2" s="1">
        <v>0.15</v>
      </c>
      <c r="MN2" s="1">
        <v>0.1</v>
      </c>
      <c r="MO2" s="1">
        <v>0.1</v>
      </c>
      <c r="MP2" s="1">
        <v>0.1</v>
      </c>
      <c r="MQ2" s="1">
        <v>0.1</v>
      </c>
      <c r="MR2" s="1">
        <v>0.1</v>
      </c>
      <c r="MS2" s="1">
        <v>0.1</v>
      </c>
      <c r="MT2" s="1">
        <v>0.1</v>
      </c>
      <c r="MU2" s="1">
        <v>0.1</v>
      </c>
      <c r="MV2" s="1">
        <v>0.1</v>
      </c>
      <c r="MW2" s="1">
        <v>0.1</v>
      </c>
      <c r="MX2" s="1">
        <v>0.1</v>
      </c>
      <c r="MY2" s="1">
        <v>0.1</v>
      </c>
      <c r="MZ2" s="1">
        <v>0.1</v>
      </c>
      <c r="NA2" s="1">
        <v>0.1</v>
      </c>
      <c r="NB2" s="1">
        <v>0.1</v>
      </c>
    </row>
    <row r="3" spans="1:366" x14ac:dyDescent="0.3">
      <c r="A3" s="1" t="s">
        <v>69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 s="1">
        <v>1</v>
      </c>
      <c r="IS3" s="1">
        <v>1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R3" s="1">
        <v>1</v>
      </c>
      <c r="JS3" s="1">
        <v>1</v>
      </c>
      <c r="JT3" s="1">
        <v>1</v>
      </c>
      <c r="JU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P3" s="1">
        <v>1</v>
      </c>
      <c r="KQ3" s="1">
        <v>1</v>
      </c>
      <c r="KR3" s="1">
        <v>1</v>
      </c>
      <c r="KS3" s="1">
        <v>1</v>
      </c>
      <c r="KT3" s="1">
        <v>1</v>
      </c>
      <c r="KU3" s="1">
        <v>1</v>
      </c>
      <c r="KV3" s="1">
        <v>1</v>
      </c>
      <c r="KW3" s="1">
        <v>1</v>
      </c>
      <c r="KX3" s="1">
        <v>1</v>
      </c>
      <c r="KY3" s="1">
        <v>1</v>
      </c>
      <c r="KZ3" s="1">
        <v>1</v>
      </c>
      <c r="LA3" s="1">
        <v>1</v>
      </c>
      <c r="LB3" s="1">
        <v>1</v>
      </c>
      <c r="LC3" s="1">
        <v>1</v>
      </c>
      <c r="LD3" s="1">
        <v>1</v>
      </c>
      <c r="LE3" s="1">
        <v>1</v>
      </c>
      <c r="LF3" s="1">
        <v>1</v>
      </c>
      <c r="LG3" s="1">
        <v>1</v>
      </c>
      <c r="LH3" s="1">
        <v>1</v>
      </c>
      <c r="LI3" s="1">
        <v>1</v>
      </c>
      <c r="LJ3" s="1">
        <v>1</v>
      </c>
      <c r="LK3" s="1">
        <v>1</v>
      </c>
      <c r="LL3" s="1">
        <v>1</v>
      </c>
      <c r="LM3" s="1">
        <v>1</v>
      </c>
      <c r="LN3" s="1">
        <v>1</v>
      </c>
      <c r="LO3" s="1">
        <v>1</v>
      </c>
      <c r="LP3" s="1">
        <v>1</v>
      </c>
      <c r="LQ3" s="1">
        <v>1</v>
      </c>
      <c r="LR3" s="1">
        <v>1</v>
      </c>
      <c r="LS3" s="1">
        <v>1</v>
      </c>
      <c r="LT3" s="1">
        <v>1</v>
      </c>
      <c r="LU3" s="1">
        <v>1</v>
      </c>
      <c r="LV3" s="1">
        <v>1</v>
      </c>
      <c r="LW3" s="1">
        <v>1</v>
      </c>
      <c r="LX3" s="1">
        <v>1</v>
      </c>
      <c r="LY3" s="1">
        <v>1</v>
      </c>
      <c r="LZ3" s="1">
        <v>1</v>
      </c>
      <c r="MA3" s="1">
        <v>1</v>
      </c>
      <c r="MB3" s="1">
        <v>1</v>
      </c>
      <c r="MC3" s="1">
        <v>1</v>
      </c>
      <c r="MD3" s="1">
        <v>1</v>
      </c>
      <c r="ME3" s="1">
        <v>1</v>
      </c>
      <c r="MF3" s="1">
        <v>1</v>
      </c>
      <c r="MG3" s="1">
        <v>1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1">
        <v>1</v>
      </c>
      <c r="MW3" s="1">
        <v>1</v>
      </c>
      <c r="MX3" s="1">
        <v>1</v>
      </c>
      <c r="MY3" s="1">
        <v>1</v>
      </c>
      <c r="MZ3" s="1">
        <v>1</v>
      </c>
      <c r="NA3" s="1">
        <v>1</v>
      </c>
      <c r="NB3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留存率预测优化模型</vt:lpstr>
      <vt:lpstr>留存率预测</vt:lpstr>
      <vt:lpstr>比例系数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2017-07-24T14:30:16Z</dcterms:modified>
</cp:coreProperties>
</file>