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CAPSTONE AVANCE 05-10\ANEXO\"/>
    </mc:Choice>
  </mc:AlternateContent>
  <xr:revisionPtr revIDLastSave="0" documentId="13_ncr:1_{09C8A6CB-1B3E-4BA6-A80C-FB244EAFB00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jempl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wHglUqyqTto8MAYXv/Xs35df21xSLjL6DxTirVQvAZU="/>
    </ext>
  </extLst>
</workbook>
</file>

<file path=xl/calcChain.xml><?xml version="1.0" encoding="utf-8"?>
<calcChain xmlns="http://schemas.openxmlformats.org/spreadsheetml/2006/main">
  <c r="C50" i="1" l="1"/>
  <c r="B50" i="1"/>
  <c r="B51" i="1" s="1"/>
  <c r="B48" i="1"/>
  <c r="C48" i="1" s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D48" i="1" l="1"/>
  <c r="B49" i="1"/>
  <c r="D50" i="1"/>
  <c r="C51" i="1" l="1"/>
  <c r="C52" i="1" s="1"/>
  <c r="E50" i="1"/>
  <c r="E48" i="1"/>
  <c r="C49" i="1"/>
  <c r="F50" i="1" l="1"/>
  <c r="D51" i="1"/>
  <c r="D52" i="1" s="1"/>
  <c r="D49" i="1"/>
  <c r="F48" i="1"/>
  <c r="E49" i="1" l="1"/>
  <c r="G48" i="1"/>
  <c r="G50" i="1"/>
  <c r="E51" i="1"/>
  <c r="E52" i="1" s="1"/>
  <c r="H50" i="1" l="1"/>
  <c r="F51" i="1"/>
  <c r="F52" i="1" s="1"/>
  <c r="F49" i="1"/>
  <c r="H48" i="1"/>
  <c r="I48" i="1" l="1"/>
  <c r="G49" i="1"/>
  <c r="I50" i="1"/>
  <c r="G51" i="1"/>
  <c r="G52" i="1" s="1"/>
  <c r="J50" i="1" l="1"/>
  <c r="H51" i="1"/>
  <c r="H52" i="1" s="1"/>
  <c r="J48" i="1"/>
  <c r="H49" i="1"/>
  <c r="K48" i="1" l="1"/>
  <c r="I49" i="1"/>
  <c r="I51" i="1"/>
  <c r="I52" i="1" s="1"/>
  <c r="K50" i="1"/>
  <c r="J51" i="1" l="1"/>
  <c r="J52" i="1" s="1"/>
  <c r="L50" i="1"/>
  <c r="L48" i="1"/>
  <c r="J49" i="1"/>
  <c r="K49" i="1" l="1"/>
  <c r="M48" i="1"/>
  <c r="K51" i="1"/>
  <c r="K52" i="1" s="1"/>
  <c r="M50" i="1"/>
  <c r="N50" i="1" l="1"/>
  <c r="L51" i="1"/>
  <c r="L52" i="1" s="1"/>
  <c r="L49" i="1"/>
  <c r="N48" i="1"/>
  <c r="M49" i="1" l="1"/>
  <c r="O48" i="1"/>
  <c r="O50" i="1"/>
  <c r="M51" i="1"/>
  <c r="M52" i="1" s="1"/>
  <c r="P50" i="1" l="1"/>
  <c r="N51" i="1"/>
  <c r="N52" i="1" s="1"/>
  <c r="N49" i="1"/>
  <c r="P48" i="1"/>
  <c r="Q48" i="1" l="1"/>
  <c r="O49" i="1"/>
  <c r="Q50" i="1"/>
  <c r="O51" i="1"/>
  <c r="O52" i="1" s="1"/>
  <c r="P51" i="1" l="1"/>
  <c r="P52" i="1" s="1"/>
  <c r="R50" i="1"/>
  <c r="R48" i="1"/>
  <c r="P49" i="1"/>
  <c r="Q51" i="1" l="1"/>
  <c r="Q52" i="1" s="1"/>
  <c r="S50" i="1"/>
  <c r="S48" i="1"/>
  <c r="Q49" i="1"/>
  <c r="R51" i="1" l="1"/>
  <c r="R52" i="1" s="1"/>
  <c r="T50" i="1"/>
  <c r="T48" i="1"/>
  <c r="R49" i="1"/>
  <c r="S51" i="1" l="1"/>
  <c r="S52" i="1" s="1"/>
  <c r="U50" i="1"/>
  <c r="U48" i="1"/>
  <c r="S49" i="1"/>
  <c r="T49" i="1" l="1"/>
  <c r="V48" i="1"/>
  <c r="V50" i="1"/>
  <c r="T51" i="1"/>
  <c r="T52" i="1" s="1"/>
  <c r="U49" i="1" l="1"/>
  <c r="W48" i="1"/>
  <c r="V49" i="1" s="1"/>
  <c r="W50" i="1"/>
  <c r="U51" i="1"/>
  <c r="U52" i="1" s="1"/>
  <c r="W52" i="1" l="1"/>
  <c r="V51" i="1"/>
  <c r="V52" i="1" s="1"/>
</calcChain>
</file>

<file path=xl/sharedStrings.xml><?xml version="1.0" encoding="utf-8"?>
<sst xmlns="http://schemas.openxmlformats.org/spreadsheetml/2006/main" count="50" uniqueCount="50">
  <si>
    <t>Control del Sprint 1 de 20 días</t>
  </si>
  <si>
    <t>Modifique la zona con color verde</t>
  </si>
  <si>
    <t xml:space="preserve">Tareas </t>
  </si>
  <si>
    <t>horas estimadas</t>
  </si>
  <si>
    <t>DIA</t>
  </si>
  <si>
    <t>Total</t>
  </si>
  <si>
    <t>H1.01-Revisión del Backlog del Producto</t>
  </si>
  <si>
    <t>H1.01-Determinación del Sprint Goal</t>
  </si>
  <si>
    <t xml:space="preserve">H1.01-Selección de Backlog Ítems </t>
  </si>
  <si>
    <t xml:space="preserve">H1.01-Desglose de Tareas </t>
  </si>
  <si>
    <t xml:space="preserve">H1.01-Asignación de Tareas </t>
  </si>
  <si>
    <t xml:space="preserve">H1.01-Validación del Plan del Sprint </t>
  </si>
  <si>
    <t>H1.01-Identificación de Riesgos e Impedimentos</t>
  </si>
  <si>
    <t xml:space="preserve">H1.01-Actualización del Tablero Scrum </t>
  </si>
  <si>
    <t xml:space="preserve">H1.01-Finalización y Compromiso </t>
  </si>
  <si>
    <t>H1.1-Análisis</t>
  </si>
  <si>
    <t>H1.1-Diseño</t>
  </si>
  <si>
    <t>H1.1-Crear mockup del formulario</t>
  </si>
  <si>
    <t>H1.1-Desarrollar frontend</t>
  </si>
  <si>
    <t>H1.1-Integrar backend</t>
  </si>
  <si>
    <t>H1.1-Pruebas de funcionalidad</t>
  </si>
  <si>
    <t>H1.1-Revision de UX</t>
  </si>
  <si>
    <t>H1.1-Ajustes finales de UI</t>
  </si>
  <si>
    <t>H1.2-Análisis de requisitos</t>
  </si>
  <si>
    <t>H1.2-Diseño de campos demográficos</t>
  </si>
  <si>
    <t>H1.2-Integrar campos en frontend</t>
  </si>
  <si>
    <t xml:space="preserve">H1.2-Validaciones backend </t>
  </si>
  <si>
    <t xml:space="preserve">H1.2-Pruebas de campos </t>
  </si>
  <si>
    <t>H1.2-Ajustes de acuerdo a feedback</t>
  </si>
  <si>
    <t xml:space="preserve">H1.3-Diseño de escala de calificación </t>
  </si>
  <si>
    <t xml:space="preserve">H1.3-Implementación frontend </t>
  </si>
  <si>
    <t xml:space="preserve">H1.3-Implementación backend  </t>
  </si>
  <si>
    <t xml:space="preserve">H1.3-Pruebas y ajustes    </t>
  </si>
  <si>
    <t>H1.4-Diseño de campo abierto</t>
  </si>
  <si>
    <t xml:space="preserve">H1.4-Implementación frontend </t>
  </si>
  <si>
    <t xml:space="preserve">H1.4-Implementación backend  </t>
  </si>
  <si>
    <t xml:space="preserve">H1.4-Pruebas y ajustes    </t>
  </si>
  <si>
    <t>H1.5-Creación del contenido FAQ</t>
  </si>
  <si>
    <t>H1.5-Diseño e implementación de sección FAQ</t>
  </si>
  <si>
    <t>H1.5-Pruebas y ajustes</t>
  </si>
  <si>
    <t>H1.02-Redactar la documentación</t>
  </si>
  <si>
    <t>H1.02-Revisar y corregir la documentación</t>
  </si>
  <si>
    <t>H1.03-Preparar la presentación del trabajo realizado durante el sprint</t>
  </si>
  <si>
    <t>H1.03-Conducir la reunión de Sprint Review</t>
  </si>
  <si>
    <t>H1.03- Documentar el feedback y las observaciones recibidas durante la revisión</t>
  </si>
  <si>
    <t>H1.04-Preparar la reunión de retrospectiva</t>
  </si>
  <si>
    <t>H1.04-Facilitar la reunión de retrospectiva</t>
  </si>
  <si>
    <t>H1.04-Documentar los resultados de la retrospectiva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</si>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</sst>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6"/>
      <color theme="1"/>
      <name val="Calibri"/>
    </font>
    <font>
      <sz val="11"/>
      <color theme="1"/>
      <name val="Calibri"/>
    </font>
    <font>
      <sz val="11"/>
      <color rgb="FFEFEFEF"/>
      <name val="Calibri"/>
    </font>
    <font>
      <b/>
      <sz val="11"/>
      <color theme="1"/>
      <name val="Calibri"/>
    </font>
    <font>
      <sz val="11"/>
      <name val="Calibri"/>
    </font>
    <font>
      <i/>
      <sz val="11"/>
      <color theme="1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4" fillId="4" borderId="7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6" borderId="7" xfId="0" applyFont="1" applyFill="1" applyBorder="1"/>
    <xf numFmtId="0" fontId="6" fillId="7" borderId="7" xfId="0" applyFont="1" applyFill="1" applyBorder="1"/>
    <xf numFmtId="0" fontId="4" fillId="0" borderId="7" xfId="0" applyFont="1" applyBorder="1" applyAlignment="1">
      <alignment horizontal="center" wrapText="1"/>
    </xf>
    <xf numFmtId="0" fontId="2" fillId="3" borderId="7" xfId="0" applyFont="1" applyFill="1" applyBorder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5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1" i="0">
                <a:solidFill>
                  <a:srgbClr val="000000"/>
                </a:solidFill>
                <a:latin typeface="Tahoma"/>
              </a:defRPr>
            </a:pPr>
            <a:r>
              <a:rPr lang="es-CL" sz="2000" b="1" i="0">
                <a:solidFill>
                  <a:srgbClr val="000000"/>
                </a:solidFill>
                <a:latin typeface="Tahoma"/>
              </a:rPr>
              <a:t>BurnDown Trabajo Pendiente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 de producto por realizar</c:v>
          </c:tx>
          <c:spPr>
            <a:ln w="38100" cmpd="sng">
              <a:solidFill>
                <a:srgbClr val="5B9BD5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Ejemplo1!$C$5:$V$5</c:f>
              <c:numCache>
                <c:formatCode>General</c:formatCode>
                <c:ptCount val="20"/>
                <c:pt idx="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C1-4B3B-B098-6934DD4541DA}"/>
            </c:ext>
          </c:extLst>
        </c:ser>
        <c:ser>
          <c:idx val="1"/>
          <c:order val="1"/>
          <c:tx>
            <c:v>Horas Estimadas de producto por realizar</c:v>
          </c:tx>
          <c:spPr>
            <a:ln w="38100" cmpd="sng">
              <a:solidFill>
                <a:srgbClr val="ED7D31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Ejemplo1!$C$6:$V$6</c:f>
              <c:numCache>
                <c:formatCode>General</c:formatCode>
                <c:ptCount val="20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C1-4B3B-B098-6934DD4541DA}"/>
            </c:ext>
          </c:extLst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circle"/>
            <c:size val="10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Ejemplo1!$C$7:$V$7</c:f>
              <c:numCache>
                <c:formatCode>General</c:formatCode>
                <c:ptCount val="20"/>
                <c:pt idx="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5C1-4B3B-B098-6934DD4541DA}"/>
            </c:ext>
          </c:extLst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circle"/>
            <c:size val="10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Ejemplo1!$C$8:$V$8</c:f>
              <c:numCache>
                <c:formatCode>General</c:formatCode>
                <c:ptCount val="20"/>
                <c:pt idx="1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5C1-4B3B-B098-6934DD4541DA}"/>
            </c:ext>
          </c:extLst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Ejemplo1!$C$9:$V$9</c:f>
              <c:numCache>
                <c:formatCode>General</c:formatCode>
                <c:ptCount val="20"/>
                <c:pt idx="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5C1-4B3B-B098-6934DD4541DA}"/>
            </c:ext>
          </c:extLst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circle"/>
            <c:size val="10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Ejemplo1!$C$10:$V$10</c:f>
              <c:numCache>
                <c:formatCode>General</c:formatCode>
                <c:ptCount val="20"/>
                <c:pt idx="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5C1-4B3B-B098-6934DD4541DA}"/>
            </c:ext>
          </c:extLst>
        </c:ser>
        <c:ser>
          <c:idx val="6"/>
          <c:order val="6"/>
          <c:spPr>
            <a:ln cmpd="sng">
              <a:solidFill>
                <a:srgbClr val="8CB9E2"/>
              </a:solidFill>
            </a:ln>
          </c:spPr>
          <c:marker>
            <c:symbol val="circle"/>
            <c:size val="10"/>
            <c:spPr>
              <a:solidFill>
                <a:srgbClr val="8CB9E2"/>
              </a:solidFill>
              <a:ln cmpd="sng">
                <a:solidFill>
                  <a:srgbClr val="8CB9E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Ejemplo1!$C$11:$V$11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5C1-4B3B-B098-6934DD4541DA}"/>
            </c:ext>
          </c:extLst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circle"/>
            <c:size val="10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Ejemplo1!$C$12:$V$12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5C1-4B3B-B098-6934DD4541DA}"/>
            </c:ext>
          </c:extLst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circle"/>
            <c:size val="10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Ejemplo1!$C$13:$V$13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5C1-4B3B-B098-6934DD4541DA}"/>
            </c:ext>
          </c:extLst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circle"/>
            <c:size val="10"/>
            <c:spPr>
              <a:solidFill>
                <a:srgbClr val="FFD34D"/>
              </a:solidFill>
              <a:ln cmpd="sng">
                <a:solidFill>
                  <a:srgbClr val="FFD34D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Ejemplo1!$C$14:$V$14</c:f>
              <c:numCache>
                <c:formatCode>General</c:formatCode>
                <c:ptCount val="20"/>
                <c:pt idx="1">
                  <c:v>2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5C1-4B3B-B098-6934DD4541DA}"/>
            </c:ext>
          </c:extLst>
        </c:ser>
        <c:ser>
          <c:idx val="10"/>
          <c:order val="10"/>
          <c:spPr>
            <a:ln cmpd="sng">
              <a:solidFill>
                <a:srgbClr val="7C9CD6"/>
              </a:solidFill>
            </a:ln>
          </c:spPr>
          <c:marker>
            <c:symbol val="circle"/>
            <c:size val="10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Ejemplo1!$C$15:$V$15</c:f>
              <c:numCache>
                <c:formatCode>General</c:formatCode>
                <c:ptCount val="20"/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5C1-4B3B-B098-6934DD4541DA}"/>
            </c:ext>
          </c:extLst>
        </c:ser>
        <c:ser>
          <c:idx val="11"/>
          <c:order val="11"/>
          <c:spPr>
            <a:ln cmpd="sng">
              <a:solidFill>
                <a:srgbClr val="9BC67E"/>
              </a:solidFill>
            </a:ln>
          </c:spPr>
          <c:marker>
            <c:symbol val="circle"/>
            <c:size val="10"/>
            <c:spPr>
              <a:solidFill>
                <a:srgbClr val="9BC67E"/>
              </a:solidFill>
              <a:ln cmpd="sng">
                <a:solidFill>
                  <a:srgbClr val="9BC67E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Ejemplo1!$C$16:$V$16</c:f>
              <c:numCache>
                <c:formatCode>General</c:formatCode>
                <c:ptCount val="20"/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15C1-4B3B-B098-6934DD4541DA}"/>
            </c:ext>
          </c:extLst>
        </c:ser>
        <c:ser>
          <c:idx val="12"/>
          <c:order val="12"/>
          <c:spPr>
            <a:ln cmpd="sng">
              <a:solidFill>
                <a:srgbClr val="BDD7EE"/>
              </a:solidFill>
            </a:ln>
          </c:spPr>
          <c:marker>
            <c:symbol val="circle"/>
            <c:size val="10"/>
            <c:spPr>
              <a:solidFill>
                <a:srgbClr val="BDD7EE"/>
              </a:solidFill>
              <a:ln cmpd="sng">
                <a:solidFill>
                  <a:srgbClr val="BDD7EE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Ejemplo1!$C$17:$V$17</c:f>
              <c:numCache>
                <c:formatCode>General</c:formatCode>
                <c:ptCount val="20"/>
                <c:pt idx="5">
                  <c:v>2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15C1-4B3B-B098-6934DD4541DA}"/>
            </c:ext>
          </c:extLst>
        </c:ser>
        <c:ser>
          <c:idx val="13"/>
          <c:order val="13"/>
          <c:spPr>
            <a:ln cmpd="sng">
              <a:solidFill>
                <a:srgbClr val="F8CBAD"/>
              </a:solidFill>
            </a:ln>
          </c:spPr>
          <c:marker>
            <c:symbol val="circle"/>
            <c:size val="10"/>
            <c:spPr>
              <a:solidFill>
                <a:srgbClr val="F8CBAD"/>
              </a:solidFill>
              <a:ln cmpd="sng">
                <a:solidFill>
                  <a:srgbClr val="F8CBAD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Ejemplo1!$C$18:$V$18</c:f>
              <c:numCache>
                <c:formatCode>General</c:formatCode>
                <c:ptCount val="20"/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15C1-4B3B-B098-6934DD4541DA}"/>
            </c:ext>
          </c:extLst>
        </c:ser>
        <c:ser>
          <c:idx val="14"/>
          <c:order val="14"/>
          <c:spPr>
            <a:ln cmpd="sng">
              <a:solidFill>
                <a:srgbClr val="DBDBDB"/>
              </a:solidFill>
            </a:ln>
          </c:spPr>
          <c:marker>
            <c:symbol val="circle"/>
            <c:size val="10"/>
            <c:spPr>
              <a:solidFill>
                <a:srgbClr val="DBDBDB"/>
              </a:solidFill>
              <a:ln cmpd="sng">
                <a:solidFill>
                  <a:srgbClr val="DBDBDB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Ejemplo1!$C$19:$V$19</c:f>
              <c:numCache>
                <c:formatCode>General</c:formatCode>
                <c:ptCount val="20"/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15C1-4B3B-B098-6934DD4541DA}"/>
            </c:ext>
          </c:extLst>
        </c:ser>
        <c:ser>
          <c:idx val="15"/>
          <c:order val="15"/>
          <c:spPr>
            <a:ln cmpd="sng">
              <a:solidFill>
                <a:srgbClr val="FFE699"/>
              </a:solidFill>
            </a:ln>
          </c:spPr>
          <c:marker>
            <c:symbol val="circle"/>
            <c:size val="10"/>
            <c:spPr>
              <a:solidFill>
                <a:srgbClr val="FFE699"/>
              </a:solidFill>
              <a:ln cmpd="sng">
                <a:solidFill>
                  <a:srgbClr val="FFE6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Ejemplo1!$C$20:$V$20</c:f>
              <c:numCache>
                <c:formatCode>General</c:formatCode>
                <c:ptCount val="20"/>
                <c:pt idx="10">
                  <c:v>2</c:v>
                </c:pt>
                <c:pt idx="11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15C1-4B3B-B098-6934DD4541DA}"/>
            </c:ext>
          </c:extLst>
        </c:ser>
        <c:ser>
          <c:idx val="16"/>
          <c:order val="16"/>
          <c:spPr>
            <a:ln cmpd="sng">
              <a:solidFill>
                <a:srgbClr val="B4C7E7"/>
              </a:solidFill>
            </a:ln>
          </c:spPr>
          <c:marker>
            <c:symbol val="circle"/>
            <c:size val="10"/>
            <c:spPr>
              <a:solidFill>
                <a:srgbClr val="B4C7E7"/>
              </a:solidFill>
              <a:ln cmpd="sng">
                <a:solidFill>
                  <a:srgbClr val="B4C7E7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Ejemplo1!$C$21:$V$21</c:f>
              <c:numCache>
                <c:formatCode>General</c:formatCode>
                <c:ptCount val="20"/>
                <c:pt idx="11">
                  <c:v>2</c:v>
                </c:pt>
                <c:pt idx="1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15C1-4B3B-B098-6934DD4541DA}"/>
            </c:ext>
          </c:extLst>
        </c:ser>
        <c:ser>
          <c:idx val="17"/>
          <c:order val="17"/>
          <c:spPr>
            <a:ln cmpd="sng">
              <a:solidFill>
                <a:srgbClr val="C6DEB5"/>
              </a:solidFill>
            </a:ln>
          </c:spPr>
          <c:marker>
            <c:symbol val="circle"/>
            <c:size val="10"/>
            <c:spPr>
              <a:solidFill>
                <a:srgbClr val="C6DEB5"/>
              </a:solidFill>
              <a:ln cmpd="sng">
                <a:solidFill>
                  <a:srgbClr val="C6DEB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Ejemplo1!$C$22:$V$22</c:f>
              <c:numCache>
                <c:formatCode>General</c:formatCode>
                <c:ptCount val="20"/>
                <c:pt idx="1">
                  <c:v>2</c:v>
                </c:pt>
                <c:pt idx="2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15C1-4B3B-B098-6934DD4541DA}"/>
            </c:ext>
          </c:extLst>
        </c:ser>
        <c:ser>
          <c:idx val="18"/>
          <c:order val="18"/>
          <c:spPr>
            <a:ln cmpd="sng">
              <a:solidFill>
                <a:srgbClr val="EFF5FB"/>
              </a:solidFill>
            </a:ln>
          </c:spPr>
          <c:marker>
            <c:symbol val="circle"/>
            <c:size val="10"/>
            <c:spPr>
              <a:solidFill>
                <a:srgbClr val="EFF5FB"/>
              </a:solidFill>
              <a:ln cmpd="sng">
                <a:solidFill>
                  <a:srgbClr val="EFF5FB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Ejemplo1!$C$23:$V$23</c:f>
              <c:numCache>
                <c:formatCode>General</c:formatCode>
                <c:ptCount val="20"/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15C1-4B3B-B098-6934DD4541DA}"/>
            </c:ext>
          </c:extLst>
        </c:ser>
        <c:ser>
          <c:idx val="19"/>
          <c:order val="19"/>
          <c:spPr>
            <a:ln cmpd="sng">
              <a:solidFill>
                <a:srgbClr val="FDF2EA"/>
              </a:solidFill>
            </a:ln>
          </c:spPr>
          <c:marker>
            <c:symbol val="circle"/>
            <c:size val="10"/>
            <c:spPr>
              <a:solidFill>
                <a:srgbClr val="FDF2EA"/>
              </a:solidFill>
              <a:ln cmpd="sng">
                <a:solidFill>
                  <a:srgbClr val="FDF2EA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Ejemplo1!$C$24:$V$24</c:f>
              <c:numCache>
                <c:formatCode>General</c:formatCode>
                <c:ptCount val="20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15C1-4B3B-B098-6934DD4541DA}"/>
            </c:ext>
          </c:extLst>
        </c:ser>
        <c:ser>
          <c:idx val="20"/>
          <c:order val="20"/>
          <c:spPr>
            <a:ln cmpd="sng">
              <a:solidFill>
                <a:srgbClr val="F6F6F6"/>
              </a:solidFill>
            </a:ln>
          </c:spPr>
          <c:marker>
            <c:symbol val="circle"/>
            <c:size val="10"/>
            <c:spPr>
              <a:solidFill>
                <a:srgbClr val="F6F6F6"/>
              </a:solidFill>
              <a:ln cmpd="sng">
                <a:solidFill>
                  <a:srgbClr val="F6F6F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Ejemplo1!$C$25:$V$25</c:f>
              <c:numCache>
                <c:formatCode>General</c:formatCode>
                <c:ptCount val="20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15C1-4B3B-B098-6934DD4541DA}"/>
            </c:ext>
          </c:extLst>
        </c:ser>
        <c:ser>
          <c:idx val="21"/>
          <c:order val="21"/>
          <c:spPr>
            <a:ln cmpd="sng">
              <a:solidFill>
                <a:srgbClr val="FFF9E6"/>
              </a:solidFill>
            </a:ln>
          </c:spPr>
          <c:marker>
            <c:symbol val="circle"/>
            <c:size val="10"/>
            <c:spPr>
              <a:solidFill>
                <a:srgbClr val="FFF9E6"/>
              </a:solidFill>
              <a:ln cmpd="sng">
                <a:solidFill>
                  <a:srgbClr val="FFF9E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Ejemplo1!$C$26:$V$26</c:f>
              <c:numCache>
                <c:formatCode>General</c:formatCode>
                <c:ptCount val="20"/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15C1-4B3B-B098-6934DD4541DA}"/>
            </c:ext>
          </c:extLst>
        </c:ser>
        <c:ser>
          <c:idx val="22"/>
          <c:order val="22"/>
          <c:spPr>
            <a:ln cmpd="sng">
              <a:solidFill>
                <a:srgbClr val="ECF1F9"/>
              </a:solidFill>
            </a:ln>
          </c:spPr>
          <c:marker>
            <c:symbol val="circle"/>
            <c:size val="10"/>
            <c:spPr>
              <a:solidFill>
                <a:srgbClr val="ECF1F9"/>
              </a:solidFill>
              <a:ln cmpd="sng">
                <a:solidFill>
                  <a:srgbClr val="ECF1F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Ejemplo1!$C$27:$V$27</c:f>
              <c:numCache>
                <c:formatCode>General</c:formatCode>
                <c:ptCount val="20"/>
                <c:pt idx="11">
                  <c:v>2</c:v>
                </c:pt>
                <c:pt idx="1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15C1-4B3B-B098-6934DD4541DA}"/>
            </c:ext>
          </c:extLst>
        </c:ser>
        <c:ser>
          <c:idx val="23"/>
          <c:order val="23"/>
          <c:spPr>
            <a:ln cmpd="sng">
              <a:solidFill>
                <a:srgbClr val="F1F7E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Ejemplo1!$C$28:$V$28</c:f>
              <c:numCache>
                <c:formatCode>General</c:formatCode>
                <c:ptCount val="20"/>
                <c:pt idx="8">
                  <c:v>4</c:v>
                </c:pt>
                <c:pt idx="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15C1-4B3B-B098-6934DD4541DA}"/>
            </c:ext>
          </c:extLst>
        </c:ser>
        <c:ser>
          <c:idx val="24"/>
          <c:order val="24"/>
          <c:spPr>
            <a:ln cmpd="sng">
              <a:solidFill>
                <a:srgbClr val="201307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Ejemplo1!$C$29:$V$29</c:f>
              <c:numCache>
                <c:formatCode>General</c:formatCode>
                <c:ptCount val="20"/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15C1-4B3B-B098-6934DD4541DA}"/>
            </c:ext>
          </c:extLst>
        </c:ser>
        <c:ser>
          <c:idx val="25"/>
          <c:order val="25"/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Ejemplo1!$C$30:$V$30</c:f>
              <c:numCache>
                <c:formatCode>General</c:formatCode>
                <c:ptCount val="20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15C1-4B3B-B098-6934DD4541DA}"/>
            </c:ext>
          </c:extLst>
        </c:ser>
        <c:ser>
          <c:idx val="26"/>
          <c:order val="26"/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Ejemplo1!$C$31:$V$31</c:f>
              <c:numCache>
                <c:formatCode>General</c:formatCode>
                <c:ptCount val="20"/>
                <c:pt idx="17">
                  <c:v>4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15C1-4B3B-B098-6934DD4541DA}"/>
            </c:ext>
          </c:extLst>
        </c:ser>
        <c:ser>
          <c:idx val="27"/>
          <c:order val="27"/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Ejemplo1!$C$32:$V$32</c:f>
              <c:numCache>
                <c:formatCode>General</c:formatCode>
                <c:ptCount val="20"/>
                <c:pt idx="13">
                  <c:v>1</c:v>
                </c:pt>
                <c:pt idx="14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15C1-4B3B-B098-6934DD4541DA}"/>
            </c:ext>
          </c:extLst>
        </c:ser>
        <c:ser>
          <c:idx val="28"/>
          <c:order val="28"/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Ejemplo1!$C$33:$V$33</c:f>
              <c:numCache>
                <c:formatCode>General</c:formatCode>
                <c:ptCount val="20"/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15C1-4B3B-B098-6934DD4541DA}"/>
            </c:ext>
          </c:extLst>
        </c:ser>
        <c:ser>
          <c:idx val="29"/>
          <c:order val="29"/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Ejemplo1!$C$34:$V$34</c:f>
              <c:numCache>
                <c:formatCode>General</c:formatCode>
                <c:ptCount val="20"/>
                <c:pt idx="16">
                  <c:v>2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15C1-4B3B-B098-6934DD4541DA}"/>
            </c:ext>
          </c:extLst>
        </c:ser>
        <c:ser>
          <c:idx val="30"/>
          <c:order val="30"/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Ejemplo1!$C$35:$V$35</c:f>
              <c:numCache>
                <c:formatCode>General</c:formatCode>
                <c:ptCount val="20"/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15C1-4B3B-B098-6934DD4541DA}"/>
            </c:ext>
          </c:extLst>
        </c:ser>
        <c:ser>
          <c:idx val="31"/>
          <c:order val="31"/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Ejemplo1!$C$36:$V$36</c:f>
              <c:numCache>
                <c:formatCode>General</c:formatCode>
                <c:ptCount val="20"/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F-15C1-4B3B-B098-6934DD4541DA}"/>
            </c:ext>
          </c:extLst>
        </c:ser>
        <c:ser>
          <c:idx val="32"/>
          <c:order val="32"/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Ejemplo1!$C$37:$V$37</c:f>
              <c:numCache>
                <c:formatCode>General</c:formatCode>
                <c:ptCount val="20"/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0-15C1-4B3B-B098-6934DD4541DA}"/>
            </c:ext>
          </c:extLst>
        </c:ser>
        <c:ser>
          <c:idx val="33"/>
          <c:order val="33"/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Ejemplo1!$C$38:$V$38</c:f>
              <c:numCache>
                <c:formatCode>General</c:formatCode>
                <c:ptCount val="20"/>
                <c:pt idx="15">
                  <c:v>3</c:v>
                </c:pt>
                <c:pt idx="16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1-15C1-4B3B-B098-6934DD4541DA}"/>
            </c:ext>
          </c:extLst>
        </c:ser>
        <c:ser>
          <c:idx val="34"/>
          <c:order val="34"/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Ejemplo1!$C$39:$V$39</c:f>
              <c:numCache>
                <c:formatCode>General</c:formatCode>
                <c:ptCount val="20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2-15C1-4B3B-B098-6934DD4541DA}"/>
            </c:ext>
          </c:extLst>
        </c:ser>
        <c:ser>
          <c:idx val="35"/>
          <c:order val="35"/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Ejemplo1!$C$40:$V$40</c:f>
              <c:numCache>
                <c:formatCode>General</c:formatCode>
                <c:ptCount val="20"/>
                <c:pt idx="12">
                  <c:v>1</c:v>
                </c:pt>
                <c:pt idx="13">
                  <c:v>1</c:v>
                </c:pt>
                <c:pt idx="15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3-15C1-4B3B-B098-6934DD4541DA}"/>
            </c:ext>
          </c:extLst>
        </c:ser>
        <c:ser>
          <c:idx val="36"/>
          <c:order val="36"/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Ejemplo1!$C$41:$V$41</c:f>
              <c:numCache>
                <c:formatCode>General</c:formatCode>
                <c:ptCount val="20"/>
                <c:pt idx="18">
                  <c:v>1</c:v>
                </c:pt>
                <c:pt idx="1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4-15C1-4B3B-B098-6934DD4541DA}"/>
            </c:ext>
          </c:extLst>
        </c:ser>
        <c:ser>
          <c:idx val="37"/>
          <c:order val="37"/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Ejemplo1!$C$42:$V$42</c:f>
              <c:numCache>
                <c:formatCode>General</c:formatCode>
                <c:ptCount val="20"/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5-15C1-4B3B-B098-6934DD4541DA}"/>
            </c:ext>
          </c:extLst>
        </c:ser>
        <c:ser>
          <c:idx val="38"/>
          <c:order val="38"/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Ejemplo1!$C$43:$V$43</c:f>
              <c:numCache>
                <c:formatCode>General</c:formatCode>
                <c:ptCount val="20"/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6-15C1-4B3B-B098-6934DD4541DA}"/>
            </c:ext>
          </c:extLst>
        </c:ser>
        <c:ser>
          <c:idx val="39"/>
          <c:order val="39"/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Ejemplo1!$C$44:$V$44</c:f>
              <c:numCache>
                <c:formatCode>General</c:formatCode>
                <c:ptCount val="20"/>
                <c:pt idx="1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7-15C1-4B3B-B098-6934DD4541DA}"/>
            </c:ext>
          </c:extLst>
        </c:ser>
        <c:ser>
          <c:idx val="40"/>
          <c:order val="40"/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Ejemplo1!$C$45:$V$45</c:f>
              <c:numCache>
                <c:formatCode>General</c:formatCode>
                <c:ptCount val="20"/>
                <c:pt idx="1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8-15C1-4B3B-B098-6934DD4541DA}"/>
            </c:ext>
          </c:extLst>
        </c:ser>
        <c:ser>
          <c:idx val="41"/>
          <c:order val="41"/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Ejemplo1!$C$46:$V$46</c:f>
              <c:numCache>
                <c:formatCode>General</c:formatCode>
                <c:ptCount val="20"/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9-15C1-4B3B-B098-6934DD4541DA}"/>
            </c:ext>
          </c:extLst>
        </c:ser>
        <c:ser>
          <c:idx val="42"/>
          <c:order val="42"/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Ejemplo1!$D$48:$W$48</c:f>
              <c:numCache>
                <c:formatCode>General</c:formatCode>
                <c:ptCount val="20"/>
                <c:pt idx="0">
                  <c:v>211</c:v>
                </c:pt>
                <c:pt idx="1">
                  <c:v>202</c:v>
                </c:pt>
                <c:pt idx="2">
                  <c:v>192</c:v>
                </c:pt>
                <c:pt idx="3">
                  <c:v>186</c:v>
                </c:pt>
                <c:pt idx="4">
                  <c:v>178</c:v>
                </c:pt>
                <c:pt idx="5">
                  <c:v>170</c:v>
                </c:pt>
                <c:pt idx="6">
                  <c:v>162</c:v>
                </c:pt>
                <c:pt idx="7">
                  <c:v>154</c:v>
                </c:pt>
                <c:pt idx="8">
                  <c:v>144</c:v>
                </c:pt>
                <c:pt idx="9">
                  <c:v>131</c:v>
                </c:pt>
                <c:pt idx="10">
                  <c:v>118</c:v>
                </c:pt>
                <c:pt idx="11">
                  <c:v>104</c:v>
                </c:pt>
                <c:pt idx="12">
                  <c:v>86</c:v>
                </c:pt>
                <c:pt idx="13">
                  <c:v>78</c:v>
                </c:pt>
                <c:pt idx="14">
                  <c:v>65</c:v>
                </c:pt>
                <c:pt idx="15">
                  <c:v>51</c:v>
                </c:pt>
                <c:pt idx="16">
                  <c:v>39</c:v>
                </c:pt>
                <c:pt idx="17">
                  <c:v>26</c:v>
                </c:pt>
                <c:pt idx="18">
                  <c:v>14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A-15C1-4B3B-B098-6934DD4541DA}"/>
            </c:ext>
          </c:extLst>
        </c:ser>
        <c:ser>
          <c:idx val="43"/>
          <c:order val="43"/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Tahom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Ejemplo1!$D$50:$W$50</c:f>
              <c:numCache>
                <c:formatCode>General</c:formatCode>
                <c:ptCount val="20"/>
                <c:pt idx="0">
                  <c:v>205.2</c:v>
                </c:pt>
                <c:pt idx="1">
                  <c:v>194.39999999999998</c:v>
                </c:pt>
                <c:pt idx="2">
                  <c:v>183.59999999999997</c:v>
                </c:pt>
                <c:pt idx="3">
                  <c:v>172.79999999999995</c:v>
                </c:pt>
                <c:pt idx="4">
                  <c:v>161.99999999999994</c:v>
                </c:pt>
                <c:pt idx="5">
                  <c:v>151.19999999999993</c:v>
                </c:pt>
                <c:pt idx="6">
                  <c:v>140.39999999999992</c:v>
                </c:pt>
                <c:pt idx="7">
                  <c:v>129.59999999999991</c:v>
                </c:pt>
                <c:pt idx="8">
                  <c:v>118.79999999999991</c:v>
                </c:pt>
                <c:pt idx="9">
                  <c:v>107.99999999999991</c:v>
                </c:pt>
                <c:pt idx="10">
                  <c:v>97.199999999999918</c:v>
                </c:pt>
                <c:pt idx="11">
                  <c:v>86.39999999999992</c:v>
                </c:pt>
                <c:pt idx="12">
                  <c:v>75.599999999999923</c:v>
                </c:pt>
                <c:pt idx="13">
                  <c:v>64.799999999999926</c:v>
                </c:pt>
                <c:pt idx="14">
                  <c:v>53.999999999999929</c:v>
                </c:pt>
                <c:pt idx="15">
                  <c:v>43.199999999999932</c:v>
                </c:pt>
                <c:pt idx="16">
                  <c:v>32.399999999999935</c:v>
                </c:pt>
                <c:pt idx="17">
                  <c:v>21.599999999999934</c:v>
                </c:pt>
                <c:pt idx="18">
                  <c:v>10.799999999999933</c:v>
                </c:pt>
                <c:pt idx="19">
                  <c:v>-6.7501559897209518E-14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15C1-4B3B-B098-6934DD45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649963"/>
        <c:axId val="962924638"/>
      </c:lineChart>
      <c:catAx>
        <c:axId val="860649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962924638"/>
        <c:crosses val="autoZero"/>
        <c:auto val="1"/>
        <c:lblAlgn val="ctr"/>
        <c:lblOffset val="100"/>
        <c:noMultiLvlLbl val="1"/>
      </c:catAx>
      <c:valAx>
        <c:axId val="962924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8606499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304800</xdr:colOff>
      <xdr:row>4</xdr:row>
      <xdr:rowOff>0</xdr:rowOff>
    </xdr:from>
    <xdr:ext cx="6657975" cy="6010275"/>
    <xdr:graphicFrame macro="">
      <xdr:nvGraphicFramePr>
        <xdr:cNvPr id="1705440440" name="Chart 1" title="Gráfico">
          <a:extLst>
            <a:ext uri="{FF2B5EF4-FFF2-40B4-BE49-F238E27FC236}">
              <a16:creationId xmlns:a16="http://schemas.microsoft.com/office/drawing/2014/main" id="{00000000-0008-0000-0000-0000B8F4A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2"/>
  <sheetViews>
    <sheetView tabSelected="1" workbookViewId="0">
      <pane ySplit="4" topLeftCell="A5" activePane="bottomLeft" state="frozen"/>
      <selection pane="bottomLeft" activeCell="B3" sqref="B3:B4"/>
    </sheetView>
  </sheetViews>
  <sheetFormatPr baseColWidth="10" defaultColWidth="14.42578125" defaultRowHeight="15" customHeight="1"/>
  <cols>
    <col min="1" max="1" width="39" customWidth="1"/>
    <col min="2" max="2" width="17" customWidth="1"/>
    <col min="3" max="3" width="4" customWidth="1"/>
    <col min="4" max="22" width="4.140625" customWidth="1"/>
    <col min="23" max="34" width="10.7109375" customWidth="1"/>
  </cols>
  <sheetData>
    <row r="1" spans="1:23" ht="30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>
      <c r="A2" s="2"/>
      <c r="B2" s="2"/>
      <c r="C2" s="3">
        <f t="shared" ref="C2:V2" si="0">SUM(C5:C46)</f>
        <v>5</v>
      </c>
      <c r="D2" s="3">
        <f t="shared" si="0"/>
        <v>9</v>
      </c>
      <c r="E2" s="3">
        <f t="shared" si="0"/>
        <v>10</v>
      </c>
      <c r="F2" s="3">
        <f t="shared" si="0"/>
        <v>6</v>
      </c>
      <c r="G2" s="3">
        <f t="shared" si="0"/>
        <v>8</v>
      </c>
      <c r="H2" s="3">
        <f t="shared" si="0"/>
        <v>8</v>
      </c>
      <c r="I2" s="3">
        <f t="shared" si="0"/>
        <v>8</v>
      </c>
      <c r="J2" s="3">
        <f t="shared" si="0"/>
        <v>8</v>
      </c>
      <c r="K2" s="3">
        <f t="shared" si="0"/>
        <v>10</v>
      </c>
      <c r="L2" s="3">
        <f t="shared" si="0"/>
        <v>13</v>
      </c>
      <c r="M2" s="3">
        <f t="shared" si="0"/>
        <v>13</v>
      </c>
      <c r="N2" s="3">
        <f t="shared" si="0"/>
        <v>14</v>
      </c>
      <c r="O2" s="3">
        <f t="shared" si="0"/>
        <v>18</v>
      </c>
      <c r="P2" s="3">
        <f t="shared" si="0"/>
        <v>8</v>
      </c>
      <c r="Q2" s="3">
        <f t="shared" si="0"/>
        <v>13</v>
      </c>
      <c r="R2" s="3">
        <f t="shared" si="0"/>
        <v>14</v>
      </c>
      <c r="S2" s="3">
        <f t="shared" si="0"/>
        <v>12</v>
      </c>
      <c r="T2" s="3">
        <f t="shared" si="0"/>
        <v>13</v>
      </c>
      <c r="U2" s="3">
        <f t="shared" si="0"/>
        <v>12</v>
      </c>
      <c r="V2" s="3">
        <f t="shared" si="0"/>
        <v>14</v>
      </c>
      <c r="W2" s="2"/>
    </row>
    <row r="3" spans="1:23" ht="14.25" customHeight="1">
      <c r="A3" s="18" t="s">
        <v>2</v>
      </c>
      <c r="B3" s="18" t="s">
        <v>3</v>
      </c>
      <c r="C3" s="20" t="s">
        <v>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2"/>
      <c r="W3" s="18" t="s">
        <v>5</v>
      </c>
    </row>
    <row r="4" spans="1:23" ht="14.25" customHeight="1">
      <c r="A4" s="19"/>
      <c r="B4" s="19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23"/>
    </row>
    <row r="5" spans="1:23" ht="14.25" customHeight="1">
      <c r="A5" s="5" t="s">
        <v>6</v>
      </c>
      <c r="B5" s="6">
        <v>2</v>
      </c>
      <c r="C5" s="7">
        <v>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>
        <f t="shared" ref="W5:W46" si="1">SUM(C5:V5)</f>
        <v>2</v>
      </c>
    </row>
    <row r="6" spans="1:23" ht="14.25" customHeight="1">
      <c r="A6" s="5" t="s">
        <v>7</v>
      </c>
      <c r="B6" s="6">
        <v>1</v>
      </c>
      <c r="C6" s="7">
        <v>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>
        <f t="shared" si="1"/>
        <v>1</v>
      </c>
    </row>
    <row r="7" spans="1:23" ht="14.25" customHeight="1">
      <c r="A7" s="5" t="s">
        <v>8</v>
      </c>
      <c r="B7" s="6">
        <v>2</v>
      </c>
      <c r="C7" s="7">
        <v>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>
        <f t="shared" si="1"/>
        <v>2</v>
      </c>
    </row>
    <row r="8" spans="1:23" ht="14.25" customHeight="1">
      <c r="A8" s="5" t="s">
        <v>9</v>
      </c>
      <c r="B8" s="6">
        <v>3</v>
      </c>
      <c r="C8" s="7"/>
      <c r="D8" s="7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>
        <f t="shared" si="1"/>
        <v>3</v>
      </c>
    </row>
    <row r="9" spans="1:23" ht="14.25" customHeight="1">
      <c r="A9" s="5" t="s">
        <v>10</v>
      </c>
      <c r="B9" s="6">
        <v>1</v>
      </c>
      <c r="C9" s="7"/>
      <c r="D9" s="7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>
        <f t="shared" si="1"/>
        <v>1</v>
      </c>
    </row>
    <row r="10" spans="1:23" ht="14.25" customHeight="1">
      <c r="A10" s="5" t="s">
        <v>11</v>
      </c>
      <c r="B10" s="6">
        <v>1</v>
      </c>
      <c r="C10" s="7"/>
      <c r="D10" s="7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>
        <f t="shared" si="1"/>
        <v>1</v>
      </c>
    </row>
    <row r="11" spans="1:23" ht="14.25" customHeight="1">
      <c r="A11" s="5" t="s">
        <v>12</v>
      </c>
      <c r="B11" s="6">
        <v>1</v>
      </c>
      <c r="C11" s="7"/>
      <c r="D11" s="7"/>
      <c r="E11" s="7">
        <v>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>
        <f t="shared" si="1"/>
        <v>1</v>
      </c>
    </row>
    <row r="12" spans="1:23" ht="14.25" customHeight="1">
      <c r="A12" s="5" t="s">
        <v>13</v>
      </c>
      <c r="B12" s="6">
        <v>1</v>
      </c>
      <c r="C12" s="7"/>
      <c r="D12" s="7"/>
      <c r="E12" s="7">
        <v>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>
        <f t="shared" si="1"/>
        <v>1</v>
      </c>
    </row>
    <row r="13" spans="1:23" ht="14.25" customHeight="1">
      <c r="A13" s="5" t="s">
        <v>14</v>
      </c>
      <c r="B13" s="6">
        <v>1</v>
      </c>
      <c r="C13" s="7"/>
      <c r="D13" s="7"/>
      <c r="E13" s="7">
        <v>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>
        <f t="shared" si="1"/>
        <v>1</v>
      </c>
    </row>
    <row r="14" spans="1:23" ht="14.25" customHeight="1">
      <c r="A14" s="9" t="s">
        <v>15</v>
      </c>
      <c r="B14" s="6">
        <v>4</v>
      </c>
      <c r="C14" s="7"/>
      <c r="D14" s="7">
        <v>2</v>
      </c>
      <c r="E14" s="7">
        <v>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>
        <f t="shared" si="1"/>
        <v>4</v>
      </c>
    </row>
    <row r="15" spans="1:23" ht="14.25" customHeight="1">
      <c r="A15" s="9" t="s">
        <v>16</v>
      </c>
      <c r="B15" s="6">
        <v>6</v>
      </c>
      <c r="C15" s="7"/>
      <c r="D15" s="7"/>
      <c r="E15" s="7">
        <v>2</v>
      </c>
      <c r="F15" s="7">
        <v>2</v>
      </c>
      <c r="G15" s="7">
        <v>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>
        <f t="shared" si="1"/>
        <v>6</v>
      </c>
    </row>
    <row r="16" spans="1:23" ht="14.25" customHeight="1">
      <c r="A16" s="9" t="s">
        <v>17</v>
      </c>
      <c r="B16" s="6">
        <v>6</v>
      </c>
      <c r="C16" s="7"/>
      <c r="D16" s="7"/>
      <c r="E16" s="7"/>
      <c r="F16" s="7">
        <v>2</v>
      </c>
      <c r="G16" s="7">
        <v>2</v>
      </c>
      <c r="H16" s="7">
        <v>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>
        <f t="shared" si="1"/>
        <v>6</v>
      </c>
    </row>
    <row r="17" spans="1:23" ht="14.25" customHeight="1">
      <c r="A17" s="9" t="s">
        <v>18</v>
      </c>
      <c r="B17" s="6">
        <v>8</v>
      </c>
      <c r="C17" s="7"/>
      <c r="D17" s="7"/>
      <c r="E17" s="7"/>
      <c r="F17" s="7"/>
      <c r="G17" s="7"/>
      <c r="H17" s="7">
        <v>2</v>
      </c>
      <c r="I17" s="7">
        <v>4</v>
      </c>
      <c r="J17" s="7">
        <v>2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>
        <f t="shared" si="1"/>
        <v>8</v>
      </c>
    </row>
    <row r="18" spans="1:23" ht="14.25" customHeight="1">
      <c r="A18" s="9" t="s">
        <v>19</v>
      </c>
      <c r="B18" s="6">
        <v>8</v>
      </c>
      <c r="C18" s="7"/>
      <c r="D18" s="7"/>
      <c r="E18" s="7"/>
      <c r="F18" s="7"/>
      <c r="G18" s="7"/>
      <c r="H18" s="7"/>
      <c r="I18" s="7">
        <v>2</v>
      </c>
      <c r="J18" s="7">
        <v>2</v>
      </c>
      <c r="K18" s="7">
        <v>2</v>
      </c>
      <c r="L18" s="7">
        <v>2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8">
        <f t="shared" si="1"/>
        <v>8</v>
      </c>
    </row>
    <row r="19" spans="1:23" ht="14.25" customHeight="1">
      <c r="A19" s="9" t="s">
        <v>20</v>
      </c>
      <c r="B19" s="6">
        <v>6</v>
      </c>
      <c r="C19" s="7"/>
      <c r="D19" s="7"/>
      <c r="E19" s="7"/>
      <c r="F19" s="7"/>
      <c r="G19" s="7"/>
      <c r="H19" s="7"/>
      <c r="I19" s="7"/>
      <c r="J19" s="7"/>
      <c r="K19" s="7">
        <v>2</v>
      </c>
      <c r="L19" s="7">
        <v>2</v>
      </c>
      <c r="M19" s="7">
        <v>2</v>
      </c>
      <c r="N19" s="7"/>
      <c r="O19" s="7"/>
      <c r="P19" s="7"/>
      <c r="Q19" s="7"/>
      <c r="R19" s="7"/>
      <c r="S19" s="7"/>
      <c r="T19" s="7"/>
      <c r="U19" s="7"/>
      <c r="V19" s="7"/>
      <c r="W19" s="8">
        <f t="shared" si="1"/>
        <v>6</v>
      </c>
    </row>
    <row r="20" spans="1:23" ht="14.25" customHeight="1">
      <c r="A20" s="9" t="s">
        <v>21</v>
      </c>
      <c r="B20" s="6">
        <v>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v>2</v>
      </c>
      <c r="N20" s="7">
        <v>2</v>
      </c>
      <c r="O20" s="7"/>
      <c r="P20" s="7"/>
      <c r="Q20" s="7"/>
      <c r="R20" s="7"/>
      <c r="S20" s="7"/>
      <c r="T20" s="7"/>
      <c r="U20" s="7"/>
      <c r="V20" s="7"/>
      <c r="W20" s="8">
        <f t="shared" si="1"/>
        <v>4</v>
      </c>
    </row>
    <row r="21" spans="1:23" ht="14.25" customHeight="1">
      <c r="A21" s="9" t="s">
        <v>22</v>
      </c>
      <c r="B21" s="6">
        <v>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v>2</v>
      </c>
      <c r="O21" s="7">
        <v>2</v>
      </c>
      <c r="P21" s="7"/>
      <c r="Q21" s="7"/>
      <c r="R21" s="7"/>
      <c r="S21" s="7"/>
      <c r="T21" s="7"/>
      <c r="U21" s="7"/>
      <c r="V21" s="7"/>
      <c r="W21" s="8">
        <f t="shared" si="1"/>
        <v>4</v>
      </c>
    </row>
    <row r="22" spans="1:23" ht="14.25" customHeight="1">
      <c r="A22" s="5" t="s">
        <v>23</v>
      </c>
      <c r="B22" s="6">
        <v>5</v>
      </c>
      <c r="C22" s="7"/>
      <c r="D22" s="7">
        <v>2</v>
      </c>
      <c r="E22" s="7">
        <v>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>
        <f t="shared" si="1"/>
        <v>5</v>
      </c>
    </row>
    <row r="23" spans="1:23" ht="14.25" customHeight="1">
      <c r="A23" s="5" t="s">
        <v>24</v>
      </c>
      <c r="B23" s="6">
        <v>6</v>
      </c>
      <c r="C23" s="7"/>
      <c r="D23" s="7"/>
      <c r="E23" s="7"/>
      <c r="F23" s="7">
        <v>2</v>
      </c>
      <c r="G23" s="7">
        <v>2</v>
      </c>
      <c r="H23" s="7">
        <v>2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>
        <f t="shared" si="1"/>
        <v>6</v>
      </c>
    </row>
    <row r="24" spans="1:23" ht="14.25" customHeight="1">
      <c r="A24" s="5" t="s">
        <v>25</v>
      </c>
      <c r="B24" s="6">
        <v>8</v>
      </c>
      <c r="C24" s="7"/>
      <c r="D24" s="7"/>
      <c r="E24" s="7"/>
      <c r="F24" s="7"/>
      <c r="G24" s="7">
        <v>2</v>
      </c>
      <c r="H24" s="7">
        <v>2</v>
      </c>
      <c r="I24" s="7">
        <v>2</v>
      </c>
      <c r="J24" s="7">
        <v>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>
        <f t="shared" si="1"/>
        <v>8</v>
      </c>
    </row>
    <row r="25" spans="1:23">
      <c r="A25" s="5" t="s">
        <v>26</v>
      </c>
      <c r="B25" s="6">
        <v>8</v>
      </c>
      <c r="C25" s="7"/>
      <c r="D25" s="7"/>
      <c r="E25" s="7"/>
      <c r="F25" s="7"/>
      <c r="G25" s="7"/>
      <c r="H25" s="7"/>
      <c r="I25" s="7"/>
      <c r="J25" s="7">
        <v>2</v>
      </c>
      <c r="K25" s="7">
        <v>2</v>
      </c>
      <c r="L25" s="7">
        <v>2</v>
      </c>
      <c r="M25" s="7">
        <v>2</v>
      </c>
      <c r="N25" s="7"/>
      <c r="O25" s="7"/>
      <c r="P25" s="7"/>
      <c r="Q25" s="7"/>
      <c r="R25" s="7"/>
      <c r="S25" s="7"/>
      <c r="T25" s="7"/>
      <c r="U25" s="7"/>
      <c r="V25" s="7"/>
      <c r="W25" s="8">
        <f t="shared" si="1"/>
        <v>8</v>
      </c>
    </row>
    <row r="26" spans="1:23">
      <c r="A26" s="5" t="s">
        <v>27</v>
      </c>
      <c r="B26" s="6">
        <v>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v>2</v>
      </c>
      <c r="N26" s="7">
        <v>2</v>
      </c>
      <c r="O26" s="7">
        <v>2</v>
      </c>
      <c r="P26" s="7"/>
      <c r="Q26" s="7"/>
      <c r="R26" s="7"/>
      <c r="S26" s="7"/>
      <c r="T26" s="7"/>
      <c r="U26" s="7"/>
      <c r="V26" s="7"/>
      <c r="W26" s="8">
        <f t="shared" si="1"/>
        <v>6</v>
      </c>
    </row>
    <row r="27" spans="1:23">
      <c r="A27" s="5" t="s">
        <v>28</v>
      </c>
      <c r="B27" s="6">
        <v>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2</v>
      </c>
      <c r="O27" s="7">
        <v>2</v>
      </c>
      <c r="P27" s="7"/>
      <c r="Q27" s="7"/>
      <c r="R27" s="7"/>
      <c r="S27" s="7"/>
      <c r="T27" s="7"/>
      <c r="U27" s="7"/>
      <c r="V27" s="7"/>
      <c r="W27" s="8">
        <f t="shared" si="1"/>
        <v>4</v>
      </c>
    </row>
    <row r="28" spans="1:23">
      <c r="A28" s="10" t="s">
        <v>29</v>
      </c>
      <c r="B28" s="6">
        <v>8</v>
      </c>
      <c r="C28" s="7"/>
      <c r="D28" s="7"/>
      <c r="E28" s="7"/>
      <c r="F28" s="7"/>
      <c r="G28" s="7"/>
      <c r="H28" s="7"/>
      <c r="I28" s="7"/>
      <c r="J28" s="7"/>
      <c r="K28" s="7">
        <v>4</v>
      </c>
      <c r="L28" s="7">
        <v>4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8">
        <f t="shared" si="1"/>
        <v>8</v>
      </c>
    </row>
    <row r="29" spans="1:23">
      <c r="A29" s="10" t="s">
        <v>30</v>
      </c>
      <c r="B29" s="6">
        <v>14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>
        <v>2</v>
      </c>
      <c r="N29" s="7">
        <v>4</v>
      </c>
      <c r="O29" s="7">
        <v>6</v>
      </c>
      <c r="P29" s="7">
        <v>2</v>
      </c>
      <c r="Q29" s="7"/>
      <c r="R29" s="7"/>
      <c r="S29" s="7"/>
      <c r="T29" s="7"/>
      <c r="U29" s="7"/>
      <c r="V29" s="7"/>
      <c r="W29" s="8">
        <f t="shared" si="1"/>
        <v>14</v>
      </c>
    </row>
    <row r="30" spans="1:23">
      <c r="A30" s="10" t="s">
        <v>31</v>
      </c>
      <c r="B30" s="6">
        <v>8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>
        <v>2</v>
      </c>
      <c r="R30" s="7">
        <v>2</v>
      </c>
      <c r="S30" s="7">
        <v>2</v>
      </c>
      <c r="T30" s="7">
        <v>2</v>
      </c>
      <c r="U30" s="7"/>
      <c r="V30" s="7"/>
      <c r="W30" s="8">
        <f t="shared" si="1"/>
        <v>8</v>
      </c>
    </row>
    <row r="31" spans="1:23">
      <c r="A31" s="10" t="s">
        <v>32</v>
      </c>
      <c r="B31" s="6">
        <v>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4</v>
      </c>
      <c r="U31" s="7">
        <v>3</v>
      </c>
      <c r="V31" s="7">
        <v>1</v>
      </c>
      <c r="W31" s="8">
        <f t="shared" si="1"/>
        <v>8</v>
      </c>
    </row>
    <row r="32" spans="1:23">
      <c r="A32" s="5" t="s">
        <v>33</v>
      </c>
      <c r="B32" s="11">
        <v>6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>
        <v>1</v>
      </c>
      <c r="Q32" s="7">
        <v>5</v>
      </c>
      <c r="R32" s="7"/>
      <c r="S32" s="7"/>
      <c r="T32" s="7"/>
      <c r="U32" s="7"/>
      <c r="V32" s="7"/>
      <c r="W32" s="8">
        <f t="shared" si="1"/>
        <v>6</v>
      </c>
    </row>
    <row r="33" spans="1:23">
      <c r="A33" s="5" t="s">
        <v>34</v>
      </c>
      <c r="B33" s="11">
        <v>6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>
        <v>2</v>
      </c>
      <c r="R33" s="7">
        <v>2</v>
      </c>
      <c r="S33" s="7">
        <v>2</v>
      </c>
      <c r="T33" s="7"/>
      <c r="U33" s="7"/>
      <c r="V33" s="7"/>
      <c r="W33" s="8">
        <f t="shared" si="1"/>
        <v>6</v>
      </c>
    </row>
    <row r="34" spans="1:23">
      <c r="A34" s="5" t="s">
        <v>35</v>
      </c>
      <c r="B34" s="11">
        <v>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>
        <v>2</v>
      </c>
      <c r="T34" s="7">
        <v>3</v>
      </c>
      <c r="U34" s="7">
        <v>3</v>
      </c>
      <c r="V34" s="7"/>
      <c r="W34" s="8">
        <f t="shared" si="1"/>
        <v>8</v>
      </c>
    </row>
    <row r="35" spans="1:23">
      <c r="A35" s="5" t="s">
        <v>36</v>
      </c>
      <c r="B35" s="11">
        <v>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>
        <v>2</v>
      </c>
      <c r="T35" s="7">
        <v>3</v>
      </c>
      <c r="U35" s="7">
        <v>1</v>
      </c>
      <c r="V35" s="7">
        <v>2</v>
      </c>
      <c r="W35" s="8">
        <f t="shared" si="1"/>
        <v>8</v>
      </c>
    </row>
    <row r="36" spans="1:23">
      <c r="A36" s="10" t="s">
        <v>37</v>
      </c>
      <c r="B36" s="11">
        <v>8</v>
      </c>
      <c r="C36" s="7"/>
      <c r="D36" s="7"/>
      <c r="E36" s="7"/>
      <c r="F36" s="7"/>
      <c r="G36" s="7"/>
      <c r="H36" s="7"/>
      <c r="I36" s="7"/>
      <c r="J36" s="7"/>
      <c r="K36" s="7"/>
      <c r="L36" s="7">
        <v>3</v>
      </c>
      <c r="M36" s="7">
        <v>3</v>
      </c>
      <c r="N36" s="7">
        <v>2</v>
      </c>
      <c r="O36" s="7"/>
      <c r="P36" s="7"/>
      <c r="Q36" s="7"/>
      <c r="R36" s="7"/>
      <c r="S36" s="7"/>
      <c r="T36" s="7"/>
      <c r="U36" s="7"/>
      <c r="V36" s="7"/>
      <c r="W36" s="8">
        <f t="shared" si="1"/>
        <v>8</v>
      </c>
    </row>
    <row r="37" spans="1:23">
      <c r="A37" s="10" t="s">
        <v>38</v>
      </c>
      <c r="B37" s="11">
        <v>14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>
        <v>4</v>
      </c>
      <c r="P37" s="7">
        <v>3</v>
      </c>
      <c r="Q37" s="7">
        <v>3</v>
      </c>
      <c r="R37" s="7">
        <v>4</v>
      </c>
      <c r="S37" s="7"/>
      <c r="T37" s="7"/>
      <c r="U37" s="7"/>
      <c r="V37" s="7"/>
      <c r="W37" s="8">
        <f t="shared" si="1"/>
        <v>14</v>
      </c>
    </row>
    <row r="38" spans="1:23">
      <c r="A38" s="10" t="s">
        <v>39</v>
      </c>
      <c r="B38" s="11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>
        <v>3</v>
      </c>
      <c r="S38" s="7">
        <v>3</v>
      </c>
      <c r="T38" s="7"/>
      <c r="U38" s="7"/>
      <c r="V38" s="7"/>
      <c r="W38" s="8">
        <f t="shared" si="1"/>
        <v>6</v>
      </c>
    </row>
    <row r="39" spans="1:23">
      <c r="A39" s="5" t="s">
        <v>40</v>
      </c>
      <c r="B39" s="11">
        <v>8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8">
        <f t="shared" si="1"/>
        <v>8</v>
      </c>
    </row>
    <row r="40" spans="1:23">
      <c r="A40" s="5" t="s">
        <v>41</v>
      </c>
      <c r="B40" s="11">
        <v>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>
        <v>1</v>
      </c>
      <c r="P40" s="7">
        <v>1</v>
      </c>
      <c r="Q40" s="7"/>
      <c r="R40" s="7">
        <v>2</v>
      </c>
      <c r="S40" s="7"/>
      <c r="T40" s="7"/>
      <c r="U40" s="7">
        <v>1</v>
      </c>
      <c r="V40" s="7">
        <v>1</v>
      </c>
      <c r="W40" s="8">
        <f t="shared" si="1"/>
        <v>6</v>
      </c>
    </row>
    <row r="41" spans="1:23">
      <c r="A41" s="10" t="s">
        <v>42</v>
      </c>
      <c r="B41" s="11">
        <v>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1</v>
      </c>
      <c r="V41" s="7">
        <v>2</v>
      </c>
      <c r="W41" s="8">
        <f t="shared" si="1"/>
        <v>3</v>
      </c>
    </row>
    <row r="42" spans="1:23">
      <c r="A42" s="10" t="s">
        <v>43</v>
      </c>
      <c r="B42" s="11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1</v>
      </c>
      <c r="V42" s="7">
        <v>1</v>
      </c>
      <c r="W42" s="8">
        <f t="shared" si="1"/>
        <v>2</v>
      </c>
    </row>
    <row r="43" spans="1:23">
      <c r="A43" s="10" t="s">
        <v>44</v>
      </c>
      <c r="B43" s="11">
        <v>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1</v>
      </c>
      <c r="V43" s="7">
        <v>1</v>
      </c>
      <c r="W43" s="8">
        <f t="shared" si="1"/>
        <v>2</v>
      </c>
    </row>
    <row r="44" spans="1:23">
      <c r="A44" s="12" t="s">
        <v>45</v>
      </c>
      <c r="B44" s="11">
        <v>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2</v>
      </c>
      <c r="W44" s="8">
        <f t="shared" si="1"/>
        <v>2</v>
      </c>
    </row>
    <row r="45" spans="1:23">
      <c r="A45" s="12" t="s">
        <v>46</v>
      </c>
      <c r="B45" s="11">
        <v>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2</v>
      </c>
      <c r="W45" s="8">
        <f t="shared" si="1"/>
        <v>2</v>
      </c>
    </row>
    <row r="46" spans="1:23">
      <c r="A46" s="12" t="s">
        <v>47</v>
      </c>
      <c r="B46" s="11">
        <v>1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1</v>
      </c>
      <c r="W46" s="8">
        <f t="shared" si="1"/>
        <v>1</v>
      </c>
    </row>
    <row r="47" spans="1:23" ht="14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4.25" customHeight="1">
      <c r="A48" s="13"/>
      <c r="B48" s="3">
        <f>SUM(B5:B47)</f>
        <v>216</v>
      </c>
      <c r="C48" s="3">
        <f>B48</f>
        <v>216</v>
      </c>
      <c r="D48" s="3">
        <f t="shared" ref="D48:W48" si="2">C48-SUM(C5:C46)</f>
        <v>211</v>
      </c>
      <c r="E48" s="3">
        <f t="shared" si="2"/>
        <v>202</v>
      </c>
      <c r="F48" s="3">
        <f t="shared" si="2"/>
        <v>192</v>
      </c>
      <c r="G48" s="3">
        <f t="shared" si="2"/>
        <v>186</v>
      </c>
      <c r="H48" s="3">
        <f t="shared" si="2"/>
        <v>178</v>
      </c>
      <c r="I48" s="3">
        <f t="shared" si="2"/>
        <v>170</v>
      </c>
      <c r="J48" s="3">
        <f t="shared" si="2"/>
        <v>162</v>
      </c>
      <c r="K48" s="3">
        <f t="shared" si="2"/>
        <v>154</v>
      </c>
      <c r="L48" s="3">
        <f t="shared" si="2"/>
        <v>144</v>
      </c>
      <c r="M48" s="3">
        <f t="shared" si="2"/>
        <v>131</v>
      </c>
      <c r="N48" s="3">
        <f t="shared" si="2"/>
        <v>118</v>
      </c>
      <c r="O48" s="3">
        <f t="shared" si="2"/>
        <v>104</v>
      </c>
      <c r="P48" s="3">
        <f t="shared" si="2"/>
        <v>86</v>
      </c>
      <c r="Q48" s="3">
        <f t="shared" si="2"/>
        <v>78</v>
      </c>
      <c r="R48" s="3">
        <f t="shared" si="2"/>
        <v>65</v>
      </c>
      <c r="S48" s="3">
        <f t="shared" si="2"/>
        <v>51</v>
      </c>
      <c r="T48" s="3">
        <f t="shared" si="2"/>
        <v>39</v>
      </c>
      <c r="U48" s="3">
        <f t="shared" si="2"/>
        <v>26</v>
      </c>
      <c r="V48" s="3">
        <f t="shared" si="2"/>
        <v>14</v>
      </c>
      <c r="W48" s="3">
        <f t="shared" si="2"/>
        <v>0</v>
      </c>
    </row>
    <row r="49" spans="1:23" ht="14.25" customHeight="1">
      <c r="A49" s="14" t="s">
        <v>48</v>
      </c>
      <c r="B49" s="13">
        <f t="shared" ref="B49:V49" si="3">C48</f>
        <v>216</v>
      </c>
      <c r="C49" s="13">
        <f t="shared" si="3"/>
        <v>211</v>
      </c>
      <c r="D49" s="13">
        <f t="shared" si="3"/>
        <v>202</v>
      </c>
      <c r="E49" s="13">
        <f t="shared" si="3"/>
        <v>192</v>
      </c>
      <c r="F49" s="13">
        <f t="shared" si="3"/>
        <v>186</v>
      </c>
      <c r="G49" s="13">
        <f t="shared" si="3"/>
        <v>178</v>
      </c>
      <c r="H49" s="13">
        <f t="shared" si="3"/>
        <v>170</v>
      </c>
      <c r="I49" s="13">
        <f t="shared" si="3"/>
        <v>162</v>
      </c>
      <c r="J49" s="13">
        <f t="shared" si="3"/>
        <v>154</v>
      </c>
      <c r="K49" s="13">
        <f t="shared" si="3"/>
        <v>144</v>
      </c>
      <c r="L49" s="13">
        <f t="shared" si="3"/>
        <v>131</v>
      </c>
      <c r="M49" s="13">
        <f t="shared" si="3"/>
        <v>118</v>
      </c>
      <c r="N49" s="13">
        <f t="shared" si="3"/>
        <v>104</v>
      </c>
      <c r="O49" s="13">
        <f t="shared" si="3"/>
        <v>86</v>
      </c>
      <c r="P49" s="13">
        <f t="shared" si="3"/>
        <v>78</v>
      </c>
      <c r="Q49" s="13">
        <f t="shared" si="3"/>
        <v>65</v>
      </c>
      <c r="R49" s="13">
        <f t="shared" si="3"/>
        <v>51</v>
      </c>
      <c r="S49" s="13">
        <f t="shared" si="3"/>
        <v>39</v>
      </c>
      <c r="T49" s="13">
        <f t="shared" si="3"/>
        <v>26</v>
      </c>
      <c r="U49" s="13">
        <f t="shared" si="3"/>
        <v>14</v>
      </c>
      <c r="V49" s="13">
        <f t="shared" si="3"/>
        <v>0</v>
      </c>
      <c r="W49" s="13"/>
    </row>
    <row r="50" spans="1:23" ht="14.25" customHeight="1">
      <c r="A50" s="13"/>
      <c r="B50" s="3">
        <f>SUM(B5:B46)</f>
        <v>216</v>
      </c>
      <c r="C50" s="3">
        <f>SUM(B5:B46)</f>
        <v>216</v>
      </c>
      <c r="D50" s="3">
        <f>C50-(SUM(B5:B46)/20)</f>
        <v>205.2</v>
      </c>
      <c r="E50" s="3">
        <f>D50-(SUM(B5:B46)/20)</f>
        <v>194.39999999999998</v>
      </c>
      <c r="F50" s="3">
        <f>E50-(SUM(B5:B46)/20)</f>
        <v>183.59999999999997</v>
      </c>
      <c r="G50" s="3">
        <f>F50-(SUM(B5:B46)/20)</f>
        <v>172.79999999999995</v>
      </c>
      <c r="H50" s="3">
        <f>G50-(SUM(B5:B46)/20)</f>
        <v>161.99999999999994</v>
      </c>
      <c r="I50" s="3">
        <f>H50-(SUM(B5:B46)/20)</f>
        <v>151.19999999999993</v>
      </c>
      <c r="J50" s="3">
        <f>I50-(SUM(B5:B46)/20)</f>
        <v>140.39999999999992</v>
      </c>
      <c r="K50" s="3">
        <f>J50-(SUM(B5:B46)/20)</f>
        <v>129.59999999999991</v>
      </c>
      <c r="L50" s="3">
        <f>K50-(SUM(B5:B46)/20)</f>
        <v>118.79999999999991</v>
      </c>
      <c r="M50" s="3">
        <f>L50-(SUM(B5:B46)/20)</f>
        <v>107.99999999999991</v>
      </c>
      <c r="N50" s="3">
        <f>M50-(SUM(B5:B46)/20)</f>
        <v>97.199999999999918</v>
      </c>
      <c r="O50" s="3">
        <f>N50-(SUM(B5:B46)/20)</f>
        <v>86.39999999999992</v>
      </c>
      <c r="P50" s="3">
        <f>O50-(SUM(B5:B46)/20)</f>
        <v>75.599999999999923</v>
      </c>
      <c r="Q50" s="3">
        <f>P50-(SUM(B5:B46)/20)</f>
        <v>64.799999999999926</v>
      </c>
      <c r="R50" s="3">
        <f>Q50-(SUM(B5:B46)/20)</f>
        <v>53.999999999999929</v>
      </c>
      <c r="S50" s="3">
        <f>R50-(SUM(B5:B46)/20)</f>
        <v>43.199999999999932</v>
      </c>
      <c r="T50" s="3">
        <f>S50-(SUM(B5:B46)/20)</f>
        <v>32.399999999999935</v>
      </c>
      <c r="U50" s="3">
        <f>T50-(SUM(B5:B46)/20)</f>
        <v>21.599999999999934</v>
      </c>
      <c r="V50" s="3">
        <f>U50-(SUM(B5:B46)/20)</f>
        <v>10.799999999999933</v>
      </c>
      <c r="W50" s="3">
        <f>V50-(SUM(B5:B46)/20)</f>
        <v>-6.7501559897209518E-14</v>
      </c>
    </row>
    <row r="51" spans="1:23" ht="14.25" customHeight="1">
      <c r="A51" s="14" t="s">
        <v>49</v>
      </c>
      <c r="B51" s="13">
        <f>B50</f>
        <v>216</v>
      </c>
      <c r="C51" s="13">
        <f t="shared" ref="C51:V51" si="4">D50</f>
        <v>205.2</v>
      </c>
      <c r="D51" s="13">
        <f t="shared" si="4"/>
        <v>194.39999999999998</v>
      </c>
      <c r="E51" s="13">
        <f t="shared" si="4"/>
        <v>183.59999999999997</v>
      </c>
      <c r="F51" s="13">
        <f t="shared" si="4"/>
        <v>172.79999999999995</v>
      </c>
      <c r="G51" s="13">
        <f t="shared" si="4"/>
        <v>161.99999999999994</v>
      </c>
      <c r="H51" s="13">
        <f t="shared" si="4"/>
        <v>151.19999999999993</v>
      </c>
      <c r="I51" s="13">
        <f t="shared" si="4"/>
        <v>140.39999999999992</v>
      </c>
      <c r="J51" s="13">
        <f t="shared" si="4"/>
        <v>129.59999999999991</v>
      </c>
      <c r="K51" s="13">
        <f t="shared" si="4"/>
        <v>118.79999999999991</v>
      </c>
      <c r="L51" s="13">
        <f t="shared" si="4"/>
        <v>107.99999999999991</v>
      </c>
      <c r="M51" s="13">
        <f t="shared" si="4"/>
        <v>97.199999999999918</v>
      </c>
      <c r="N51" s="13">
        <f t="shared" si="4"/>
        <v>86.39999999999992</v>
      </c>
      <c r="O51" s="13">
        <f t="shared" si="4"/>
        <v>75.599999999999923</v>
      </c>
      <c r="P51" s="13">
        <f t="shared" si="4"/>
        <v>64.799999999999926</v>
      </c>
      <c r="Q51" s="13">
        <f t="shared" si="4"/>
        <v>53.999999999999929</v>
      </c>
      <c r="R51" s="13">
        <f t="shared" si="4"/>
        <v>43.199999999999932</v>
      </c>
      <c r="S51" s="13">
        <f t="shared" si="4"/>
        <v>32.399999999999935</v>
      </c>
      <c r="T51" s="13">
        <f t="shared" si="4"/>
        <v>21.599999999999934</v>
      </c>
      <c r="U51" s="13">
        <f t="shared" si="4"/>
        <v>10.799999999999933</v>
      </c>
      <c r="V51" s="13">
        <f t="shared" si="4"/>
        <v>-6.7501559897209518E-14</v>
      </c>
      <c r="W51" s="13"/>
    </row>
    <row r="52" spans="1:23" ht="14.25" customHeight="1">
      <c r="A52" s="13"/>
      <c r="B52" s="15"/>
      <c r="C52" s="3">
        <f t="shared" ref="C52:W52" si="5">C50-C51</f>
        <v>10.800000000000011</v>
      </c>
      <c r="D52" s="3">
        <f t="shared" si="5"/>
        <v>10.800000000000011</v>
      </c>
      <c r="E52" s="3">
        <f t="shared" si="5"/>
        <v>10.800000000000011</v>
      </c>
      <c r="F52" s="3">
        <f t="shared" si="5"/>
        <v>10.800000000000011</v>
      </c>
      <c r="G52" s="3">
        <f t="shared" si="5"/>
        <v>10.800000000000011</v>
      </c>
      <c r="H52" s="3">
        <f t="shared" si="5"/>
        <v>10.800000000000011</v>
      </c>
      <c r="I52" s="3">
        <f t="shared" si="5"/>
        <v>10.800000000000011</v>
      </c>
      <c r="J52" s="3">
        <f t="shared" si="5"/>
        <v>10.800000000000011</v>
      </c>
      <c r="K52" s="3">
        <f t="shared" si="5"/>
        <v>10.799999999999997</v>
      </c>
      <c r="L52" s="3">
        <f t="shared" si="5"/>
        <v>10.799999999999997</v>
      </c>
      <c r="M52" s="3">
        <f t="shared" si="5"/>
        <v>10.799999999999997</v>
      </c>
      <c r="N52" s="3">
        <f t="shared" si="5"/>
        <v>10.799999999999997</v>
      </c>
      <c r="O52" s="3">
        <f t="shared" si="5"/>
        <v>10.799999999999997</v>
      </c>
      <c r="P52" s="3">
        <f t="shared" si="5"/>
        <v>10.799999999999997</v>
      </c>
      <c r="Q52" s="3">
        <f t="shared" si="5"/>
        <v>10.799999999999997</v>
      </c>
      <c r="R52" s="3">
        <f t="shared" si="5"/>
        <v>10.799999999999997</v>
      </c>
      <c r="S52" s="3">
        <f t="shared" si="5"/>
        <v>10.799999999999997</v>
      </c>
      <c r="T52" s="3">
        <f t="shared" si="5"/>
        <v>10.8</v>
      </c>
      <c r="U52" s="3">
        <f t="shared" si="5"/>
        <v>10.8</v>
      </c>
      <c r="V52" s="3">
        <f t="shared" si="5"/>
        <v>10.8</v>
      </c>
      <c r="W52" s="3">
        <f t="shared" si="5"/>
        <v>-6.7501559897209518E-14</v>
      </c>
    </row>
    <row r="53" spans="1:23" ht="14.25" customHeight="1">
      <c r="A53" s="13"/>
      <c r="B53" s="16"/>
      <c r="C53" s="13"/>
      <c r="D53" s="13"/>
      <c r="E53" s="13"/>
      <c r="F53" s="13"/>
      <c r="G53" s="1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4.25" customHeight="1">
      <c r="A54" s="13"/>
      <c r="B54" s="16"/>
      <c r="C54" s="13"/>
      <c r="D54" s="13"/>
      <c r="E54" s="13"/>
      <c r="F54" s="13"/>
      <c r="G54" s="16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4.25" customHeight="1">
      <c r="A55" s="2"/>
      <c r="B55" s="17"/>
      <c r="C55" s="2"/>
      <c r="D55" s="2"/>
      <c r="E55" s="2"/>
      <c r="F55" s="2"/>
      <c r="G55" s="17"/>
      <c r="H55" s="2"/>
      <c r="I55" s="2"/>
    </row>
    <row r="56" spans="1:23" ht="14.25" customHeight="1">
      <c r="A56" s="2"/>
      <c r="B56" s="17"/>
      <c r="C56" s="2"/>
      <c r="D56" s="2"/>
      <c r="E56" s="2"/>
      <c r="F56" s="2"/>
      <c r="G56" s="17"/>
      <c r="H56" s="2"/>
      <c r="I56" s="2"/>
    </row>
    <row r="57" spans="1:23" ht="14.25" customHeight="1">
      <c r="A57" s="2"/>
      <c r="B57" s="17"/>
      <c r="C57" s="2"/>
      <c r="D57" s="2"/>
      <c r="E57" s="2"/>
      <c r="F57" s="2"/>
      <c r="G57" s="17"/>
      <c r="H57" s="2"/>
      <c r="I57" s="2"/>
    </row>
    <row r="58" spans="1:23" ht="14.25" customHeight="1">
      <c r="A58" s="2"/>
      <c r="B58" s="17"/>
      <c r="C58" s="2"/>
      <c r="D58" s="2"/>
      <c r="E58" s="2"/>
      <c r="F58" s="2"/>
      <c r="G58" s="17"/>
      <c r="H58" s="2"/>
      <c r="I58" s="2"/>
    </row>
    <row r="59" spans="1:23" ht="14.25" customHeight="1">
      <c r="A59" s="2"/>
      <c r="B59" s="17"/>
      <c r="C59" s="2"/>
      <c r="D59" s="2"/>
      <c r="E59" s="2"/>
      <c r="F59" s="2"/>
      <c r="G59" s="2"/>
      <c r="H59" s="2"/>
      <c r="I59" s="2"/>
    </row>
    <row r="60" spans="1:23" ht="14.25" customHeight="1">
      <c r="A60" s="2"/>
      <c r="B60" s="17"/>
      <c r="C60" s="2"/>
      <c r="D60" s="2"/>
      <c r="E60" s="2"/>
      <c r="F60" s="2"/>
      <c r="G60" s="2"/>
      <c r="H60" s="2"/>
      <c r="I60" s="2"/>
    </row>
    <row r="61" spans="1:23" ht="14.25" customHeight="1">
      <c r="A61" s="2"/>
      <c r="B61" s="17"/>
      <c r="C61" s="2"/>
      <c r="D61" s="2"/>
      <c r="E61" s="2"/>
      <c r="F61" s="2"/>
      <c r="G61" s="2"/>
      <c r="H61" s="2"/>
      <c r="I61" s="2"/>
    </row>
    <row r="62" spans="1:23" ht="14.25" customHeight="1"/>
    <row r="63" spans="1:23" ht="14.25" customHeight="1"/>
    <row r="64" spans="1:2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</sheetData>
  <mergeCells count="4">
    <mergeCell ref="A3:A4"/>
    <mergeCell ref="B3:B4"/>
    <mergeCell ref="C3:V3"/>
    <mergeCell ref="W3:W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DANIEL . SANTIBANEZ MONDACA</cp:lastModifiedBy>
  <dcterms:created xsi:type="dcterms:W3CDTF">2018-02-12T12:05:26Z</dcterms:created>
  <dcterms:modified xsi:type="dcterms:W3CDTF">2023-10-13T22:02:48Z</dcterms:modified>
</cp:coreProperties>
</file>