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danie\OneDrive\Documentos\Capstone 2023\3 Entrega\"/>
    </mc:Choice>
  </mc:AlternateContent>
  <xr:revisionPtr revIDLastSave="0" documentId="13_ncr:1_{B4A9F9AB-A3A3-4CE5-B70D-68D92E37D42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print - 2" sheetId="1" r:id="rId1"/>
    <sheet name="Sprint - 3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n2oGWvRk2yS27Zxy70Ld3adxpcSPtYT4TQtHnzQIla0="/>
    </ext>
  </extLst>
</workbook>
</file>

<file path=xl/calcChain.xml><?xml version="1.0" encoding="utf-8"?>
<calcChain xmlns="http://schemas.openxmlformats.org/spreadsheetml/2006/main">
  <c r="C50" i="2" l="1"/>
  <c r="D50" i="2" s="1"/>
  <c r="B50" i="2"/>
  <c r="B51" i="2" s="1"/>
  <c r="B48" i="2"/>
  <c r="C48" i="2" s="1"/>
  <c r="B49" i="2" s="1"/>
  <c r="W46" i="2"/>
  <c r="W45" i="2"/>
  <c r="W44" i="2"/>
  <c r="W43" i="2"/>
  <c r="W42" i="2"/>
  <c r="W41" i="2"/>
  <c r="W40" i="2"/>
  <c r="W39" i="2"/>
  <c r="W38" i="2"/>
  <c r="W37" i="2"/>
  <c r="W36" i="2"/>
  <c r="W35" i="2"/>
  <c r="W34" i="2"/>
  <c r="W33" i="2"/>
  <c r="W32" i="2"/>
  <c r="W31" i="2"/>
  <c r="W30" i="2"/>
  <c r="W29" i="2"/>
  <c r="W28" i="2"/>
  <c r="W27" i="2"/>
  <c r="W26" i="2"/>
  <c r="W25" i="2"/>
  <c r="W24" i="2"/>
  <c r="W23" i="2"/>
  <c r="W22" i="2"/>
  <c r="W21" i="2"/>
  <c r="W20" i="2"/>
  <c r="W19" i="2"/>
  <c r="W18" i="2"/>
  <c r="W17" i="2"/>
  <c r="W16" i="2"/>
  <c r="W15" i="2"/>
  <c r="W14" i="2"/>
  <c r="W13" i="2"/>
  <c r="W12" i="2"/>
  <c r="W11" i="2"/>
  <c r="W10" i="2"/>
  <c r="W9" i="2"/>
  <c r="W8" i="2"/>
  <c r="W7" i="2"/>
  <c r="W6" i="2"/>
  <c r="W5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C50" i="1"/>
  <c r="B50" i="1"/>
  <c r="B51" i="1" s="1"/>
  <c r="B48" i="1"/>
  <c r="C48" i="1" s="1"/>
  <c r="W46" i="1"/>
  <c r="W45" i="1"/>
  <c r="W44" i="1"/>
  <c r="W43" i="1"/>
  <c r="W42" i="1"/>
  <c r="W41" i="1"/>
  <c r="W40" i="1"/>
  <c r="W39" i="1"/>
  <c r="W38" i="1"/>
  <c r="W37" i="1"/>
  <c r="W36" i="1"/>
  <c r="W35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E50" i="2" l="1"/>
  <c r="F50" i="2" s="1"/>
  <c r="C51" i="2"/>
  <c r="C52" i="2" s="1"/>
  <c r="D48" i="2"/>
  <c r="D48" i="1"/>
  <c r="B49" i="1"/>
  <c r="D50" i="1"/>
  <c r="D51" i="2" l="1"/>
  <c r="D52" i="2" s="1"/>
  <c r="G50" i="2"/>
  <c r="E51" i="2"/>
  <c r="E52" i="2" s="1"/>
  <c r="C49" i="2"/>
  <c r="E48" i="2"/>
  <c r="C51" i="1"/>
  <c r="C52" i="1" s="1"/>
  <c r="E50" i="1"/>
  <c r="C49" i="1"/>
  <c r="E48" i="1"/>
  <c r="F51" i="2" l="1"/>
  <c r="F52" i="2" s="1"/>
  <c r="H50" i="2"/>
  <c r="D49" i="2"/>
  <c r="F48" i="2"/>
  <c r="D49" i="1"/>
  <c r="F48" i="1"/>
  <c r="F50" i="1"/>
  <c r="D51" i="1"/>
  <c r="D52" i="1" s="1"/>
  <c r="G51" i="2" l="1"/>
  <c r="G52" i="2" s="1"/>
  <c r="I50" i="2"/>
  <c r="G48" i="2"/>
  <c r="E49" i="2"/>
  <c r="G50" i="1"/>
  <c r="E51" i="1"/>
  <c r="E52" i="1" s="1"/>
  <c r="E49" i="1"/>
  <c r="G48" i="1"/>
  <c r="H48" i="2" l="1"/>
  <c r="F49" i="2"/>
  <c r="H51" i="2"/>
  <c r="H52" i="2" s="1"/>
  <c r="J50" i="2"/>
  <c r="H50" i="1"/>
  <c r="F51" i="1"/>
  <c r="F52" i="1" s="1"/>
  <c r="F49" i="1"/>
  <c r="H48" i="1"/>
  <c r="I48" i="2" l="1"/>
  <c r="G49" i="2"/>
  <c r="I51" i="2"/>
  <c r="I52" i="2" s="1"/>
  <c r="K50" i="2"/>
  <c r="I48" i="1"/>
  <c r="G49" i="1"/>
  <c r="I50" i="1"/>
  <c r="G51" i="1"/>
  <c r="G52" i="1" s="1"/>
  <c r="L50" i="2" l="1"/>
  <c r="J51" i="2"/>
  <c r="J52" i="2" s="1"/>
  <c r="J48" i="2"/>
  <c r="H49" i="2"/>
  <c r="H51" i="1"/>
  <c r="H52" i="1" s="1"/>
  <c r="J50" i="1"/>
  <c r="J48" i="1"/>
  <c r="H49" i="1"/>
  <c r="I49" i="2" l="1"/>
  <c r="K48" i="2"/>
  <c r="M50" i="2"/>
  <c r="K51" i="2"/>
  <c r="K52" i="2" s="1"/>
  <c r="K48" i="1"/>
  <c r="I49" i="1"/>
  <c r="I51" i="1"/>
  <c r="I52" i="1" s="1"/>
  <c r="K50" i="1"/>
  <c r="J49" i="2" l="1"/>
  <c r="L48" i="2"/>
  <c r="N50" i="2"/>
  <c r="L51" i="2"/>
  <c r="L52" i="2" s="1"/>
  <c r="J51" i="1"/>
  <c r="J52" i="1" s="1"/>
  <c r="L50" i="1"/>
  <c r="L48" i="1"/>
  <c r="J49" i="1"/>
  <c r="K49" i="2" l="1"/>
  <c r="M48" i="2"/>
  <c r="O50" i="2"/>
  <c r="M51" i="2"/>
  <c r="M52" i="2" s="1"/>
  <c r="K51" i="1"/>
  <c r="K52" i="1" s="1"/>
  <c r="M50" i="1"/>
  <c r="K49" i="1"/>
  <c r="M48" i="1"/>
  <c r="N51" i="2" l="1"/>
  <c r="N52" i="2" s="1"/>
  <c r="P50" i="2"/>
  <c r="L49" i="2"/>
  <c r="N48" i="2"/>
  <c r="L49" i="1"/>
  <c r="N48" i="1"/>
  <c r="N50" i="1"/>
  <c r="L51" i="1"/>
  <c r="L52" i="1" s="1"/>
  <c r="O48" i="2" l="1"/>
  <c r="M49" i="2"/>
  <c r="O51" i="2"/>
  <c r="O52" i="2" s="1"/>
  <c r="Q50" i="2"/>
  <c r="O50" i="1"/>
  <c r="M51" i="1"/>
  <c r="M52" i="1" s="1"/>
  <c r="M49" i="1"/>
  <c r="O48" i="1"/>
  <c r="P51" i="2" l="1"/>
  <c r="P52" i="2" s="1"/>
  <c r="R50" i="2"/>
  <c r="P48" i="2"/>
  <c r="N49" i="2"/>
  <c r="N49" i="1"/>
  <c r="P48" i="1"/>
  <c r="P50" i="1"/>
  <c r="N51" i="1"/>
  <c r="N52" i="1" s="1"/>
  <c r="Q48" i="2" l="1"/>
  <c r="O49" i="2"/>
  <c r="Q51" i="2"/>
  <c r="Q52" i="2" s="1"/>
  <c r="S50" i="2"/>
  <c r="Q48" i="1"/>
  <c r="O49" i="1"/>
  <c r="Q50" i="1"/>
  <c r="O51" i="1"/>
  <c r="O52" i="1" s="1"/>
  <c r="T50" i="2" l="1"/>
  <c r="R51" i="2"/>
  <c r="R52" i="2" s="1"/>
  <c r="R48" i="2"/>
  <c r="P49" i="2"/>
  <c r="P51" i="1"/>
  <c r="P52" i="1" s="1"/>
  <c r="R50" i="1"/>
  <c r="R48" i="1"/>
  <c r="P49" i="1"/>
  <c r="Q49" i="2" l="1"/>
  <c r="S48" i="2"/>
  <c r="U50" i="2"/>
  <c r="S51" i="2"/>
  <c r="S52" i="2" s="1"/>
  <c r="S48" i="1"/>
  <c r="Q49" i="1"/>
  <c r="Q51" i="1"/>
  <c r="Q52" i="1" s="1"/>
  <c r="S50" i="1"/>
  <c r="V50" i="2" l="1"/>
  <c r="T51" i="2"/>
  <c r="T52" i="2" s="1"/>
  <c r="R49" i="2"/>
  <c r="T48" i="2"/>
  <c r="R51" i="1"/>
  <c r="R52" i="1" s="1"/>
  <c r="T50" i="1"/>
  <c r="T48" i="1"/>
  <c r="R49" i="1"/>
  <c r="S49" i="2" l="1"/>
  <c r="U48" i="2"/>
  <c r="W50" i="2"/>
  <c r="U51" i="2"/>
  <c r="U52" i="2" s="1"/>
  <c r="S49" i="1"/>
  <c r="U48" i="1"/>
  <c r="S51" i="1"/>
  <c r="S52" i="1" s="1"/>
  <c r="U50" i="1"/>
  <c r="V51" i="2" l="1"/>
  <c r="V52" i="2" s="1"/>
  <c r="W52" i="2"/>
  <c r="T49" i="2"/>
  <c r="V48" i="2"/>
  <c r="V50" i="1"/>
  <c r="T51" i="1"/>
  <c r="T52" i="1" s="1"/>
  <c r="T49" i="1"/>
  <c r="V48" i="1"/>
  <c r="W48" i="2" l="1"/>
  <c r="V49" i="2" s="1"/>
  <c r="U49" i="2"/>
  <c r="W50" i="1"/>
  <c r="U51" i="1"/>
  <c r="U52" i="1" s="1"/>
  <c r="U49" i="1"/>
  <c r="W48" i="1"/>
  <c r="V49" i="1" s="1"/>
  <c r="W52" i="1" l="1"/>
  <c r="V51" i="1"/>
  <c r="V52" i="1" s="1"/>
</calcChain>
</file>

<file path=xl/sharedStrings.xml><?xml version="1.0" encoding="utf-8"?>
<sst xmlns="http://schemas.openxmlformats.org/spreadsheetml/2006/main" count="84" uniqueCount="57">
  <si>
    <t>Control del Sprint 1 de 20 días</t>
  </si>
  <si>
    <t>Modifique la zona con color verde</t>
  </si>
  <si>
    <t xml:space="preserve">Tareas </t>
  </si>
  <si>
    <t>horas estimadas</t>
  </si>
  <si>
    <t>DIA</t>
  </si>
  <si>
    <t>Total</t>
  </si>
  <si>
    <t>Revisión del Backlog del Producto</t>
  </si>
  <si>
    <t>Determinación del Sprint Goal</t>
  </si>
  <si>
    <t>Selección de Backlog Ítems</t>
  </si>
  <si>
    <t>Desglose de Tareas</t>
  </si>
  <si>
    <t>Asignación de Tareas</t>
  </si>
  <si>
    <t>Validación del Plan del Sprint</t>
  </si>
  <si>
    <t>Identificación de Riesgos e Impedimentos</t>
  </si>
  <si>
    <t>Actualización del Tablero Scrum</t>
  </si>
  <si>
    <t>Finalización y Compromiso</t>
  </si>
  <si>
    <t>Redactar la documentación</t>
  </si>
  <si>
    <t>Revisar y corregir la documentación</t>
  </si>
  <si>
    <t>Preparar la presentación del trabajo realizado durante el sprint</t>
  </si>
  <si>
    <t>Conducir la reunión de Sprint Review</t>
  </si>
  <si>
    <t>Documentar el feedback y las observaciones recibidas durante la revisión</t>
  </si>
  <si>
    <t>Preparar la reunión de retrospectiva</t>
  </si>
  <si>
    <t>Facilitar la reunión de retrospectiva</t>
  </si>
  <si>
    <t>Documentar los resultados de la retrospectiva</t>
  </si>
  <si>
    <t>Horas Reales de producto por realizar</t>
  </si>
  <si>
    <t>Horas Estimadas de producto por realizar</t>
  </si>
  <si>
    <t>Investigar fuentes de datos</t>
  </si>
  <si>
    <t>Implementar recolección de datos</t>
  </si>
  <si>
    <t>Integrar datos en base existente</t>
  </si>
  <si>
    <t>Desarrollar lógica de almacenaje</t>
  </si>
  <si>
    <t>Pruebas de almacenaje de modelo</t>
  </si>
  <si>
    <t>Implementar algoritmo de ML</t>
  </si>
  <si>
    <t>Entrenar modelo con datos</t>
  </si>
  <si>
    <t>Crear algoritmo de categorización</t>
  </si>
  <si>
    <t>Optimización del algoritmo de ML para mejorar la precisión</t>
  </si>
  <si>
    <t>Crear módulo de visualización</t>
  </si>
  <si>
    <t>Diseñar interfaz de visualización</t>
  </si>
  <si>
    <t>Implementar acceso a base de datos</t>
  </si>
  <si>
    <t>Test de visualización</t>
  </si>
  <si>
    <t>Diseñar función de exportación</t>
  </si>
  <si>
    <t>Implementar exportación a Excel</t>
  </si>
  <si>
    <t>Testear datos exportados</t>
  </si>
  <si>
    <t>Diseño de la interfaz del dashboard</t>
  </si>
  <si>
    <t>Desarrollo de la lógica de back-end para métricas</t>
  </si>
  <si>
    <t>Integración de datos y pruebas del dashboard</t>
  </si>
  <si>
    <t>Revisión y ajustes basados en feedback</t>
  </si>
  <si>
    <t>Diseño de componentes para datos demográficos</t>
  </si>
  <si>
    <t>Implementación de visualización de datos demográficos</t>
  </si>
  <si>
    <t>Pruebas de usabilidad y funcionalidad</t>
  </si>
  <si>
    <t>Desarrollo e implementación del componente de resumen</t>
  </si>
  <si>
    <t>Integración de análisis de sentimiento</t>
  </si>
  <si>
    <t>Pruebas y refinamiento del resumen visual</t>
  </si>
  <si>
    <t>Implementación de funcionalidad de filtrado y búsqueda</t>
  </si>
  <si>
    <t>Optimización de la experiencia de usuario para el filtrado</t>
  </si>
  <si>
    <t>Pruebas de funcionalidad de filtrado</t>
  </si>
  <si>
    <t>Desarrollo de la funcionalidad de exportación CSV</t>
  </si>
  <si>
    <t>Pruebas de exportación y manejo de errores</t>
  </si>
  <si>
    <t>Incorporación de feedback y ajustes finales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</si>
</sst>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scheme val="minor"/>
    </font>
    <font>
      <b/>
      <sz val="16"/>
      <color theme="1"/>
      <name val="Calibri"/>
    </font>
    <font>
      <sz val="11"/>
      <color theme="1"/>
      <name val="Calibri"/>
    </font>
    <font>
      <sz val="11"/>
      <color rgb="FFEFEFEF"/>
      <name val="Calibri"/>
    </font>
    <font>
      <b/>
      <sz val="11"/>
      <color theme="1"/>
      <name val="Calibri"/>
    </font>
    <font>
      <sz val="11"/>
      <name val="Calibri"/>
    </font>
    <font>
      <i/>
      <sz val="11"/>
      <color theme="1"/>
      <name val="Calibri"/>
    </font>
    <font>
      <sz val="11"/>
      <color rgb="FF000000"/>
      <name val="Calibri"/>
    </font>
  </fonts>
  <fills count="13">
    <fill>
      <patternFill patternType="none"/>
    </fill>
    <fill>
      <patternFill patternType="gray125"/>
    </fill>
    <fill>
      <patternFill patternType="solid">
        <fgColor rgb="FFDEEAF6"/>
        <bgColor rgb="FFDEEAF6"/>
      </patternFill>
    </fill>
    <fill>
      <patternFill patternType="solid">
        <fgColor rgb="FFFFFFFF"/>
        <bgColor rgb="FFFFFFFF"/>
      </patternFill>
    </fill>
    <fill>
      <patternFill patternType="solid">
        <fgColor rgb="FFA8D08D"/>
        <bgColor rgb="FFA8D08D"/>
      </patternFill>
    </fill>
    <fill>
      <patternFill patternType="solid">
        <fgColor theme="0"/>
        <bgColor rgb="FFFFF2CC"/>
      </patternFill>
    </fill>
    <fill>
      <patternFill patternType="solid">
        <fgColor theme="0"/>
        <bgColor rgb="FFC9DAF8"/>
      </patternFill>
    </fill>
    <fill>
      <patternFill patternType="solid">
        <fgColor theme="7" tint="0.79998168889431442"/>
        <bgColor rgb="FFFFF2CC"/>
      </patternFill>
    </fill>
    <fill>
      <patternFill patternType="solid">
        <fgColor theme="4" tint="0.79998168889431442"/>
        <bgColor rgb="FFCFE2F3"/>
      </patternFill>
    </fill>
    <fill>
      <patternFill patternType="solid">
        <fgColor theme="7" tint="0.79998168889431442"/>
        <bgColor rgb="FFCFE2F3"/>
      </patternFill>
    </fill>
    <fill>
      <patternFill patternType="solid">
        <fgColor theme="4" tint="0.79998168889431442"/>
        <bgColor rgb="FFFFF2CC"/>
      </patternFill>
    </fill>
    <fill>
      <patternFill patternType="solid">
        <fgColor theme="4" tint="0.79998168889431442"/>
        <bgColor rgb="FFC9DAF8"/>
      </patternFill>
    </fill>
    <fill>
      <patternFill patternType="solid">
        <fgColor theme="7" tint="0.79998168889431442"/>
        <bgColor rgb="FFC9DAF8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5" fillId="0" borderId="3" xfId="0" applyFont="1" applyBorder="1"/>
    <xf numFmtId="0" fontId="5" fillId="0" borderId="4" xfId="0" applyFont="1" applyBorder="1"/>
    <xf numFmtId="0" fontId="5" fillId="0" borderId="5" xfId="0" applyFont="1" applyBorder="1"/>
    <xf numFmtId="0" fontId="5" fillId="0" borderId="6" xfId="0" applyFont="1" applyBorder="1"/>
    <xf numFmtId="0" fontId="4" fillId="3" borderId="7" xfId="0" applyFont="1" applyFill="1" applyBorder="1" applyAlignment="1">
      <alignment horizontal="center" wrapText="1"/>
    </xf>
    <xf numFmtId="0" fontId="2" fillId="4" borderId="7" xfId="0" applyFont="1" applyFill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7" xfId="0" applyFont="1" applyBorder="1" applyAlignment="1">
      <alignment horizontal="center" wrapText="1"/>
    </xf>
    <xf numFmtId="0" fontId="7" fillId="0" borderId="0" xfId="0" applyFont="1"/>
    <xf numFmtId="0" fontId="7" fillId="0" borderId="0" xfId="0" applyFont="1" applyAlignment="1">
      <alignment wrapText="1"/>
    </xf>
    <xf numFmtId="0" fontId="7" fillId="0" borderId="0" xfId="0" applyFont="1" applyAlignment="1">
      <alignment horizontal="center" wrapText="1"/>
    </xf>
    <xf numFmtId="0" fontId="2" fillId="0" borderId="0" xfId="0" applyFont="1" applyAlignment="1">
      <alignment horizontal="center" wrapText="1"/>
    </xf>
    <xf numFmtId="0" fontId="6" fillId="5" borderId="7" xfId="0" applyFont="1" applyFill="1" applyBorder="1" applyAlignment="1">
      <alignment wrapText="1"/>
    </xf>
    <xf numFmtId="0" fontId="6" fillId="6" borderId="7" xfId="0" applyFont="1" applyFill="1" applyBorder="1" applyAlignment="1">
      <alignment wrapText="1"/>
    </xf>
    <xf numFmtId="0" fontId="2" fillId="5" borderId="7" xfId="0" applyFont="1" applyFill="1" applyBorder="1" applyAlignment="1">
      <alignment wrapText="1"/>
    </xf>
    <xf numFmtId="0" fontId="6" fillId="7" borderId="7" xfId="0" applyFont="1" applyFill="1" applyBorder="1" applyAlignment="1">
      <alignment wrapText="1"/>
    </xf>
    <xf numFmtId="0" fontId="6" fillId="8" borderId="7" xfId="0" applyFont="1" applyFill="1" applyBorder="1" applyAlignment="1">
      <alignment wrapText="1"/>
    </xf>
    <xf numFmtId="0" fontId="6" fillId="9" borderId="7" xfId="0" applyFont="1" applyFill="1" applyBorder="1" applyAlignment="1">
      <alignment wrapText="1"/>
    </xf>
    <xf numFmtId="0" fontId="6" fillId="10" borderId="7" xfId="0" applyFont="1" applyFill="1" applyBorder="1" applyAlignment="1">
      <alignment wrapText="1"/>
    </xf>
    <xf numFmtId="0" fontId="6" fillId="11" borderId="7" xfId="0" applyFont="1" applyFill="1" applyBorder="1" applyAlignment="1">
      <alignment wrapText="1"/>
    </xf>
    <xf numFmtId="0" fontId="6" fillId="12" borderId="7" xfId="0" applyFont="1" applyFill="1" applyBorder="1" applyAlignment="1">
      <alignment wrapText="1"/>
    </xf>
    <xf numFmtId="0" fontId="4" fillId="2" borderId="1" xfId="0" applyFont="1" applyFill="1" applyBorder="1" applyAlignment="1">
      <alignment horizontal="center" vertical="center"/>
    </xf>
    <xf numFmtId="0" fontId="5" fillId="0" borderId="5" xfId="0" applyFont="1" applyBorder="1"/>
    <xf numFmtId="0" fontId="4" fillId="2" borderId="2" xfId="0" applyFont="1" applyFill="1" applyBorder="1" applyAlignment="1">
      <alignment horizontal="center" vertical="center"/>
    </xf>
    <xf numFmtId="0" fontId="5" fillId="0" borderId="3" xfId="0" applyFont="1" applyBorder="1"/>
    <xf numFmtId="0" fontId="5" fillId="0" borderId="4" xfId="0" applyFont="1" applyBorder="1"/>
    <xf numFmtId="0" fontId="5" fillId="0" borderId="6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sz="2000" b="0" i="0">
                <a:solidFill>
                  <a:srgbClr val="757575"/>
                </a:solidFill>
                <a:latin typeface="Calibri Light"/>
              </a:defRPr>
            </a:pPr>
            <a:r>
              <a:rPr lang="es-CL" sz="2000" b="0" i="0">
                <a:solidFill>
                  <a:srgbClr val="757575"/>
                </a:solidFill>
                <a:latin typeface="Calibri Light"/>
              </a:rPr>
              <a:t>BurnDown Trabajo Pendiente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Horas Reales de producto por realizar</c:v>
          </c:tx>
          <c:spPr>
            <a:ln w="38100" cmpd="sng">
              <a:solidFill>
                <a:srgbClr val="5B9BD5"/>
              </a:solidFill>
            </a:ln>
          </c:spPr>
          <c:marker>
            <c:symbol val="circle"/>
            <c:size val="10"/>
            <c:spPr>
              <a:solidFill>
                <a:srgbClr val="5B9BD5"/>
              </a:solidFill>
              <a:ln cmpd="sng">
                <a:solidFill>
                  <a:srgbClr val="5B9BD5"/>
                </a:solidFill>
              </a:ln>
            </c:spPr>
          </c:marker>
          <c:cat>
            <c:numRef>
              <c:f>'Sprint - 2'!$C$4:$V$4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'Sprint - 2'!$C$5:$V$5</c:f>
              <c:numCache>
                <c:formatCode>General</c:formatCode>
                <c:ptCount val="20"/>
                <c:pt idx="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80-4AF9-A651-DAFA7D081C2D}"/>
            </c:ext>
          </c:extLst>
        </c:ser>
        <c:ser>
          <c:idx val="1"/>
          <c:order val="1"/>
          <c:tx>
            <c:v>Horas Estimadas de producto por realizar</c:v>
          </c:tx>
          <c:spPr>
            <a:ln w="38100" cmpd="sng">
              <a:solidFill>
                <a:srgbClr val="ED7D31"/>
              </a:solidFill>
            </a:ln>
          </c:spPr>
          <c:marker>
            <c:symbol val="circle"/>
            <c:size val="10"/>
            <c:spPr>
              <a:solidFill>
                <a:srgbClr val="ED7D31"/>
              </a:solidFill>
              <a:ln cmpd="sng">
                <a:solidFill>
                  <a:srgbClr val="ED7D31"/>
                </a:solidFill>
              </a:ln>
            </c:spPr>
          </c:marker>
          <c:cat>
            <c:numRef>
              <c:f>'Sprint - 2'!$C$4:$V$4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'Sprint - 2'!$C$6:$V$6</c:f>
              <c:numCache>
                <c:formatCode>General</c:formatCode>
                <c:ptCount val="20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80-4AF9-A651-DAFA7D081C2D}"/>
            </c:ext>
          </c:extLst>
        </c:ser>
        <c:ser>
          <c:idx val="2"/>
          <c:order val="2"/>
          <c:spPr>
            <a:ln cmpd="sng">
              <a:solidFill>
                <a:srgbClr val="A5A5A5"/>
              </a:solidFill>
            </a:ln>
          </c:spPr>
          <c:marker>
            <c:symbol val="circle"/>
            <c:size val="10"/>
            <c:spPr>
              <a:solidFill>
                <a:srgbClr val="A5A5A5"/>
              </a:solidFill>
              <a:ln cmpd="sng">
                <a:solidFill>
                  <a:srgbClr val="A5A5A5"/>
                </a:solidFill>
              </a:ln>
            </c:spPr>
          </c:marker>
          <c:cat>
            <c:numRef>
              <c:f>'Sprint - 2'!$C$4:$V$4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'Sprint - 2'!$C$7:$V$7</c:f>
              <c:numCache>
                <c:formatCode>General</c:formatCode>
                <c:ptCount val="20"/>
                <c:pt idx="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80-4AF9-A651-DAFA7D081C2D}"/>
            </c:ext>
          </c:extLst>
        </c:ser>
        <c:ser>
          <c:idx val="3"/>
          <c:order val="3"/>
          <c:spPr>
            <a:ln cmpd="sng">
              <a:solidFill>
                <a:srgbClr val="FFC000"/>
              </a:solidFill>
            </a:ln>
          </c:spPr>
          <c:marker>
            <c:symbol val="circle"/>
            <c:size val="10"/>
            <c:spPr>
              <a:solidFill>
                <a:srgbClr val="FFC000"/>
              </a:solidFill>
              <a:ln cmpd="sng">
                <a:solidFill>
                  <a:srgbClr val="FFC000"/>
                </a:solidFill>
              </a:ln>
            </c:spPr>
          </c:marker>
          <c:cat>
            <c:numRef>
              <c:f>'Sprint - 2'!$C$4:$V$4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'Sprint - 2'!$C$8:$V$8</c:f>
              <c:numCache>
                <c:formatCode>General</c:formatCode>
                <c:ptCount val="20"/>
                <c:pt idx="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080-4AF9-A651-DAFA7D081C2D}"/>
            </c:ext>
          </c:extLst>
        </c:ser>
        <c:ser>
          <c:idx val="4"/>
          <c:order val="4"/>
          <c:spPr>
            <a:ln cmpd="sng">
              <a:solidFill>
                <a:srgbClr val="4472C4"/>
              </a:solidFill>
            </a:ln>
          </c:spPr>
          <c:marker>
            <c:symbol val="circle"/>
            <c:size val="10"/>
            <c:spPr>
              <a:solidFill>
                <a:srgbClr val="4472C4"/>
              </a:solidFill>
              <a:ln cmpd="sng">
                <a:solidFill>
                  <a:srgbClr val="4472C4"/>
                </a:solidFill>
              </a:ln>
            </c:spPr>
          </c:marker>
          <c:cat>
            <c:numRef>
              <c:f>'Sprint - 2'!$C$4:$V$4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'Sprint - 2'!$C$9:$V$9</c:f>
              <c:numCache>
                <c:formatCode>General</c:formatCode>
                <c:ptCount val="20"/>
                <c:pt idx="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080-4AF9-A651-DAFA7D081C2D}"/>
            </c:ext>
          </c:extLst>
        </c:ser>
        <c:ser>
          <c:idx val="5"/>
          <c:order val="5"/>
          <c:spPr>
            <a:ln cmpd="sng">
              <a:solidFill>
                <a:srgbClr val="70AD47"/>
              </a:solidFill>
            </a:ln>
          </c:spPr>
          <c:marker>
            <c:symbol val="circle"/>
            <c:size val="10"/>
            <c:spPr>
              <a:solidFill>
                <a:srgbClr val="70AD47"/>
              </a:solidFill>
              <a:ln cmpd="sng">
                <a:solidFill>
                  <a:srgbClr val="70AD47"/>
                </a:solidFill>
              </a:ln>
            </c:spPr>
          </c:marker>
          <c:cat>
            <c:numRef>
              <c:f>'Sprint - 2'!$C$4:$V$4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'Sprint - 2'!$C$10:$V$10</c:f>
              <c:numCache>
                <c:formatCode>General</c:formatCode>
                <c:ptCount val="20"/>
                <c:pt idx="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080-4AF9-A651-DAFA7D081C2D}"/>
            </c:ext>
          </c:extLst>
        </c:ser>
        <c:ser>
          <c:idx val="6"/>
          <c:order val="6"/>
          <c:spPr>
            <a:ln cmpd="sng">
              <a:solidFill>
                <a:srgbClr val="8CB9E2"/>
              </a:solidFill>
            </a:ln>
          </c:spPr>
          <c:marker>
            <c:symbol val="circle"/>
            <c:size val="10"/>
            <c:spPr>
              <a:solidFill>
                <a:srgbClr val="8CB9E2"/>
              </a:solidFill>
              <a:ln cmpd="sng">
                <a:solidFill>
                  <a:srgbClr val="8CB9E2"/>
                </a:solidFill>
              </a:ln>
            </c:spPr>
          </c:marker>
          <c:cat>
            <c:numRef>
              <c:f>'Sprint - 2'!$C$4:$V$4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'Sprint - 2'!$C$11:$V$11</c:f>
              <c:numCache>
                <c:formatCode>General</c:formatCode>
                <c:ptCount val="20"/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080-4AF9-A651-DAFA7D081C2D}"/>
            </c:ext>
          </c:extLst>
        </c:ser>
        <c:ser>
          <c:idx val="7"/>
          <c:order val="7"/>
          <c:spPr>
            <a:ln cmpd="sng">
              <a:solidFill>
                <a:srgbClr val="F2A46F"/>
              </a:solidFill>
            </a:ln>
          </c:spPr>
          <c:marker>
            <c:symbol val="circle"/>
            <c:size val="10"/>
            <c:spPr>
              <a:solidFill>
                <a:srgbClr val="F2A46F"/>
              </a:solidFill>
              <a:ln cmpd="sng">
                <a:solidFill>
                  <a:srgbClr val="F2A46F"/>
                </a:solidFill>
              </a:ln>
            </c:spPr>
          </c:marker>
          <c:cat>
            <c:numRef>
              <c:f>'Sprint - 2'!$C$4:$V$4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'Sprint - 2'!$C$12:$V$12</c:f>
              <c:numCache>
                <c:formatCode>General</c:formatCode>
                <c:ptCount val="20"/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080-4AF9-A651-DAFA7D081C2D}"/>
            </c:ext>
          </c:extLst>
        </c:ser>
        <c:ser>
          <c:idx val="8"/>
          <c:order val="8"/>
          <c:spPr>
            <a:ln cmpd="sng">
              <a:solidFill>
                <a:srgbClr val="C0C0C0"/>
              </a:solidFill>
            </a:ln>
          </c:spPr>
          <c:marker>
            <c:symbol val="circle"/>
            <c:size val="10"/>
            <c:spPr>
              <a:solidFill>
                <a:srgbClr val="C0C0C0"/>
              </a:solidFill>
              <a:ln cmpd="sng">
                <a:solidFill>
                  <a:srgbClr val="C0C0C0"/>
                </a:solidFill>
              </a:ln>
            </c:spPr>
          </c:marker>
          <c:cat>
            <c:numRef>
              <c:f>'Sprint - 2'!$C$4:$V$4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'Sprint - 2'!$C$13:$V$13</c:f>
              <c:numCache>
                <c:formatCode>General</c:formatCode>
                <c:ptCount val="20"/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080-4AF9-A651-DAFA7D081C2D}"/>
            </c:ext>
          </c:extLst>
        </c:ser>
        <c:ser>
          <c:idx val="9"/>
          <c:order val="9"/>
          <c:spPr>
            <a:ln cmpd="sng">
              <a:solidFill>
                <a:srgbClr val="FFD34D"/>
              </a:solidFill>
            </a:ln>
          </c:spPr>
          <c:marker>
            <c:symbol val="circle"/>
            <c:size val="10"/>
            <c:spPr>
              <a:solidFill>
                <a:srgbClr val="FFD34D"/>
              </a:solidFill>
              <a:ln cmpd="sng">
                <a:solidFill>
                  <a:srgbClr val="FFD34D"/>
                </a:solidFill>
              </a:ln>
            </c:spPr>
          </c:marker>
          <c:cat>
            <c:numRef>
              <c:f>'Sprint - 2'!$C$4:$V$4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'Sprint - 2'!$C$14:$V$14</c:f>
              <c:numCache>
                <c:formatCode>General</c:formatCode>
                <c:ptCount val="20"/>
                <c:pt idx="2">
                  <c:v>6</c:v>
                </c:pt>
                <c:pt idx="3">
                  <c:v>6</c:v>
                </c:pt>
                <c:pt idx="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080-4AF9-A651-DAFA7D081C2D}"/>
            </c:ext>
          </c:extLst>
        </c:ser>
        <c:ser>
          <c:idx val="10"/>
          <c:order val="10"/>
          <c:spPr>
            <a:ln cmpd="sng">
              <a:solidFill>
                <a:srgbClr val="7C9CD6"/>
              </a:solidFill>
            </a:ln>
          </c:spPr>
          <c:marker>
            <c:symbol val="circle"/>
            <c:size val="10"/>
            <c:spPr>
              <a:solidFill>
                <a:srgbClr val="7C9CD6"/>
              </a:solidFill>
              <a:ln cmpd="sng">
                <a:solidFill>
                  <a:srgbClr val="7C9CD6"/>
                </a:solidFill>
              </a:ln>
            </c:spPr>
          </c:marker>
          <c:cat>
            <c:numRef>
              <c:f>'Sprint - 2'!$C$4:$V$4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'Sprint - 2'!$C$15:$V$15</c:f>
              <c:numCache>
                <c:formatCode>General</c:formatCode>
                <c:ptCount val="20"/>
                <c:pt idx="3">
                  <c:v>2</c:v>
                </c:pt>
                <c:pt idx="4">
                  <c:v>8</c:v>
                </c:pt>
                <c:pt idx="5">
                  <c:v>8</c:v>
                </c:pt>
                <c:pt idx="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080-4AF9-A651-DAFA7D081C2D}"/>
            </c:ext>
          </c:extLst>
        </c:ser>
        <c:ser>
          <c:idx val="11"/>
          <c:order val="11"/>
          <c:spPr>
            <a:ln cmpd="sng">
              <a:solidFill>
                <a:srgbClr val="9BC67E"/>
              </a:solidFill>
            </a:ln>
          </c:spPr>
          <c:marker>
            <c:symbol val="circle"/>
            <c:size val="10"/>
            <c:spPr>
              <a:solidFill>
                <a:srgbClr val="9BC67E"/>
              </a:solidFill>
              <a:ln cmpd="sng">
                <a:solidFill>
                  <a:srgbClr val="9BC67E"/>
                </a:solidFill>
              </a:ln>
            </c:spPr>
          </c:marker>
          <c:cat>
            <c:numRef>
              <c:f>'Sprint - 2'!$C$4:$V$4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'Sprint - 2'!$C$16:$V$16</c:f>
              <c:numCache>
                <c:formatCode>General</c:formatCode>
                <c:ptCount val="20"/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080-4AF9-A651-DAFA7D081C2D}"/>
            </c:ext>
          </c:extLst>
        </c:ser>
        <c:ser>
          <c:idx val="12"/>
          <c:order val="12"/>
          <c:spPr>
            <a:ln cmpd="sng">
              <a:solidFill>
                <a:srgbClr val="BDD7EE"/>
              </a:solidFill>
            </a:ln>
          </c:spPr>
          <c:marker>
            <c:symbol val="circle"/>
            <c:size val="10"/>
            <c:spPr>
              <a:solidFill>
                <a:srgbClr val="BDD7EE"/>
              </a:solidFill>
              <a:ln cmpd="sng">
                <a:solidFill>
                  <a:srgbClr val="BDD7EE"/>
                </a:solidFill>
              </a:ln>
            </c:spPr>
          </c:marker>
          <c:cat>
            <c:numRef>
              <c:f>'Sprint - 2'!$C$4:$V$4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'Sprint - 2'!$C$17:$V$17</c:f>
              <c:numCache>
                <c:formatCode>General</c:formatCode>
                <c:ptCount val="20"/>
                <c:pt idx="7">
                  <c:v>9</c:v>
                </c:pt>
                <c:pt idx="8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A080-4AF9-A651-DAFA7D081C2D}"/>
            </c:ext>
          </c:extLst>
        </c:ser>
        <c:ser>
          <c:idx val="13"/>
          <c:order val="13"/>
          <c:spPr>
            <a:ln cmpd="sng">
              <a:solidFill>
                <a:srgbClr val="F8CBAD"/>
              </a:solidFill>
            </a:ln>
          </c:spPr>
          <c:marker>
            <c:symbol val="circle"/>
            <c:size val="10"/>
            <c:spPr>
              <a:solidFill>
                <a:srgbClr val="F8CBAD"/>
              </a:solidFill>
              <a:ln cmpd="sng">
                <a:solidFill>
                  <a:srgbClr val="F8CBAD"/>
                </a:solidFill>
              </a:ln>
            </c:spPr>
          </c:marker>
          <c:cat>
            <c:numRef>
              <c:f>'Sprint - 2'!$C$4:$V$4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'Sprint - 2'!$C$18:$V$18</c:f>
              <c:numCache>
                <c:formatCode>General</c:formatCode>
                <c:ptCount val="20"/>
                <c:pt idx="7">
                  <c:v>1</c:v>
                </c:pt>
                <c:pt idx="8">
                  <c:v>4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A080-4AF9-A651-DAFA7D081C2D}"/>
            </c:ext>
          </c:extLst>
        </c:ser>
        <c:ser>
          <c:idx val="14"/>
          <c:order val="14"/>
          <c:spPr>
            <a:ln cmpd="sng">
              <a:solidFill>
                <a:srgbClr val="DBDBDB"/>
              </a:solidFill>
            </a:ln>
          </c:spPr>
          <c:marker>
            <c:symbol val="circle"/>
            <c:size val="10"/>
            <c:spPr>
              <a:solidFill>
                <a:srgbClr val="DBDBDB"/>
              </a:solidFill>
              <a:ln cmpd="sng">
                <a:solidFill>
                  <a:srgbClr val="DBDBDB"/>
                </a:solidFill>
              </a:ln>
            </c:spPr>
          </c:marker>
          <c:cat>
            <c:numRef>
              <c:f>'Sprint - 2'!$C$4:$V$4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'Sprint - 2'!$C$19:$V$19</c:f>
              <c:numCache>
                <c:formatCode>General</c:formatCode>
                <c:ptCount val="20"/>
                <c:pt idx="9">
                  <c:v>4</c:v>
                </c:pt>
                <c:pt idx="10">
                  <c:v>6</c:v>
                </c:pt>
                <c:pt idx="11">
                  <c:v>4</c:v>
                </c:pt>
                <c:pt idx="12">
                  <c:v>5</c:v>
                </c:pt>
                <c:pt idx="1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A080-4AF9-A651-DAFA7D081C2D}"/>
            </c:ext>
          </c:extLst>
        </c:ser>
        <c:ser>
          <c:idx val="15"/>
          <c:order val="15"/>
          <c:spPr>
            <a:ln cmpd="sng">
              <a:solidFill>
                <a:srgbClr val="FFE699"/>
              </a:solidFill>
            </a:ln>
          </c:spPr>
          <c:marker>
            <c:symbol val="circle"/>
            <c:size val="10"/>
            <c:spPr>
              <a:solidFill>
                <a:srgbClr val="FFE699"/>
              </a:solidFill>
              <a:ln cmpd="sng">
                <a:solidFill>
                  <a:srgbClr val="FFE699"/>
                </a:solidFill>
              </a:ln>
            </c:spPr>
          </c:marker>
          <c:cat>
            <c:numRef>
              <c:f>'Sprint - 2'!$C$4:$V$4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'Sprint - 2'!$C$20:$V$20</c:f>
              <c:numCache>
                <c:formatCode>General</c:formatCode>
                <c:ptCount val="20"/>
                <c:pt idx="9">
                  <c:v>6</c:v>
                </c:pt>
                <c:pt idx="10">
                  <c:v>5</c:v>
                </c:pt>
                <c:pt idx="11">
                  <c:v>4</c:v>
                </c:pt>
                <c:pt idx="1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A080-4AF9-A651-DAFA7D081C2D}"/>
            </c:ext>
          </c:extLst>
        </c:ser>
        <c:ser>
          <c:idx val="16"/>
          <c:order val="16"/>
          <c:spPr>
            <a:ln cmpd="sng">
              <a:solidFill>
                <a:srgbClr val="B4C7E7"/>
              </a:solidFill>
            </a:ln>
          </c:spPr>
          <c:marker>
            <c:symbol val="circle"/>
            <c:size val="10"/>
            <c:spPr>
              <a:solidFill>
                <a:srgbClr val="B4C7E7"/>
              </a:solidFill>
              <a:ln cmpd="sng">
                <a:solidFill>
                  <a:srgbClr val="B4C7E7"/>
                </a:solidFill>
              </a:ln>
            </c:spPr>
          </c:marker>
          <c:cat>
            <c:numRef>
              <c:f>'Sprint - 2'!$C$4:$V$4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'Sprint - 2'!$C$21:$V$21</c:f>
              <c:numCache>
                <c:formatCode>General</c:formatCode>
                <c:ptCount val="20"/>
                <c:pt idx="11">
                  <c:v>4</c:v>
                </c:pt>
                <c:pt idx="12">
                  <c:v>4</c:v>
                </c:pt>
                <c:pt idx="13">
                  <c:v>5</c:v>
                </c:pt>
                <c:pt idx="14">
                  <c:v>4</c:v>
                </c:pt>
                <c:pt idx="1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A080-4AF9-A651-DAFA7D081C2D}"/>
            </c:ext>
          </c:extLst>
        </c:ser>
        <c:ser>
          <c:idx val="17"/>
          <c:order val="17"/>
          <c:spPr>
            <a:ln cmpd="sng">
              <a:solidFill>
                <a:srgbClr val="C6DEB5"/>
              </a:solidFill>
            </a:ln>
          </c:spPr>
          <c:marker>
            <c:symbol val="circle"/>
            <c:size val="10"/>
            <c:spPr>
              <a:solidFill>
                <a:srgbClr val="C6DEB5"/>
              </a:solidFill>
              <a:ln cmpd="sng">
                <a:solidFill>
                  <a:srgbClr val="C6DEB5"/>
                </a:solidFill>
              </a:ln>
            </c:spPr>
          </c:marker>
          <c:cat>
            <c:numRef>
              <c:f>'Sprint - 2'!$C$4:$V$4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'Sprint - 2'!$C$22:$V$22</c:f>
              <c:numCache>
                <c:formatCode>General</c:formatCode>
                <c:ptCount val="20"/>
                <c:pt idx="13">
                  <c:v>5</c:v>
                </c:pt>
                <c:pt idx="14">
                  <c:v>4</c:v>
                </c:pt>
                <c:pt idx="1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A080-4AF9-A651-DAFA7D081C2D}"/>
            </c:ext>
          </c:extLst>
        </c:ser>
        <c:ser>
          <c:idx val="18"/>
          <c:order val="18"/>
          <c:spPr>
            <a:ln cmpd="sng">
              <a:solidFill>
                <a:srgbClr val="EFF5FB"/>
              </a:solidFill>
            </a:ln>
          </c:spPr>
          <c:marker>
            <c:symbol val="circle"/>
            <c:size val="10"/>
            <c:spPr>
              <a:solidFill>
                <a:srgbClr val="EFF5FB"/>
              </a:solidFill>
              <a:ln cmpd="sng">
                <a:solidFill>
                  <a:srgbClr val="EFF5FB"/>
                </a:solidFill>
              </a:ln>
            </c:spPr>
          </c:marker>
          <c:cat>
            <c:numRef>
              <c:f>'Sprint - 2'!$C$4:$V$4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'Sprint - 2'!$C$23:$V$23</c:f>
              <c:numCache>
                <c:formatCode>General</c:formatCode>
                <c:ptCount val="20"/>
                <c:pt idx="14">
                  <c:v>3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A080-4AF9-A651-DAFA7D081C2D}"/>
            </c:ext>
          </c:extLst>
        </c:ser>
        <c:ser>
          <c:idx val="19"/>
          <c:order val="19"/>
          <c:spPr>
            <a:ln cmpd="sng">
              <a:solidFill>
                <a:srgbClr val="FDF2EA"/>
              </a:solidFill>
            </a:ln>
          </c:spPr>
          <c:marker>
            <c:symbol val="circle"/>
            <c:size val="10"/>
            <c:spPr>
              <a:solidFill>
                <a:srgbClr val="FDF2EA"/>
              </a:solidFill>
              <a:ln cmpd="sng">
                <a:solidFill>
                  <a:srgbClr val="FDF2EA"/>
                </a:solidFill>
              </a:ln>
            </c:spPr>
          </c:marker>
          <c:cat>
            <c:numRef>
              <c:f>'Sprint - 2'!$C$4:$V$4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'Sprint - 2'!$C$24:$V$24</c:f>
              <c:numCache>
                <c:formatCode>General</c:formatCode>
                <c:ptCount val="20"/>
                <c:pt idx="10">
                  <c:v>3</c:v>
                </c:pt>
                <c:pt idx="11">
                  <c:v>2</c:v>
                </c:pt>
                <c:pt idx="13">
                  <c:v>3</c:v>
                </c:pt>
                <c:pt idx="14">
                  <c:v>2</c:v>
                </c:pt>
                <c:pt idx="1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A080-4AF9-A651-DAFA7D081C2D}"/>
            </c:ext>
          </c:extLst>
        </c:ser>
        <c:ser>
          <c:idx val="20"/>
          <c:order val="20"/>
          <c:spPr>
            <a:ln cmpd="sng">
              <a:solidFill>
                <a:srgbClr val="F6F6F6"/>
              </a:solidFill>
            </a:ln>
          </c:spPr>
          <c:marker>
            <c:symbol val="circle"/>
            <c:size val="10"/>
            <c:spPr>
              <a:solidFill>
                <a:srgbClr val="F6F6F6"/>
              </a:solidFill>
              <a:ln cmpd="sng">
                <a:solidFill>
                  <a:srgbClr val="F6F6F6"/>
                </a:solidFill>
              </a:ln>
            </c:spPr>
          </c:marker>
          <c:cat>
            <c:numRef>
              <c:f>'Sprint - 2'!$C$4:$V$4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'Sprint - 2'!$C$25:$V$25</c:f>
              <c:numCache>
                <c:formatCode>General</c:formatCode>
                <c:ptCount val="20"/>
                <c:pt idx="16">
                  <c:v>8</c:v>
                </c:pt>
                <c:pt idx="17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A080-4AF9-A651-DAFA7D081C2D}"/>
            </c:ext>
          </c:extLst>
        </c:ser>
        <c:ser>
          <c:idx val="21"/>
          <c:order val="21"/>
          <c:spPr>
            <a:ln cmpd="sng">
              <a:solidFill>
                <a:srgbClr val="FFF9E6"/>
              </a:solidFill>
            </a:ln>
          </c:spPr>
          <c:marker>
            <c:symbol val="circle"/>
            <c:size val="10"/>
            <c:spPr>
              <a:solidFill>
                <a:srgbClr val="FFF9E6"/>
              </a:solidFill>
              <a:ln cmpd="sng">
                <a:solidFill>
                  <a:srgbClr val="FFF9E6"/>
                </a:solidFill>
              </a:ln>
            </c:spPr>
          </c:marker>
          <c:cat>
            <c:numRef>
              <c:f>'Sprint - 2'!$C$4:$V$4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'Sprint - 2'!$C$26:$V$26</c:f>
              <c:numCache>
                <c:formatCode>General</c:formatCode>
                <c:ptCount val="20"/>
                <c:pt idx="16">
                  <c:v>2</c:v>
                </c:pt>
                <c:pt idx="17">
                  <c:v>8</c:v>
                </c:pt>
                <c:pt idx="18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A080-4AF9-A651-DAFA7D081C2D}"/>
            </c:ext>
          </c:extLst>
        </c:ser>
        <c:ser>
          <c:idx val="22"/>
          <c:order val="22"/>
          <c:spPr>
            <a:ln cmpd="sng">
              <a:solidFill>
                <a:srgbClr val="ECF1F9"/>
              </a:solidFill>
            </a:ln>
          </c:spPr>
          <c:marker>
            <c:symbol val="circle"/>
            <c:size val="10"/>
            <c:spPr>
              <a:solidFill>
                <a:srgbClr val="ECF1F9"/>
              </a:solidFill>
              <a:ln cmpd="sng">
                <a:solidFill>
                  <a:srgbClr val="ECF1F9"/>
                </a:solidFill>
              </a:ln>
            </c:spPr>
          </c:marker>
          <c:cat>
            <c:numRef>
              <c:f>'Sprint - 2'!$C$4:$V$4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'Sprint - 2'!$C$27:$V$27</c:f>
              <c:numCache>
                <c:formatCode>General</c:formatCode>
                <c:ptCount val="20"/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A080-4AF9-A651-DAFA7D081C2D}"/>
            </c:ext>
          </c:extLst>
        </c:ser>
        <c:ser>
          <c:idx val="23"/>
          <c:order val="23"/>
          <c:spPr>
            <a:ln cmpd="sng">
              <a:solidFill>
                <a:srgbClr val="F1F7ED"/>
              </a:solidFill>
            </a:ln>
          </c:spPr>
          <c:marker>
            <c:symbol val="none"/>
          </c:marker>
          <c:cat>
            <c:numRef>
              <c:f>'Sprint - 2'!$C$4:$V$4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'Sprint - 2'!$C$28:$V$28</c:f>
              <c:numCache>
                <c:formatCode>General</c:formatCode>
                <c:ptCount val="20"/>
                <c:pt idx="16">
                  <c:v>1</c:v>
                </c:pt>
                <c:pt idx="17">
                  <c:v>1</c:v>
                </c:pt>
                <c:pt idx="18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A080-4AF9-A651-DAFA7D081C2D}"/>
            </c:ext>
          </c:extLst>
        </c:ser>
        <c:ser>
          <c:idx val="24"/>
          <c:order val="24"/>
          <c:spPr>
            <a:ln cmpd="sng">
              <a:solidFill>
                <a:srgbClr val="201307"/>
              </a:solidFill>
            </a:ln>
          </c:spPr>
          <c:marker>
            <c:symbol val="none"/>
          </c:marker>
          <c:cat>
            <c:numRef>
              <c:f>'Sprint - 2'!$C$4:$V$4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'Sprint - 2'!$C$29:$V$29</c:f>
              <c:numCache>
                <c:formatCode>General</c:formatCode>
                <c:ptCount val="20"/>
                <c:pt idx="17">
                  <c:v>3</c:v>
                </c:pt>
                <c:pt idx="18">
                  <c:v>3</c:v>
                </c:pt>
                <c:pt idx="1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A080-4AF9-A651-DAFA7D081C2D}"/>
            </c:ext>
          </c:extLst>
        </c:ser>
        <c:ser>
          <c:idx val="25"/>
          <c:order val="25"/>
          <c:spPr>
            <a:ln cmpd="sng">
              <a:solidFill>
                <a:srgbClr val="031928"/>
              </a:solidFill>
            </a:ln>
          </c:spPr>
          <c:marker>
            <c:symbol val="none"/>
          </c:marker>
          <c:cat>
            <c:numRef>
              <c:f>'Sprint - 2'!$C$4:$V$4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'Sprint - 2'!$C$30:$V$30</c:f>
              <c:numCache>
                <c:formatCode>General</c:formatCode>
                <c:ptCount val="20"/>
                <c:pt idx="18">
                  <c:v>1</c:v>
                </c:pt>
                <c:pt idx="1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A080-4AF9-A651-DAFA7D081C2D}"/>
            </c:ext>
          </c:extLst>
        </c:ser>
        <c:ser>
          <c:idx val="26"/>
          <c:order val="26"/>
          <c:spPr>
            <a:ln cmpd="sng">
              <a:solidFill>
                <a:srgbClr val="111111"/>
              </a:solidFill>
            </a:ln>
          </c:spPr>
          <c:marker>
            <c:symbol val="none"/>
          </c:marker>
          <c:cat>
            <c:numRef>
              <c:f>'Sprint - 2'!$C$4:$V$4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'Sprint - 2'!$C$31:$V$31</c:f>
              <c:numCache>
                <c:formatCode>General</c:formatCode>
                <c:ptCount val="20"/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A080-4AF9-A651-DAFA7D081C2D}"/>
            </c:ext>
          </c:extLst>
        </c:ser>
        <c:ser>
          <c:idx val="27"/>
          <c:order val="27"/>
          <c:spPr>
            <a:ln cmpd="sng">
              <a:solidFill>
                <a:srgbClr val="FF0C32"/>
              </a:solidFill>
            </a:ln>
          </c:spPr>
          <c:marker>
            <c:symbol val="none"/>
          </c:marker>
          <c:cat>
            <c:numRef>
              <c:f>'Sprint - 2'!$C$4:$V$4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'Sprint - 2'!$C$32:$V$32</c:f>
              <c:numCache>
                <c:formatCode>General</c:formatCode>
                <c:ptCount val="20"/>
                <c:pt idx="12">
                  <c:v>1</c:v>
                </c:pt>
                <c:pt idx="13">
                  <c:v>1</c:v>
                </c:pt>
                <c:pt idx="15">
                  <c:v>2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A080-4AF9-A651-DAFA7D081C2D}"/>
            </c:ext>
          </c:extLst>
        </c:ser>
        <c:ser>
          <c:idx val="28"/>
          <c:order val="28"/>
          <c:spPr>
            <a:ln cmpd="sng">
              <a:solidFill>
                <a:srgbClr val="241B0B"/>
              </a:solidFill>
            </a:ln>
          </c:spPr>
          <c:marker>
            <c:symbol val="none"/>
          </c:marker>
          <c:cat>
            <c:numRef>
              <c:f>'Sprint - 2'!$C$4:$V$4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'Sprint - 2'!$C$33:$V$33</c:f>
              <c:numCache>
                <c:formatCode>General</c:formatCode>
                <c:ptCount val="20"/>
                <c:pt idx="18">
                  <c:v>1</c:v>
                </c:pt>
                <c:pt idx="1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A080-4AF9-A651-DAFA7D081C2D}"/>
            </c:ext>
          </c:extLst>
        </c:ser>
        <c:ser>
          <c:idx val="29"/>
          <c:order val="29"/>
          <c:spPr>
            <a:ln cmpd="sng">
              <a:solidFill>
                <a:srgbClr val="1C0F24"/>
              </a:solidFill>
            </a:ln>
          </c:spPr>
          <c:marker>
            <c:symbol val="none"/>
          </c:marker>
          <c:cat>
            <c:numRef>
              <c:f>'Sprint - 2'!$C$4:$V$4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'Sprint - 2'!$C$34:$V$34</c:f>
              <c:numCache>
                <c:formatCode>General</c:formatCode>
                <c:ptCount val="20"/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A080-4AF9-A651-DAFA7D081C2D}"/>
            </c:ext>
          </c:extLst>
        </c:ser>
        <c:ser>
          <c:idx val="30"/>
          <c:order val="30"/>
          <c:spPr>
            <a:ln cmpd="sng">
              <a:solidFill>
                <a:srgbClr val="513114"/>
              </a:solidFill>
            </a:ln>
          </c:spPr>
          <c:marker>
            <c:symbol val="none"/>
          </c:marker>
          <c:cat>
            <c:numRef>
              <c:f>'Sprint - 2'!$C$4:$V$4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'Sprint - 2'!$C$35:$V$35</c:f>
              <c:numCache>
                <c:formatCode>General</c:formatCode>
                <c:ptCount val="20"/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A080-4AF9-A651-DAFA7D081C2D}"/>
            </c:ext>
          </c:extLst>
        </c:ser>
        <c:ser>
          <c:idx val="31"/>
          <c:order val="31"/>
          <c:spPr>
            <a:ln cmpd="sng">
              <a:solidFill>
                <a:srgbClr val="084066"/>
              </a:solidFill>
            </a:ln>
          </c:spPr>
          <c:marker>
            <c:symbol val="none"/>
          </c:marker>
          <c:cat>
            <c:numRef>
              <c:f>'Sprint - 2'!$C$4:$V$4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'Sprint - 2'!$C$36:$V$36</c:f>
              <c:numCache>
                <c:formatCode>General</c:formatCode>
                <c:ptCount val="20"/>
                <c:pt idx="1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A080-4AF9-A651-DAFA7D081C2D}"/>
            </c:ext>
          </c:extLst>
        </c:ser>
        <c:ser>
          <c:idx val="32"/>
          <c:order val="32"/>
          <c:spPr>
            <a:ln cmpd="sng">
              <a:solidFill>
                <a:srgbClr val="2C2C2C"/>
              </a:solidFill>
            </a:ln>
          </c:spPr>
          <c:marker>
            <c:symbol val="none"/>
          </c:marker>
          <c:cat>
            <c:numRef>
              <c:f>'Sprint - 2'!$C$4:$V$4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'Sprint - 2'!$C$37:$V$37</c:f>
              <c:numCache>
                <c:formatCode>General</c:formatCode>
                <c:ptCount val="20"/>
                <c:pt idx="1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A080-4AF9-A651-DAFA7D081C2D}"/>
            </c:ext>
          </c:extLst>
        </c:ser>
        <c:ser>
          <c:idx val="33"/>
          <c:order val="33"/>
          <c:spPr>
            <a:ln cmpd="sng">
              <a:solidFill>
                <a:srgbClr val="FF1F7F"/>
              </a:solidFill>
            </a:ln>
          </c:spPr>
          <c:marker>
            <c:symbol val="none"/>
          </c:marker>
          <c:cat>
            <c:numRef>
              <c:f>'Sprint - 2'!$C$4:$V$4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'Sprint - 2'!$C$38:$V$38</c:f>
              <c:numCache>
                <c:formatCode>General</c:formatCode>
                <c:ptCount val="20"/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A080-4AF9-A651-DAFA7D081C2D}"/>
            </c:ext>
          </c:extLst>
        </c:ser>
        <c:ser>
          <c:idx val="34"/>
          <c:order val="34"/>
          <c:spPr>
            <a:ln cmpd="sng">
              <a:solidFill>
                <a:srgbClr val="5D461D"/>
              </a:solidFill>
            </a:ln>
          </c:spPr>
          <c:marker>
            <c:symbol val="none"/>
          </c:marker>
          <c:cat>
            <c:numRef>
              <c:f>'Sprint - 2'!$C$4:$V$4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'Sprint - 2'!$C$39:$V$39</c:f>
            </c:numRef>
          </c:val>
          <c:smooth val="0"/>
          <c:extLst>
            <c:ext xmlns:c16="http://schemas.microsoft.com/office/drawing/2014/chart" uri="{C3380CC4-5D6E-409C-BE32-E72D297353CC}">
              <c16:uniqueId val="{00000022-A080-4AF9-A651-DAFA7D081C2D}"/>
            </c:ext>
          </c:extLst>
        </c:ser>
        <c:ser>
          <c:idx val="35"/>
          <c:order val="35"/>
          <c:spPr>
            <a:ln cmpd="sng">
              <a:solidFill>
                <a:srgbClr val="47285B"/>
              </a:solidFill>
            </a:ln>
          </c:spPr>
          <c:marker>
            <c:symbol val="none"/>
          </c:marker>
          <c:cat>
            <c:numRef>
              <c:f>'Sprint - 2'!$C$4:$V$4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'Sprint - 2'!$C$40:$V$40</c:f>
            </c:numRef>
          </c:val>
          <c:smooth val="0"/>
          <c:extLst>
            <c:ext xmlns:c16="http://schemas.microsoft.com/office/drawing/2014/chart" uri="{C3380CC4-5D6E-409C-BE32-E72D297353CC}">
              <c16:uniqueId val="{00000023-A080-4AF9-A651-DAFA7D081C2D}"/>
            </c:ext>
          </c:extLst>
        </c:ser>
        <c:ser>
          <c:idx val="36"/>
          <c:order val="36"/>
          <c:spPr>
            <a:ln cmpd="sng">
              <a:solidFill>
                <a:srgbClr val="824F21"/>
              </a:solidFill>
            </a:ln>
          </c:spPr>
          <c:marker>
            <c:symbol val="none"/>
          </c:marker>
          <c:cat>
            <c:numRef>
              <c:f>'Sprint - 2'!$C$4:$V$4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'Sprint - 2'!$C$41:$V$41</c:f>
            </c:numRef>
          </c:val>
          <c:smooth val="0"/>
          <c:extLst>
            <c:ext xmlns:c16="http://schemas.microsoft.com/office/drawing/2014/chart" uri="{C3380CC4-5D6E-409C-BE32-E72D297353CC}">
              <c16:uniqueId val="{00000024-A080-4AF9-A651-DAFA7D081C2D}"/>
            </c:ext>
          </c:extLst>
        </c:ser>
        <c:ser>
          <c:idx val="37"/>
          <c:order val="37"/>
          <c:spPr>
            <a:ln cmpd="sng">
              <a:solidFill>
                <a:srgbClr val="0D67A4"/>
              </a:solidFill>
            </a:ln>
          </c:spPr>
          <c:marker>
            <c:symbol val="none"/>
          </c:marker>
          <c:cat>
            <c:numRef>
              <c:f>'Sprint - 2'!$C$4:$V$4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'Sprint - 2'!$C$42:$V$42</c:f>
            </c:numRef>
          </c:val>
          <c:smooth val="0"/>
          <c:extLst>
            <c:ext xmlns:c16="http://schemas.microsoft.com/office/drawing/2014/chart" uri="{C3380CC4-5D6E-409C-BE32-E72D297353CC}">
              <c16:uniqueId val="{00000025-A080-4AF9-A651-DAFA7D081C2D}"/>
            </c:ext>
          </c:extLst>
        </c:ser>
        <c:ser>
          <c:idx val="38"/>
          <c:order val="38"/>
          <c:spPr>
            <a:ln cmpd="sng">
              <a:solidFill>
                <a:srgbClr val="474747"/>
              </a:solidFill>
            </a:ln>
          </c:spPr>
          <c:marker>
            <c:symbol val="none"/>
          </c:marker>
          <c:cat>
            <c:numRef>
              <c:f>'Sprint - 2'!$C$4:$V$4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'Sprint - 2'!$C$43:$V$43</c:f>
            </c:numRef>
          </c:val>
          <c:smooth val="0"/>
          <c:extLst>
            <c:ext xmlns:c16="http://schemas.microsoft.com/office/drawing/2014/chart" uri="{C3380CC4-5D6E-409C-BE32-E72D297353CC}">
              <c16:uniqueId val="{00000026-A080-4AF9-A651-DAFA7D081C2D}"/>
            </c:ext>
          </c:extLst>
        </c:ser>
        <c:ser>
          <c:idx val="39"/>
          <c:order val="39"/>
          <c:spPr>
            <a:ln cmpd="sng">
              <a:solidFill>
                <a:srgbClr val="FF31CB"/>
              </a:solidFill>
            </a:ln>
          </c:spPr>
          <c:marker>
            <c:symbol val="none"/>
          </c:marker>
          <c:cat>
            <c:numRef>
              <c:f>'Sprint - 2'!$C$4:$V$4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'Sprint - 2'!$C$44:$V$44</c:f>
            </c:numRef>
          </c:val>
          <c:smooth val="0"/>
          <c:extLst>
            <c:ext xmlns:c16="http://schemas.microsoft.com/office/drawing/2014/chart" uri="{C3380CC4-5D6E-409C-BE32-E72D297353CC}">
              <c16:uniqueId val="{00000027-A080-4AF9-A651-DAFA7D081C2D}"/>
            </c:ext>
          </c:extLst>
        </c:ser>
        <c:ser>
          <c:idx val="40"/>
          <c:order val="40"/>
          <c:spPr>
            <a:ln cmpd="sng">
              <a:solidFill>
                <a:srgbClr val="95702E"/>
              </a:solidFill>
            </a:ln>
          </c:spPr>
          <c:marker>
            <c:symbol val="none"/>
          </c:marker>
          <c:cat>
            <c:numRef>
              <c:f>'Sprint - 2'!$C$4:$V$4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'Sprint - 2'!$C$45:$V$45</c:f>
            </c:numRef>
          </c:val>
          <c:smooth val="0"/>
          <c:extLst>
            <c:ext xmlns:c16="http://schemas.microsoft.com/office/drawing/2014/chart" uri="{C3380CC4-5D6E-409C-BE32-E72D297353CC}">
              <c16:uniqueId val="{00000028-A080-4AF9-A651-DAFA7D081C2D}"/>
            </c:ext>
          </c:extLst>
        </c:ser>
        <c:ser>
          <c:idx val="41"/>
          <c:order val="41"/>
          <c:spPr>
            <a:ln cmpd="sng">
              <a:solidFill>
                <a:srgbClr val="714192"/>
              </a:solidFill>
            </a:ln>
          </c:spPr>
          <c:marker>
            <c:symbol val="none"/>
          </c:marker>
          <c:cat>
            <c:numRef>
              <c:f>'Sprint - 2'!$C$4:$V$4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'Sprint - 2'!$C$46:$V$46</c:f>
            </c:numRef>
          </c:val>
          <c:smooth val="0"/>
          <c:extLst>
            <c:ext xmlns:c16="http://schemas.microsoft.com/office/drawing/2014/chart" uri="{C3380CC4-5D6E-409C-BE32-E72D297353CC}">
              <c16:uniqueId val="{00000029-A080-4AF9-A651-DAFA7D081C2D}"/>
            </c:ext>
          </c:extLst>
        </c:ser>
        <c:ser>
          <c:idx val="42"/>
          <c:order val="42"/>
          <c:spPr>
            <a:ln cmpd="sng">
              <a:solidFill>
                <a:srgbClr val="B36D2D"/>
              </a:solidFill>
            </a:ln>
          </c:spPr>
          <c:marker>
            <c:symbol val="none"/>
          </c:marker>
          <c:cat>
            <c:numRef>
              <c:f>'Sprint - 2'!$C$4:$V$4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'Sprint - 2'!$D$48:$W$48</c:f>
              <c:numCache>
                <c:formatCode>General</c:formatCode>
                <c:ptCount val="20"/>
                <c:pt idx="0">
                  <c:v>261</c:v>
                </c:pt>
                <c:pt idx="1">
                  <c:v>256</c:v>
                </c:pt>
                <c:pt idx="2">
                  <c:v>247</c:v>
                </c:pt>
                <c:pt idx="3">
                  <c:v>237</c:v>
                </c:pt>
                <c:pt idx="4">
                  <c:v>223</c:v>
                </c:pt>
                <c:pt idx="5">
                  <c:v>210</c:v>
                </c:pt>
                <c:pt idx="6">
                  <c:v>203</c:v>
                </c:pt>
                <c:pt idx="7">
                  <c:v>193</c:v>
                </c:pt>
                <c:pt idx="8">
                  <c:v>180</c:v>
                </c:pt>
                <c:pt idx="9">
                  <c:v>165</c:v>
                </c:pt>
                <c:pt idx="10">
                  <c:v>151</c:v>
                </c:pt>
                <c:pt idx="11">
                  <c:v>137</c:v>
                </c:pt>
                <c:pt idx="12">
                  <c:v>121</c:v>
                </c:pt>
                <c:pt idx="13">
                  <c:v>105</c:v>
                </c:pt>
                <c:pt idx="14">
                  <c:v>91</c:v>
                </c:pt>
                <c:pt idx="15">
                  <c:v>74</c:v>
                </c:pt>
                <c:pt idx="16">
                  <c:v>57</c:v>
                </c:pt>
                <c:pt idx="17">
                  <c:v>38</c:v>
                </c:pt>
                <c:pt idx="18">
                  <c:v>19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A080-4AF9-A651-DAFA7D081C2D}"/>
            </c:ext>
          </c:extLst>
        </c:ser>
        <c:ser>
          <c:idx val="43"/>
          <c:order val="43"/>
          <c:spPr>
            <a:ln cmpd="sng">
              <a:solidFill>
                <a:srgbClr val="138EE2"/>
              </a:solidFill>
            </a:ln>
          </c:spPr>
          <c:marker>
            <c:symbol val="none"/>
          </c:marker>
          <c:cat>
            <c:numRef>
              <c:f>'Sprint - 2'!$C$4:$V$4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'Sprint - 2'!$D$50:$W$50</c:f>
              <c:numCache>
                <c:formatCode>General</c:formatCode>
                <c:ptCount val="20"/>
                <c:pt idx="0">
                  <c:v>252.7</c:v>
                </c:pt>
                <c:pt idx="1">
                  <c:v>239.39999999999998</c:v>
                </c:pt>
                <c:pt idx="2">
                  <c:v>226.09999999999997</c:v>
                </c:pt>
                <c:pt idx="3">
                  <c:v>212.79999999999995</c:v>
                </c:pt>
                <c:pt idx="4">
                  <c:v>199.49999999999994</c:v>
                </c:pt>
                <c:pt idx="5">
                  <c:v>186.19999999999993</c:v>
                </c:pt>
                <c:pt idx="6">
                  <c:v>172.89999999999992</c:v>
                </c:pt>
                <c:pt idx="7">
                  <c:v>159.59999999999991</c:v>
                </c:pt>
                <c:pt idx="8">
                  <c:v>146.2999999999999</c:v>
                </c:pt>
                <c:pt idx="9">
                  <c:v>132.99999999999989</c:v>
                </c:pt>
                <c:pt idx="10">
                  <c:v>119.69999999999989</c:v>
                </c:pt>
                <c:pt idx="11">
                  <c:v>106.39999999999989</c:v>
                </c:pt>
                <c:pt idx="12">
                  <c:v>93.099999999999895</c:v>
                </c:pt>
                <c:pt idx="13">
                  <c:v>79.799999999999898</c:v>
                </c:pt>
                <c:pt idx="14">
                  <c:v>66.499999999999901</c:v>
                </c:pt>
                <c:pt idx="15">
                  <c:v>53.199999999999903</c:v>
                </c:pt>
                <c:pt idx="16">
                  <c:v>39.899999999999906</c:v>
                </c:pt>
                <c:pt idx="17">
                  <c:v>26.599999999999905</c:v>
                </c:pt>
                <c:pt idx="18">
                  <c:v>13.299999999999905</c:v>
                </c:pt>
                <c:pt idx="19">
                  <c:v>-9.5923269327613525E-14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A080-4AF9-A651-DAFA7D081C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9557338"/>
        <c:axId val="1599510267"/>
      </c:lineChart>
      <c:catAx>
        <c:axId val="31955733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9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CL" sz="900" b="0" i="0">
                    <a:solidFill>
                      <a:srgbClr val="000000"/>
                    </a:solidFill>
                    <a:latin typeface="+mn-lt"/>
                  </a:rPr>
                  <a:t>DIA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s-CL"/>
          </a:p>
        </c:txPr>
        <c:crossAx val="1599510267"/>
        <c:crosses val="autoZero"/>
        <c:auto val="1"/>
        <c:lblAlgn val="ctr"/>
        <c:lblOffset val="100"/>
        <c:noMultiLvlLbl val="1"/>
      </c:catAx>
      <c:valAx>
        <c:axId val="159951026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9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CL" sz="900" b="0" i="0">
                    <a:solidFill>
                      <a:srgbClr val="000000"/>
                    </a:solidFill>
                    <a:latin typeface="+mn-lt"/>
                  </a:rPr>
                  <a:t>HORAS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s-CL"/>
          </a:p>
        </c:txPr>
        <c:crossAx val="319557338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2000" b="0" i="0">
                <a:solidFill>
                  <a:srgbClr val="757575"/>
                </a:solidFill>
                <a:latin typeface="Calibri Light"/>
              </a:defRPr>
            </a:pPr>
            <a:r>
              <a:rPr lang="es-CL" sz="2000" b="0" i="0">
                <a:solidFill>
                  <a:srgbClr val="757575"/>
                </a:solidFill>
                <a:latin typeface="Calibri Light"/>
              </a:rPr>
              <a:t>BurnDown Trabajo Pendiente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Horas Reales de producto por realizar</c:v>
          </c:tx>
          <c:spPr>
            <a:ln w="38100" cmpd="sng">
              <a:solidFill>
                <a:srgbClr val="5B9BD5"/>
              </a:solidFill>
            </a:ln>
          </c:spPr>
          <c:marker>
            <c:symbol val="circle"/>
            <c:size val="10"/>
            <c:spPr>
              <a:solidFill>
                <a:srgbClr val="5B9BD5"/>
              </a:solidFill>
              <a:ln cmpd="sng">
                <a:solidFill>
                  <a:srgbClr val="5B9BD5"/>
                </a:solidFill>
              </a:ln>
            </c:spPr>
          </c:marker>
          <c:cat>
            <c:numRef>
              <c:f>'Sprint - 2'!$C$4:$V$4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'Sprint - 2'!$C$5:$V$5</c:f>
              <c:numCache>
                <c:formatCode>General</c:formatCode>
                <c:ptCount val="20"/>
                <c:pt idx="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5E-42C3-887A-E9011C6B519D}"/>
            </c:ext>
          </c:extLst>
        </c:ser>
        <c:ser>
          <c:idx val="1"/>
          <c:order val="1"/>
          <c:tx>
            <c:v>Horas Estimadas de producto por realizar</c:v>
          </c:tx>
          <c:spPr>
            <a:ln w="38100" cmpd="sng">
              <a:solidFill>
                <a:srgbClr val="ED7D31"/>
              </a:solidFill>
            </a:ln>
          </c:spPr>
          <c:marker>
            <c:symbol val="circle"/>
            <c:size val="10"/>
            <c:spPr>
              <a:solidFill>
                <a:srgbClr val="ED7D31"/>
              </a:solidFill>
              <a:ln cmpd="sng">
                <a:solidFill>
                  <a:srgbClr val="ED7D31"/>
                </a:solidFill>
              </a:ln>
            </c:spPr>
          </c:marker>
          <c:cat>
            <c:numRef>
              <c:f>'Sprint - 2'!$C$4:$V$4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'Sprint - 2'!$C$6:$V$6</c:f>
              <c:numCache>
                <c:formatCode>General</c:formatCode>
                <c:ptCount val="20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5E-42C3-887A-E9011C6B519D}"/>
            </c:ext>
          </c:extLst>
        </c:ser>
        <c:ser>
          <c:idx val="2"/>
          <c:order val="2"/>
          <c:spPr>
            <a:ln cmpd="sng">
              <a:solidFill>
                <a:srgbClr val="A5A5A5"/>
              </a:solidFill>
            </a:ln>
          </c:spPr>
          <c:marker>
            <c:symbol val="circle"/>
            <c:size val="10"/>
            <c:spPr>
              <a:solidFill>
                <a:srgbClr val="A5A5A5"/>
              </a:solidFill>
              <a:ln cmpd="sng">
                <a:solidFill>
                  <a:srgbClr val="A5A5A5"/>
                </a:solidFill>
              </a:ln>
            </c:spPr>
          </c:marker>
          <c:cat>
            <c:numRef>
              <c:f>'Sprint - 2'!$C$4:$V$4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'Sprint - 2'!$C$7:$V$7</c:f>
              <c:numCache>
                <c:formatCode>General</c:formatCode>
                <c:ptCount val="20"/>
                <c:pt idx="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5E-42C3-887A-E9011C6B519D}"/>
            </c:ext>
          </c:extLst>
        </c:ser>
        <c:ser>
          <c:idx val="3"/>
          <c:order val="3"/>
          <c:spPr>
            <a:ln cmpd="sng">
              <a:solidFill>
                <a:srgbClr val="FFC000"/>
              </a:solidFill>
            </a:ln>
          </c:spPr>
          <c:marker>
            <c:symbol val="circle"/>
            <c:size val="10"/>
            <c:spPr>
              <a:solidFill>
                <a:srgbClr val="FFC000"/>
              </a:solidFill>
              <a:ln cmpd="sng">
                <a:solidFill>
                  <a:srgbClr val="FFC000"/>
                </a:solidFill>
              </a:ln>
            </c:spPr>
          </c:marker>
          <c:cat>
            <c:numRef>
              <c:f>'Sprint - 2'!$C$4:$V$4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'Sprint - 2'!$C$8:$V$8</c:f>
              <c:numCache>
                <c:formatCode>General</c:formatCode>
                <c:ptCount val="20"/>
                <c:pt idx="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85E-42C3-887A-E9011C6B519D}"/>
            </c:ext>
          </c:extLst>
        </c:ser>
        <c:ser>
          <c:idx val="4"/>
          <c:order val="4"/>
          <c:spPr>
            <a:ln cmpd="sng">
              <a:solidFill>
                <a:srgbClr val="4472C4"/>
              </a:solidFill>
            </a:ln>
          </c:spPr>
          <c:marker>
            <c:symbol val="circle"/>
            <c:size val="10"/>
            <c:spPr>
              <a:solidFill>
                <a:srgbClr val="4472C4"/>
              </a:solidFill>
              <a:ln cmpd="sng">
                <a:solidFill>
                  <a:srgbClr val="4472C4"/>
                </a:solidFill>
              </a:ln>
            </c:spPr>
          </c:marker>
          <c:cat>
            <c:numRef>
              <c:f>'Sprint - 2'!$C$4:$V$4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'Sprint - 2'!$C$9:$V$9</c:f>
              <c:numCache>
                <c:formatCode>General</c:formatCode>
                <c:ptCount val="20"/>
                <c:pt idx="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85E-42C3-887A-E9011C6B519D}"/>
            </c:ext>
          </c:extLst>
        </c:ser>
        <c:ser>
          <c:idx val="5"/>
          <c:order val="5"/>
          <c:spPr>
            <a:ln cmpd="sng">
              <a:solidFill>
                <a:srgbClr val="70AD47"/>
              </a:solidFill>
            </a:ln>
          </c:spPr>
          <c:marker>
            <c:symbol val="circle"/>
            <c:size val="10"/>
            <c:spPr>
              <a:solidFill>
                <a:srgbClr val="70AD47"/>
              </a:solidFill>
              <a:ln cmpd="sng">
                <a:solidFill>
                  <a:srgbClr val="70AD47"/>
                </a:solidFill>
              </a:ln>
            </c:spPr>
          </c:marker>
          <c:cat>
            <c:numRef>
              <c:f>'Sprint - 2'!$C$4:$V$4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'Sprint - 2'!$C$10:$V$10</c:f>
              <c:numCache>
                <c:formatCode>General</c:formatCode>
                <c:ptCount val="20"/>
                <c:pt idx="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85E-42C3-887A-E9011C6B519D}"/>
            </c:ext>
          </c:extLst>
        </c:ser>
        <c:ser>
          <c:idx val="6"/>
          <c:order val="6"/>
          <c:spPr>
            <a:ln cmpd="sng">
              <a:solidFill>
                <a:srgbClr val="8CB9E2"/>
              </a:solidFill>
            </a:ln>
          </c:spPr>
          <c:marker>
            <c:symbol val="circle"/>
            <c:size val="10"/>
            <c:spPr>
              <a:solidFill>
                <a:srgbClr val="8CB9E2"/>
              </a:solidFill>
              <a:ln cmpd="sng">
                <a:solidFill>
                  <a:srgbClr val="8CB9E2"/>
                </a:solidFill>
              </a:ln>
            </c:spPr>
          </c:marker>
          <c:cat>
            <c:numRef>
              <c:f>'Sprint - 2'!$C$4:$V$4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'Sprint - 2'!$C$11:$V$11</c:f>
              <c:numCache>
                <c:formatCode>General</c:formatCode>
                <c:ptCount val="20"/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85E-42C3-887A-E9011C6B519D}"/>
            </c:ext>
          </c:extLst>
        </c:ser>
        <c:ser>
          <c:idx val="7"/>
          <c:order val="7"/>
          <c:spPr>
            <a:ln cmpd="sng">
              <a:solidFill>
                <a:srgbClr val="F2A46F"/>
              </a:solidFill>
            </a:ln>
          </c:spPr>
          <c:marker>
            <c:symbol val="circle"/>
            <c:size val="10"/>
            <c:spPr>
              <a:solidFill>
                <a:srgbClr val="F2A46F"/>
              </a:solidFill>
              <a:ln cmpd="sng">
                <a:solidFill>
                  <a:srgbClr val="F2A46F"/>
                </a:solidFill>
              </a:ln>
            </c:spPr>
          </c:marker>
          <c:cat>
            <c:numRef>
              <c:f>'Sprint - 2'!$C$4:$V$4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'Sprint - 2'!$C$12:$V$12</c:f>
              <c:numCache>
                <c:formatCode>General</c:formatCode>
                <c:ptCount val="20"/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85E-42C3-887A-E9011C6B519D}"/>
            </c:ext>
          </c:extLst>
        </c:ser>
        <c:ser>
          <c:idx val="8"/>
          <c:order val="8"/>
          <c:spPr>
            <a:ln cmpd="sng">
              <a:solidFill>
                <a:srgbClr val="C0C0C0"/>
              </a:solidFill>
            </a:ln>
          </c:spPr>
          <c:marker>
            <c:symbol val="circle"/>
            <c:size val="10"/>
            <c:spPr>
              <a:solidFill>
                <a:srgbClr val="C0C0C0"/>
              </a:solidFill>
              <a:ln cmpd="sng">
                <a:solidFill>
                  <a:srgbClr val="C0C0C0"/>
                </a:solidFill>
              </a:ln>
            </c:spPr>
          </c:marker>
          <c:cat>
            <c:numRef>
              <c:f>'Sprint - 2'!$C$4:$V$4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'Sprint - 2'!$C$13:$V$13</c:f>
              <c:numCache>
                <c:formatCode>General</c:formatCode>
                <c:ptCount val="20"/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85E-42C3-887A-E9011C6B519D}"/>
            </c:ext>
          </c:extLst>
        </c:ser>
        <c:ser>
          <c:idx val="9"/>
          <c:order val="9"/>
          <c:spPr>
            <a:ln cmpd="sng">
              <a:solidFill>
                <a:srgbClr val="FFD34D"/>
              </a:solidFill>
            </a:ln>
          </c:spPr>
          <c:marker>
            <c:symbol val="circle"/>
            <c:size val="10"/>
            <c:spPr>
              <a:solidFill>
                <a:srgbClr val="FFD34D"/>
              </a:solidFill>
              <a:ln cmpd="sng">
                <a:solidFill>
                  <a:srgbClr val="FFD34D"/>
                </a:solidFill>
              </a:ln>
            </c:spPr>
          </c:marker>
          <c:cat>
            <c:numRef>
              <c:f>'Sprint - 2'!$C$4:$V$4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'Sprint - 2'!$C$14:$V$14</c:f>
              <c:numCache>
                <c:formatCode>General</c:formatCode>
                <c:ptCount val="20"/>
                <c:pt idx="2">
                  <c:v>6</c:v>
                </c:pt>
                <c:pt idx="3">
                  <c:v>6</c:v>
                </c:pt>
                <c:pt idx="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85E-42C3-887A-E9011C6B519D}"/>
            </c:ext>
          </c:extLst>
        </c:ser>
        <c:ser>
          <c:idx val="10"/>
          <c:order val="10"/>
          <c:spPr>
            <a:ln cmpd="sng">
              <a:solidFill>
                <a:srgbClr val="7C9CD6"/>
              </a:solidFill>
            </a:ln>
          </c:spPr>
          <c:marker>
            <c:symbol val="circle"/>
            <c:size val="10"/>
            <c:spPr>
              <a:solidFill>
                <a:srgbClr val="7C9CD6"/>
              </a:solidFill>
              <a:ln cmpd="sng">
                <a:solidFill>
                  <a:srgbClr val="7C9CD6"/>
                </a:solidFill>
              </a:ln>
            </c:spPr>
          </c:marker>
          <c:cat>
            <c:numRef>
              <c:f>'Sprint - 2'!$C$4:$V$4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'Sprint - 2'!$C$15:$V$15</c:f>
              <c:numCache>
                <c:formatCode>General</c:formatCode>
                <c:ptCount val="20"/>
                <c:pt idx="3">
                  <c:v>2</c:v>
                </c:pt>
                <c:pt idx="4">
                  <c:v>8</c:v>
                </c:pt>
                <c:pt idx="5">
                  <c:v>8</c:v>
                </c:pt>
                <c:pt idx="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85E-42C3-887A-E9011C6B519D}"/>
            </c:ext>
          </c:extLst>
        </c:ser>
        <c:ser>
          <c:idx val="11"/>
          <c:order val="11"/>
          <c:spPr>
            <a:ln cmpd="sng">
              <a:solidFill>
                <a:srgbClr val="9BC67E"/>
              </a:solidFill>
            </a:ln>
          </c:spPr>
          <c:marker>
            <c:symbol val="circle"/>
            <c:size val="10"/>
            <c:spPr>
              <a:solidFill>
                <a:srgbClr val="9BC67E"/>
              </a:solidFill>
              <a:ln cmpd="sng">
                <a:solidFill>
                  <a:srgbClr val="9BC67E"/>
                </a:solidFill>
              </a:ln>
            </c:spPr>
          </c:marker>
          <c:cat>
            <c:numRef>
              <c:f>'Sprint - 2'!$C$4:$V$4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'Sprint - 2'!$C$16:$V$16</c:f>
              <c:numCache>
                <c:formatCode>General</c:formatCode>
                <c:ptCount val="20"/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85E-42C3-887A-E9011C6B519D}"/>
            </c:ext>
          </c:extLst>
        </c:ser>
        <c:ser>
          <c:idx val="12"/>
          <c:order val="12"/>
          <c:spPr>
            <a:ln cmpd="sng">
              <a:solidFill>
                <a:srgbClr val="BDD7EE"/>
              </a:solidFill>
            </a:ln>
          </c:spPr>
          <c:marker>
            <c:symbol val="circle"/>
            <c:size val="10"/>
            <c:spPr>
              <a:solidFill>
                <a:srgbClr val="BDD7EE"/>
              </a:solidFill>
              <a:ln cmpd="sng">
                <a:solidFill>
                  <a:srgbClr val="BDD7EE"/>
                </a:solidFill>
              </a:ln>
            </c:spPr>
          </c:marker>
          <c:cat>
            <c:numRef>
              <c:f>'Sprint - 2'!$C$4:$V$4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'Sprint - 2'!$C$17:$V$17</c:f>
              <c:numCache>
                <c:formatCode>General</c:formatCode>
                <c:ptCount val="20"/>
                <c:pt idx="7">
                  <c:v>9</c:v>
                </c:pt>
                <c:pt idx="8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985E-42C3-887A-E9011C6B519D}"/>
            </c:ext>
          </c:extLst>
        </c:ser>
        <c:ser>
          <c:idx val="13"/>
          <c:order val="13"/>
          <c:spPr>
            <a:ln cmpd="sng">
              <a:solidFill>
                <a:srgbClr val="F8CBAD"/>
              </a:solidFill>
            </a:ln>
          </c:spPr>
          <c:marker>
            <c:symbol val="circle"/>
            <c:size val="10"/>
            <c:spPr>
              <a:solidFill>
                <a:srgbClr val="F8CBAD"/>
              </a:solidFill>
              <a:ln cmpd="sng">
                <a:solidFill>
                  <a:srgbClr val="F8CBAD"/>
                </a:solidFill>
              </a:ln>
            </c:spPr>
          </c:marker>
          <c:cat>
            <c:numRef>
              <c:f>'Sprint - 2'!$C$4:$V$4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'Sprint - 2'!$C$18:$V$18</c:f>
              <c:numCache>
                <c:formatCode>General</c:formatCode>
                <c:ptCount val="20"/>
                <c:pt idx="7">
                  <c:v>1</c:v>
                </c:pt>
                <c:pt idx="8">
                  <c:v>4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985E-42C3-887A-E9011C6B519D}"/>
            </c:ext>
          </c:extLst>
        </c:ser>
        <c:ser>
          <c:idx val="14"/>
          <c:order val="14"/>
          <c:spPr>
            <a:ln cmpd="sng">
              <a:solidFill>
                <a:srgbClr val="DBDBDB"/>
              </a:solidFill>
            </a:ln>
          </c:spPr>
          <c:marker>
            <c:symbol val="circle"/>
            <c:size val="10"/>
            <c:spPr>
              <a:solidFill>
                <a:srgbClr val="DBDBDB"/>
              </a:solidFill>
              <a:ln cmpd="sng">
                <a:solidFill>
                  <a:srgbClr val="DBDBDB"/>
                </a:solidFill>
              </a:ln>
            </c:spPr>
          </c:marker>
          <c:cat>
            <c:numRef>
              <c:f>'Sprint - 2'!$C$4:$V$4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'Sprint - 2'!$C$19:$V$19</c:f>
              <c:numCache>
                <c:formatCode>General</c:formatCode>
                <c:ptCount val="20"/>
                <c:pt idx="9">
                  <c:v>4</c:v>
                </c:pt>
                <c:pt idx="10">
                  <c:v>6</c:v>
                </c:pt>
                <c:pt idx="11">
                  <c:v>4</c:v>
                </c:pt>
                <c:pt idx="12">
                  <c:v>5</c:v>
                </c:pt>
                <c:pt idx="1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985E-42C3-887A-E9011C6B519D}"/>
            </c:ext>
          </c:extLst>
        </c:ser>
        <c:ser>
          <c:idx val="15"/>
          <c:order val="15"/>
          <c:spPr>
            <a:ln cmpd="sng">
              <a:solidFill>
                <a:srgbClr val="FFE699"/>
              </a:solidFill>
            </a:ln>
          </c:spPr>
          <c:marker>
            <c:symbol val="circle"/>
            <c:size val="10"/>
            <c:spPr>
              <a:solidFill>
                <a:srgbClr val="FFE699"/>
              </a:solidFill>
              <a:ln cmpd="sng">
                <a:solidFill>
                  <a:srgbClr val="FFE699"/>
                </a:solidFill>
              </a:ln>
            </c:spPr>
          </c:marker>
          <c:cat>
            <c:numRef>
              <c:f>'Sprint - 2'!$C$4:$V$4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'Sprint - 2'!$C$20:$V$20</c:f>
              <c:numCache>
                <c:formatCode>General</c:formatCode>
                <c:ptCount val="20"/>
                <c:pt idx="9">
                  <c:v>6</c:v>
                </c:pt>
                <c:pt idx="10">
                  <c:v>5</c:v>
                </c:pt>
                <c:pt idx="11">
                  <c:v>4</c:v>
                </c:pt>
                <c:pt idx="1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985E-42C3-887A-E9011C6B519D}"/>
            </c:ext>
          </c:extLst>
        </c:ser>
        <c:ser>
          <c:idx val="16"/>
          <c:order val="16"/>
          <c:spPr>
            <a:ln cmpd="sng">
              <a:solidFill>
                <a:srgbClr val="B4C7E7"/>
              </a:solidFill>
            </a:ln>
          </c:spPr>
          <c:marker>
            <c:symbol val="circle"/>
            <c:size val="10"/>
            <c:spPr>
              <a:solidFill>
                <a:srgbClr val="B4C7E7"/>
              </a:solidFill>
              <a:ln cmpd="sng">
                <a:solidFill>
                  <a:srgbClr val="B4C7E7"/>
                </a:solidFill>
              </a:ln>
            </c:spPr>
          </c:marker>
          <c:cat>
            <c:numRef>
              <c:f>'Sprint - 2'!$C$4:$V$4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'Sprint - 2'!$C$21:$V$21</c:f>
              <c:numCache>
                <c:formatCode>General</c:formatCode>
                <c:ptCount val="20"/>
                <c:pt idx="11">
                  <c:v>4</c:v>
                </c:pt>
                <c:pt idx="12">
                  <c:v>4</c:v>
                </c:pt>
                <c:pt idx="13">
                  <c:v>5</c:v>
                </c:pt>
                <c:pt idx="14">
                  <c:v>4</c:v>
                </c:pt>
                <c:pt idx="1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985E-42C3-887A-E9011C6B519D}"/>
            </c:ext>
          </c:extLst>
        </c:ser>
        <c:ser>
          <c:idx val="17"/>
          <c:order val="17"/>
          <c:spPr>
            <a:ln cmpd="sng">
              <a:solidFill>
                <a:srgbClr val="C6DEB5"/>
              </a:solidFill>
            </a:ln>
          </c:spPr>
          <c:marker>
            <c:symbol val="circle"/>
            <c:size val="10"/>
            <c:spPr>
              <a:solidFill>
                <a:srgbClr val="C6DEB5"/>
              </a:solidFill>
              <a:ln cmpd="sng">
                <a:solidFill>
                  <a:srgbClr val="C6DEB5"/>
                </a:solidFill>
              </a:ln>
            </c:spPr>
          </c:marker>
          <c:cat>
            <c:numRef>
              <c:f>'Sprint - 2'!$C$4:$V$4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'Sprint - 2'!$C$22:$V$22</c:f>
              <c:numCache>
                <c:formatCode>General</c:formatCode>
                <c:ptCount val="20"/>
                <c:pt idx="13">
                  <c:v>5</c:v>
                </c:pt>
                <c:pt idx="14">
                  <c:v>4</c:v>
                </c:pt>
                <c:pt idx="1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985E-42C3-887A-E9011C6B519D}"/>
            </c:ext>
          </c:extLst>
        </c:ser>
        <c:ser>
          <c:idx val="18"/>
          <c:order val="18"/>
          <c:spPr>
            <a:ln cmpd="sng">
              <a:solidFill>
                <a:srgbClr val="EFF5FB"/>
              </a:solidFill>
            </a:ln>
          </c:spPr>
          <c:marker>
            <c:symbol val="circle"/>
            <c:size val="10"/>
            <c:spPr>
              <a:solidFill>
                <a:srgbClr val="EFF5FB"/>
              </a:solidFill>
              <a:ln cmpd="sng">
                <a:solidFill>
                  <a:srgbClr val="EFF5FB"/>
                </a:solidFill>
              </a:ln>
            </c:spPr>
          </c:marker>
          <c:cat>
            <c:numRef>
              <c:f>'Sprint - 2'!$C$4:$V$4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'Sprint - 2'!$C$23:$V$23</c:f>
              <c:numCache>
                <c:formatCode>General</c:formatCode>
                <c:ptCount val="20"/>
                <c:pt idx="14">
                  <c:v>3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985E-42C3-887A-E9011C6B519D}"/>
            </c:ext>
          </c:extLst>
        </c:ser>
        <c:ser>
          <c:idx val="19"/>
          <c:order val="19"/>
          <c:spPr>
            <a:ln cmpd="sng">
              <a:solidFill>
                <a:srgbClr val="FDF2EA"/>
              </a:solidFill>
            </a:ln>
          </c:spPr>
          <c:marker>
            <c:symbol val="circle"/>
            <c:size val="10"/>
            <c:spPr>
              <a:solidFill>
                <a:srgbClr val="FDF2EA"/>
              </a:solidFill>
              <a:ln cmpd="sng">
                <a:solidFill>
                  <a:srgbClr val="FDF2EA"/>
                </a:solidFill>
              </a:ln>
            </c:spPr>
          </c:marker>
          <c:cat>
            <c:numRef>
              <c:f>'Sprint - 2'!$C$4:$V$4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'Sprint - 2'!$C$24:$V$24</c:f>
              <c:numCache>
                <c:formatCode>General</c:formatCode>
                <c:ptCount val="20"/>
                <c:pt idx="10">
                  <c:v>3</c:v>
                </c:pt>
                <c:pt idx="11">
                  <c:v>2</c:v>
                </c:pt>
                <c:pt idx="13">
                  <c:v>3</c:v>
                </c:pt>
                <c:pt idx="14">
                  <c:v>2</c:v>
                </c:pt>
                <c:pt idx="1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985E-42C3-887A-E9011C6B519D}"/>
            </c:ext>
          </c:extLst>
        </c:ser>
        <c:ser>
          <c:idx val="20"/>
          <c:order val="20"/>
          <c:spPr>
            <a:ln cmpd="sng">
              <a:solidFill>
                <a:srgbClr val="F6F6F6"/>
              </a:solidFill>
            </a:ln>
          </c:spPr>
          <c:marker>
            <c:symbol val="circle"/>
            <c:size val="10"/>
            <c:spPr>
              <a:solidFill>
                <a:srgbClr val="F6F6F6"/>
              </a:solidFill>
              <a:ln cmpd="sng">
                <a:solidFill>
                  <a:srgbClr val="F6F6F6"/>
                </a:solidFill>
              </a:ln>
            </c:spPr>
          </c:marker>
          <c:cat>
            <c:numRef>
              <c:f>'Sprint - 2'!$C$4:$V$4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'Sprint - 2'!$C$25:$V$25</c:f>
              <c:numCache>
                <c:formatCode>General</c:formatCode>
                <c:ptCount val="20"/>
                <c:pt idx="16">
                  <c:v>8</c:v>
                </c:pt>
                <c:pt idx="17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985E-42C3-887A-E9011C6B519D}"/>
            </c:ext>
          </c:extLst>
        </c:ser>
        <c:ser>
          <c:idx val="21"/>
          <c:order val="21"/>
          <c:spPr>
            <a:ln cmpd="sng">
              <a:solidFill>
                <a:srgbClr val="FFF9E6"/>
              </a:solidFill>
            </a:ln>
          </c:spPr>
          <c:marker>
            <c:symbol val="circle"/>
            <c:size val="10"/>
            <c:spPr>
              <a:solidFill>
                <a:srgbClr val="FFF9E6"/>
              </a:solidFill>
              <a:ln cmpd="sng">
                <a:solidFill>
                  <a:srgbClr val="FFF9E6"/>
                </a:solidFill>
              </a:ln>
            </c:spPr>
          </c:marker>
          <c:cat>
            <c:numRef>
              <c:f>'Sprint - 2'!$C$4:$V$4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'Sprint - 2'!$C$26:$V$26</c:f>
              <c:numCache>
                <c:formatCode>General</c:formatCode>
                <c:ptCount val="20"/>
                <c:pt idx="16">
                  <c:v>2</c:v>
                </c:pt>
                <c:pt idx="17">
                  <c:v>8</c:v>
                </c:pt>
                <c:pt idx="18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985E-42C3-887A-E9011C6B519D}"/>
            </c:ext>
          </c:extLst>
        </c:ser>
        <c:ser>
          <c:idx val="22"/>
          <c:order val="22"/>
          <c:spPr>
            <a:ln cmpd="sng">
              <a:solidFill>
                <a:srgbClr val="ECF1F9"/>
              </a:solidFill>
            </a:ln>
          </c:spPr>
          <c:marker>
            <c:symbol val="circle"/>
            <c:size val="10"/>
            <c:spPr>
              <a:solidFill>
                <a:srgbClr val="ECF1F9"/>
              </a:solidFill>
              <a:ln cmpd="sng">
                <a:solidFill>
                  <a:srgbClr val="ECF1F9"/>
                </a:solidFill>
              </a:ln>
            </c:spPr>
          </c:marker>
          <c:cat>
            <c:numRef>
              <c:f>'Sprint - 2'!$C$4:$V$4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'Sprint - 2'!$C$27:$V$27</c:f>
              <c:numCache>
                <c:formatCode>General</c:formatCode>
                <c:ptCount val="20"/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985E-42C3-887A-E9011C6B519D}"/>
            </c:ext>
          </c:extLst>
        </c:ser>
        <c:ser>
          <c:idx val="23"/>
          <c:order val="23"/>
          <c:spPr>
            <a:ln cmpd="sng">
              <a:solidFill>
                <a:srgbClr val="F1F7ED"/>
              </a:solidFill>
            </a:ln>
          </c:spPr>
          <c:marker>
            <c:symbol val="none"/>
          </c:marker>
          <c:cat>
            <c:numRef>
              <c:f>'Sprint - 2'!$C$4:$V$4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'Sprint - 2'!$C$28:$V$28</c:f>
              <c:numCache>
                <c:formatCode>General</c:formatCode>
                <c:ptCount val="20"/>
                <c:pt idx="16">
                  <c:v>1</c:v>
                </c:pt>
                <c:pt idx="17">
                  <c:v>1</c:v>
                </c:pt>
                <c:pt idx="18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985E-42C3-887A-E9011C6B519D}"/>
            </c:ext>
          </c:extLst>
        </c:ser>
        <c:ser>
          <c:idx val="24"/>
          <c:order val="24"/>
          <c:spPr>
            <a:ln cmpd="sng">
              <a:solidFill>
                <a:srgbClr val="201307"/>
              </a:solidFill>
            </a:ln>
          </c:spPr>
          <c:marker>
            <c:symbol val="none"/>
          </c:marker>
          <c:cat>
            <c:numRef>
              <c:f>'Sprint - 2'!$C$4:$V$4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'Sprint - 2'!$C$29:$V$29</c:f>
              <c:numCache>
                <c:formatCode>General</c:formatCode>
                <c:ptCount val="20"/>
                <c:pt idx="17">
                  <c:v>3</c:v>
                </c:pt>
                <c:pt idx="18">
                  <c:v>3</c:v>
                </c:pt>
                <c:pt idx="1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985E-42C3-887A-E9011C6B519D}"/>
            </c:ext>
          </c:extLst>
        </c:ser>
        <c:ser>
          <c:idx val="25"/>
          <c:order val="25"/>
          <c:spPr>
            <a:ln cmpd="sng">
              <a:solidFill>
                <a:srgbClr val="031928"/>
              </a:solidFill>
            </a:ln>
          </c:spPr>
          <c:marker>
            <c:symbol val="none"/>
          </c:marker>
          <c:cat>
            <c:numRef>
              <c:f>'Sprint - 2'!$C$4:$V$4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'Sprint - 2'!$C$30:$V$30</c:f>
              <c:numCache>
                <c:formatCode>General</c:formatCode>
                <c:ptCount val="20"/>
                <c:pt idx="18">
                  <c:v>1</c:v>
                </c:pt>
                <c:pt idx="1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985E-42C3-887A-E9011C6B519D}"/>
            </c:ext>
          </c:extLst>
        </c:ser>
        <c:ser>
          <c:idx val="26"/>
          <c:order val="26"/>
          <c:spPr>
            <a:ln cmpd="sng">
              <a:solidFill>
                <a:srgbClr val="111111"/>
              </a:solidFill>
            </a:ln>
          </c:spPr>
          <c:marker>
            <c:symbol val="none"/>
          </c:marker>
          <c:cat>
            <c:numRef>
              <c:f>'Sprint - 2'!$C$4:$V$4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'Sprint - 2'!$C$31:$V$31</c:f>
              <c:numCache>
                <c:formatCode>General</c:formatCode>
                <c:ptCount val="20"/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985E-42C3-887A-E9011C6B519D}"/>
            </c:ext>
          </c:extLst>
        </c:ser>
        <c:ser>
          <c:idx val="27"/>
          <c:order val="27"/>
          <c:spPr>
            <a:ln cmpd="sng">
              <a:solidFill>
                <a:srgbClr val="FF0C32"/>
              </a:solidFill>
            </a:ln>
          </c:spPr>
          <c:marker>
            <c:symbol val="none"/>
          </c:marker>
          <c:cat>
            <c:numRef>
              <c:f>'Sprint - 2'!$C$4:$V$4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'Sprint - 2'!$C$32:$V$32</c:f>
              <c:numCache>
                <c:formatCode>General</c:formatCode>
                <c:ptCount val="20"/>
                <c:pt idx="12">
                  <c:v>1</c:v>
                </c:pt>
                <c:pt idx="13">
                  <c:v>1</c:v>
                </c:pt>
                <c:pt idx="15">
                  <c:v>2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985E-42C3-887A-E9011C6B519D}"/>
            </c:ext>
          </c:extLst>
        </c:ser>
        <c:ser>
          <c:idx val="28"/>
          <c:order val="28"/>
          <c:spPr>
            <a:ln cmpd="sng">
              <a:solidFill>
                <a:srgbClr val="241B0B"/>
              </a:solidFill>
            </a:ln>
          </c:spPr>
          <c:marker>
            <c:symbol val="none"/>
          </c:marker>
          <c:cat>
            <c:numRef>
              <c:f>'Sprint - 2'!$C$4:$V$4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'Sprint - 2'!$C$33:$V$33</c:f>
              <c:numCache>
                <c:formatCode>General</c:formatCode>
                <c:ptCount val="20"/>
                <c:pt idx="18">
                  <c:v>1</c:v>
                </c:pt>
                <c:pt idx="1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985E-42C3-887A-E9011C6B519D}"/>
            </c:ext>
          </c:extLst>
        </c:ser>
        <c:ser>
          <c:idx val="29"/>
          <c:order val="29"/>
          <c:spPr>
            <a:ln cmpd="sng">
              <a:solidFill>
                <a:srgbClr val="1C0F24"/>
              </a:solidFill>
            </a:ln>
          </c:spPr>
          <c:marker>
            <c:symbol val="none"/>
          </c:marker>
          <c:cat>
            <c:numRef>
              <c:f>'Sprint - 2'!$C$4:$V$4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'Sprint - 2'!$C$34:$V$34</c:f>
              <c:numCache>
                <c:formatCode>General</c:formatCode>
                <c:ptCount val="20"/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985E-42C3-887A-E9011C6B519D}"/>
            </c:ext>
          </c:extLst>
        </c:ser>
        <c:ser>
          <c:idx val="30"/>
          <c:order val="30"/>
          <c:spPr>
            <a:ln cmpd="sng">
              <a:solidFill>
                <a:srgbClr val="513114"/>
              </a:solidFill>
            </a:ln>
          </c:spPr>
          <c:marker>
            <c:symbol val="none"/>
          </c:marker>
          <c:cat>
            <c:numRef>
              <c:f>'Sprint - 2'!$C$4:$V$4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'Sprint - 2'!$C$35:$V$35</c:f>
              <c:numCache>
                <c:formatCode>General</c:formatCode>
                <c:ptCount val="20"/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985E-42C3-887A-E9011C6B519D}"/>
            </c:ext>
          </c:extLst>
        </c:ser>
        <c:ser>
          <c:idx val="31"/>
          <c:order val="31"/>
          <c:spPr>
            <a:ln cmpd="sng">
              <a:solidFill>
                <a:srgbClr val="084066"/>
              </a:solidFill>
            </a:ln>
          </c:spPr>
          <c:marker>
            <c:symbol val="none"/>
          </c:marker>
          <c:cat>
            <c:numRef>
              <c:f>'Sprint - 2'!$C$4:$V$4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'Sprint - 2'!$C$36:$V$36</c:f>
              <c:numCache>
                <c:formatCode>General</c:formatCode>
                <c:ptCount val="20"/>
                <c:pt idx="1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985E-42C3-887A-E9011C6B519D}"/>
            </c:ext>
          </c:extLst>
        </c:ser>
        <c:ser>
          <c:idx val="32"/>
          <c:order val="32"/>
          <c:spPr>
            <a:ln cmpd="sng">
              <a:solidFill>
                <a:srgbClr val="2C2C2C"/>
              </a:solidFill>
            </a:ln>
          </c:spPr>
          <c:marker>
            <c:symbol val="none"/>
          </c:marker>
          <c:cat>
            <c:numRef>
              <c:f>'Sprint - 2'!$C$4:$V$4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'Sprint - 2'!$C$37:$V$37</c:f>
              <c:numCache>
                <c:formatCode>General</c:formatCode>
                <c:ptCount val="20"/>
                <c:pt idx="1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985E-42C3-887A-E9011C6B519D}"/>
            </c:ext>
          </c:extLst>
        </c:ser>
        <c:ser>
          <c:idx val="33"/>
          <c:order val="33"/>
          <c:spPr>
            <a:ln cmpd="sng">
              <a:solidFill>
                <a:srgbClr val="FF1F7F"/>
              </a:solidFill>
            </a:ln>
          </c:spPr>
          <c:marker>
            <c:symbol val="none"/>
          </c:marker>
          <c:cat>
            <c:numRef>
              <c:f>'Sprint - 2'!$C$4:$V$4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'Sprint - 2'!$C$38:$V$38</c:f>
              <c:numCache>
                <c:formatCode>General</c:formatCode>
                <c:ptCount val="20"/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985E-42C3-887A-E9011C6B519D}"/>
            </c:ext>
          </c:extLst>
        </c:ser>
        <c:ser>
          <c:idx val="34"/>
          <c:order val="34"/>
          <c:spPr>
            <a:ln cmpd="sng">
              <a:solidFill>
                <a:srgbClr val="5D461D"/>
              </a:solidFill>
            </a:ln>
          </c:spPr>
          <c:marker>
            <c:symbol val="none"/>
          </c:marker>
          <c:cat>
            <c:numRef>
              <c:f>'Sprint - 2'!$C$4:$V$4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'Sprint - 2'!$C$39:$V$39</c:f>
            </c:numRef>
          </c:val>
          <c:smooth val="0"/>
          <c:extLst>
            <c:ext xmlns:c16="http://schemas.microsoft.com/office/drawing/2014/chart" uri="{C3380CC4-5D6E-409C-BE32-E72D297353CC}">
              <c16:uniqueId val="{00000022-985E-42C3-887A-E9011C6B519D}"/>
            </c:ext>
          </c:extLst>
        </c:ser>
        <c:ser>
          <c:idx val="35"/>
          <c:order val="35"/>
          <c:spPr>
            <a:ln cmpd="sng">
              <a:solidFill>
                <a:srgbClr val="47285B"/>
              </a:solidFill>
            </a:ln>
          </c:spPr>
          <c:marker>
            <c:symbol val="none"/>
          </c:marker>
          <c:cat>
            <c:numRef>
              <c:f>'Sprint - 2'!$C$4:$V$4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'Sprint - 2'!$C$40:$V$40</c:f>
            </c:numRef>
          </c:val>
          <c:smooth val="0"/>
          <c:extLst>
            <c:ext xmlns:c16="http://schemas.microsoft.com/office/drawing/2014/chart" uri="{C3380CC4-5D6E-409C-BE32-E72D297353CC}">
              <c16:uniqueId val="{00000023-985E-42C3-887A-E9011C6B519D}"/>
            </c:ext>
          </c:extLst>
        </c:ser>
        <c:ser>
          <c:idx val="36"/>
          <c:order val="36"/>
          <c:spPr>
            <a:ln cmpd="sng">
              <a:solidFill>
                <a:srgbClr val="824F21"/>
              </a:solidFill>
            </a:ln>
          </c:spPr>
          <c:marker>
            <c:symbol val="none"/>
          </c:marker>
          <c:cat>
            <c:numRef>
              <c:f>'Sprint - 2'!$C$4:$V$4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'Sprint - 2'!$C$41:$V$41</c:f>
            </c:numRef>
          </c:val>
          <c:smooth val="0"/>
          <c:extLst>
            <c:ext xmlns:c16="http://schemas.microsoft.com/office/drawing/2014/chart" uri="{C3380CC4-5D6E-409C-BE32-E72D297353CC}">
              <c16:uniqueId val="{00000024-985E-42C3-887A-E9011C6B519D}"/>
            </c:ext>
          </c:extLst>
        </c:ser>
        <c:ser>
          <c:idx val="37"/>
          <c:order val="37"/>
          <c:spPr>
            <a:ln cmpd="sng">
              <a:solidFill>
                <a:srgbClr val="0D67A4"/>
              </a:solidFill>
            </a:ln>
          </c:spPr>
          <c:marker>
            <c:symbol val="none"/>
          </c:marker>
          <c:cat>
            <c:numRef>
              <c:f>'Sprint - 2'!$C$4:$V$4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'Sprint - 2'!$C$42:$V$42</c:f>
            </c:numRef>
          </c:val>
          <c:smooth val="0"/>
          <c:extLst>
            <c:ext xmlns:c16="http://schemas.microsoft.com/office/drawing/2014/chart" uri="{C3380CC4-5D6E-409C-BE32-E72D297353CC}">
              <c16:uniqueId val="{00000025-985E-42C3-887A-E9011C6B519D}"/>
            </c:ext>
          </c:extLst>
        </c:ser>
        <c:ser>
          <c:idx val="38"/>
          <c:order val="38"/>
          <c:spPr>
            <a:ln cmpd="sng">
              <a:solidFill>
                <a:srgbClr val="474747"/>
              </a:solidFill>
            </a:ln>
          </c:spPr>
          <c:marker>
            <c:symbol val="none"/>
          </c:marker>
          <c:cat>
            <c:numRef>
              <c:f>'Sprint - 2'!$C$4:$V$4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'Sprint - 2'!$C$43:$V$43</c:f>
            </c:numRef>
          </c:val>
          <c:smooth val="0"/>
          <c:extLst>
            <c:ext xmlns:c16="http://schemas.microsoft.com/office/drawing/2014/chart" uri="{C3380CC4-5D6E-409C-BE32-E72D297353CC}">
              <c16:uniqueId val="{00000026-985E-42C3-887A-E9011C6B519D}"/>
            </c:ext>
          </c:extLst>
        </c:ser>
        <c:ser>
          <c:idx val="39"/>
          <c:order val="39"/>
          <c:spPr>
            <a:ln cmpd="sng">
              <a:solidFill>
                <a:srgbClr val="FF31CB"/>
              </a:solidFill>
            </a:ln>
          </c:spPr>
          <c:marker>
            <c:symbol val="none"/>
          </c:marker>
          <c:cat>
            <c:numRef>
              <c:f>'Sprint - 2'!$C$4:$V$4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'Sprint - 2'!$C$44:$V$44</c:f>
            </c:numRef>
          </c:val>
          <c:smooth val="0"/>
          <c:extLst>
            <c:ext xmlns:c16="http://schemas.microsoft.com/office/drawing/2014/chart" uri="{C3380CC4-5D6E-409C-BE32-E72D297353CC}">
              <c16:uniqueId val="{00000027-985E-42C3-887A-E9011C6B519D}"/>
            </c:ext>
          </c:extLst>
        </c:ser>
        <c:ser>
          <c:idx val="40"/>
          <c:order val="40"/>
          <c:spPr>
            <a:ln cmpd="sng">
              <a:solidFill>
                <a:srgbClr val="95702E"/>
              </a:solidFill>
            </a:ln>
          </c:spPr>
          <c:marker>
            <c:symbol val="none"/>
          </c:marker>
          <c:cat>
            <c:numRef>
              <c:f>'Sprint - 2'!$C$4:$V$4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'Sprint - 2'!$C$45:$V$45</c:f>
            </c:numRef>
          </c:val>
          <c:smooth val="0"/>
          <c:extLst>
            <c:ext xmlns:c16="http://schemas.microsoft.com/office/drawing/2014/chart" uri="{C3380CC4-5D6E-409C-BE32-E72D297353CC}">
              <c16:uniqueId val="{00000028-985E-42C3-887A-E9011C6B519D}"/>
            </c:ext>
          </c:extLst>
        </c:ser>
        <c:ser>
          <c:idx val="41"/>
          <c:order val="41"/>
          <c:spPr>
            <a:ln cmpd="sng">
              <a:solidFill>
                <a:srgbClr val="714192"/>
              </a:solidFill>
            </a:ln>
          </c:spPr>
          <c:marker>
            <c:symbol val="none"/>
          </c:marker>
          <c:cat>
            <c:numRef>
              <c:f>'Sprint - 2'!$C$4:$V$4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'Sprint - 2'!$C$46:$V$46</c:f>
            </c:numRef>
          </c:val>
          <c:smooth val="0"/>
          <c:extLst>
            <c:ext xmlns:c16="http://schemas.microsoft.com/office/drawing/2014/chart" uri="{C3380CC4-5D6E-409C-BE32-E72D297353CC}">
              <c16:uniqueId val="{00000029-985E-42C3-887A-E9011C6B519D}"/>
            </c:ext>
          </c:extLst>
        </c:ser>
        <c:ser>
          <c:idx val="42"/>
          <c:order val="42"/>
          <c:spPr>
            <a:ln cmpd="sng">
              <a:solidFill>
                <a:srgbClr val="B36D2D"/>
              </a:solidFill>
            </a:ln>
          </c:spPr>
          <c:marker>
            <c:symbol val="none"/>
          </c:marker>
          <c:cat>
            <c:numRef>
              <c:f>'Sprint - 2'!$C$4:$V$4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'Sprint - 2'!$D$48:$W$48</c:f>
              <c:numCache>
                <c:formatCode>General</c:formatCode>
                <c:ptCount val="20"/>
                <c:pt idx="0">
                  <c:v>261</c:v>
                </c:pt>
                <c:pt idx="1">
                  <c:v>256</c:v>
                </c:pt>
                <c:pt idx="2">
                  <c:v>247</c:v>
                </c:pt>
                <c:pt idx="3">
                  <c:v>237</c:v>
                </c:pt>
                <c:pt idx="4">
                  <c:v>223</c:v>
                </c:pt>
                <c:pt idx="5">
                  <c:v>210</c:v>
                </c:pt>
                <c:pt idx="6">
                  <c:v>203</c:v>
                </c:pt>
                <c:pt idx="7">
                  <c:v>193</c:v>
                </c:pt>
                <c:pt idx="8">
                  <c:v>180</c:v>
                </c:pt>
                <c:pt idx="9">
                  <c:v>165</c:v>
                </c:pt>
                <c:pt idx="10">
                  <c:v>151</c:v>
                </c:pt>
                <c:pt idx="11">
                  <c:v>137</c:v>
                </c:pt>
                <c:pt idx="12">
                  <c:v>121</c:v>
                </c:pt>
                <c:pt idx="13">
                  <c:v>105</c:v>
                </c:pt>
                <c:pt idx="14">
                  <c:v>91</c:v>
                </c:pt>
                <c:pt idx="15">
                  <c:v>74</c:v>
                </c:pt>
                <c:pt idx="16">
                  <c:v>57</c:v>
                </c:pt>
                <c:pt idx="17">
                  <c:v>38</c:v>
                </c:pt>
                <c:pt idx="18">
                  <c:v>19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985E-42C3-887A-E9011C6B519D}"/>
            </c:ext>
          </c:extLst>
        </c:ser>
        <c:ser>
          <c:idx val="43"/>
          <c:order val="43"/>
          <c:spPr>
            <a:ln cmpd="sng">
              <a:solidFill>
                <a:srgbClr val="138EE2"/>
              </a:solidFill>
            </a:ln>
          </c:spPr>
          <c:marker>
            <c:symbol val="none"/>
          </c:marker>
          <c:cat>
            <c:numRef>
              <c:f>'Sprint - 2'!$C$4:$V$4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'Sprint - 2'!$D$50:$W$50</c:f>
              <c:numCache>
                <c:formatCode>General</c:formatCode>
                <c:ptCount val="20"/>
                <c:pt idx="0">
                  <c:v>252.7</c:v>
                </c:pt>
                <c:pt idx="1">
                  <c:v>239.39999999999998</c:v>
                </c:pt>
                <c:pt idx="2">
                  <c:v>226.09999999999997</c:v>
                </c:pt>
                <c:pt idx="3">
                  <c:v>212.79999999999995</c:v>
                </c:pt>
                <c:pt idx="4">
                  <c:v>199.49999999999994</c:v>
                </c:pt>
                <c:pt idx="5">
                  <c:v>186.19999999999993</c:v>
                </c:pt>
                <c:pt idx="6">
                  <c:v>172.89999999999992</c:v>
                </c:pt>
                <c:pt idx="7">
                  <c:v>159.59999999999991</c:v>
                </c:pt>
                <c:pt idx="8">
                  <c:v>146.2999999999999</c:v>
                </c:pt>
                <c:pt idx="9">
                  <c:v>132.99999999999989</c:v>
                </c:pt>
                <c:pt idx="10">
                  <c:v>119.69999999999989</c:v>
                </c:pt>
                <c:pt idx="11">
                  <c:v>106.39999999999989</c:v>
                </c:pt>
                <c:pt idx="12">
                  <c:v>93.099999999999895</c:v>
                </c:pt>
                <c:pt idx="13">
                  <c:v>79.799999999999898</c:v>
                </c:pt>
                <c:pt idx="14">
                  <c:v>66.499999999999901</c:v>
                </c:pt>
                <c:pt idx="15">
                  <c:v>53.199999999999903</c:v>
                </c:pt>
                <c:pt idx="16">
                  <c:v>39.899999999999906</c:v>
                </c:pt>
                <c:pt idx="17">
                  <c:v>26.599999999999905</c:v>
                </c:pt>
                <c:pt idx="18">
                  <c:v>13.299999999999905</c:v>
                </c:pt>
                <c:pt idx="19">
                  <c:v>-9.5923269327613525E-14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985E-42C3-887A-E9011C6B51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9557338"/>
        <c:axId val="1599510267"/>
      </c:lineChart>
      <c:catAx>
        <c:axId val="31955733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9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CL" sz="900" b="0" i="0">
                    <a:solidFill>
                      <a:srgbClr val="000000"/>
                    </a:solidFill>
                    <a:latin typeface="+mn-lt"/>
                  </a:rPr>
                  <a:t>DIA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s-CL"/>
          </a:p>
        </c:txPr>
        <c:crossAx val="1599510267"/>
        <c:crosses val="autoZero"/>
        <c:auto val="1"/>
        <c:lblAlgn val="ctr"/>
        <c:lblOffset val="100"/>
        <c:noMultiLvlLbl val="1"/>
      </c:catAx>
      <c:valAx>
        <c:axId val="159951026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9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CL" sz="900" b="0" i="0">
                    <a:solidFill>
                      <a:srgbClr val="000000"/>
                    </a:solidFill>
                    <a:latin typeface="+mn-lt"/>
                  </a:rPr>
                  <a:t>HORAS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s-CL"/>
          </a:p>
        </c:txPr>
        <c:crossAx val="319557338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2000" b="0" i="0">
                <a:solidFill>
                  <a:srgbClr val="757575"/>
                </a:solidFill>
                <a:latin typeface="Calibri Light"/>
              </a:defRPr>
            </a:pPr>
            <a:r>
              <a:rPr lang="es-CL" sz="2000" b="0" i="0">
                <a:solidFill>
                  <a:srgbClr val="757575"/>
                </a:solidFill>
                <a:latin typeface="Calibri Light"/>
              </a:rPr>
              <a:t>BurnDown Trabajo Pendiente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Horas Reales de producto por realizar</c:v>
          </c:tx>
          <c:spPr>
            <a:ln w="38100" cmpd="sng">
              <a:solidFill>
                <a:srgbClr val="5B9BD5"/>
              </a:solidFill>
            </a:ln>
          </c:spPr>
          <c:marker>
            <c:symbol val="circle"/>
            <c:size val="10"/>
            <c:spPr>
              <a:solidFill>
                <a:srgbClr val="5B9BD5"/>
              </a:solidFill>
              <a:ln cmpd="sng">
                <a:solidFill>
                  <a:srgbClr val="5B9BD5"/>
                </a:solidFill>
              </a:ln>
            </c:spPr>
          </c:marker>
          <c:cat>
            <c:numRef>
              <c:f>'Sprint - 2'!$C$4:$V$4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'Sprint - 2'!$C$5:$V$5</c:f>
              <c:numCache>
                <c:formatCode>General</c:formatCode>
                <c:ptCount val="20"/>
                <c:pt idx="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4F-4C0C-847D-8F848311C72F}"/>
            </c:ext>
          </c:extLst>
        </c:ser>
        <c:ser>
          <c:idx val="1"/>
          <c:order val="1"/>
          <c:tx>
            <c:v>Horas Estimadas de producto por realizar</c:v>
          </c:tx>
          <c:spPr>
            <a:ln w="38100" cmpd="sng">
              <a:solidFill>
                <a:srgbClr val="ED7D31"/>
              </a:solidFill>
            </a:ln>
          </c:spPr>
          <c:marker>
            <c:symbol val="circle"/>
            <c:size val="10"/>
            <c:spPr>
              <a:solidFill>
                <a:srgbClr val="ED7D31"/>
              </a:solidFill>
              <a:ln cmpd="sng">
                <a:solidFill>
                  <a:srgbClr val="ED7D31"/>
                </a:solidFill>
              </a:ln>
            </c:spPr>
          </c:marker>
          <c:cat>
            <c:numRef>
              <c:f>'Sprint - 2'!$C$4:$V$4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'Sprint - 2'!$C$6:$V$6</c:f>
              <c:numCache>
                <c:formatCode>General</c:formatCode>
                <c:ptCount val="20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4F-4C0C-847D-8F848311C72F}"/>
            </c:ext>
          </c:extLst>
        </c:ser>
        <c:ser>
          <c:idx val="2"/>
          <c:order val="2"/>
          <c:spPr>
            <a:ln cmpd="sng">
              <a:solidFill>
                <a:srgbClr val="A5A5A5"/>
              </a:solidFill>
            </a:ln>
          </c:spPr>
          <c:marker>
            <c:symbol val="circle"/>
            <c:size val="10"/>
            <c:spPr>
              <a:solidFill>
                <a:srgbClr val="A5A5A5"/>
              </a:solidFill>
              <a:ln cmpd="sng">
                <a:solidFill>
                  <a:srgbClr val="A5A5A5"/>
                </a:solidFill>
              </a:ln>
            </c:spPr>
          </c:marker>
          <c:cat>
            <c:numRef>
              <c:f>'Sprint - 2'!$C$4:$V$4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'Sprint - 2'!$C$7:$V$7</c:f>
              <c:numCache>
                <c:formatCode>General</c:formatCode>
                <c:ptCount val="20"/>
                <c:pt idx="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4F-4C0C-847D-8F848311C72F}"/>
            </c:ext>
          </c:extLst>
        </c:ser>
        <c:ser>
          <c:idx val="3"/>
          <c:order val="3"/>
          <c:spPr>
            <a:ln cmpd="sng">
              <a:solidFill>
                <a:srgbClr val="FFC000"/>
              </a:solidFill>
            </a:ln>
          </c:spPr>
          <c:marker>
            <c:symbol val="circle"/>
            <c:size val="10"/>
            <c:spPr>
              <a:solidFill>
                <a:srgbClr val="FFC000"/>
              </a:solidFill>
              <a:ln cmpd="sng">
                <a:solidFill>
                  <a:srgbClr val="FFC000"/>
                </a:solidFill>
              </a:ln>
            </c:spPr>
          </c:marker>
          <c:cat>
            <c:numRef>
              <c:f>'Sprint - 2'!$C$4:$V$4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'Sprint - 2'!$C$8:$V$8</c:f>
              <c:numCache>
                <c:formatCode>General</c:formatCode>
                <c:ptCount val="20"/>
                <c:pt idx="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94F-4C0C-847D-8F848311C72F}"/>
            </c:ext>
          </c:extLst>
        </c:ser>
        <c:ser>
          <c:idx val="4"/>
          <c:order val="4"/>
          <c:spPr>
            <a:ln cmpd="sng">
              <a:solidFill>
                <a:srgbClr val="4472C4"/>
              </a:solidFill>
            </a:ln>
          </c:spPr>
          <c:marker>
            <c:symbol val="circle"/>
            <c:size val="10"/>
            <c:spPr>
              <a:solidFill>
                <a:srgbClr val="4472C4"/>
              </a:solidFill>
              <a:ln cmpd="sng">
                <a:solidFill>
                  <a:srgbClr val="4472C4"/>
                </a:solidFill>
              </a:ln>
            </c:spPr>
          </c:marker>
          <c:cat>
            <c:numRef>
              <c:f>'Sprint - 2'!$C$4:$V$4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'Sprint - 2'!$C$9:$V$9</c:f>
              <c:numCache>
                <c:formatCode>General</c:formatCode>
                <c:ptCount val="20"/>
                <c:pt idx="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94F-4C0C-847D-8F848311C72F}"/>
            </c:ext>
          </c:extLst>
        </c:ser>
        <c:ser>
          <c:idx val="5"/>
          <c:order val="5"/>
          <c:spPr>
            <a:ln cmpd="sng">
              <a:solidFill>
                <a:srgbClr val="70AD47"/>
              </a:solidFill>
            </a:ln>
          </c:spPr>
          <c:marker>
            <c:symbol val="circle"/>
            <c:size val="10"/>
            <c:spPr>
              <a:solidFill>
                <a:srgbClr val="70AD47"/>
              </a:solidFill>
              <a:ln cmpd="sng">
                <a:solidFill>
                  <a:srgbClr val="70AD47"/>
                </a:solidFill>
              </a:ln>
            </c:spPr>
          </c:marker>
          <c:cat>
            <c:numRef>
              <c:f>'Sprint - 2'!$C$4:$V$4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'Sprint - 2'!$C$10:$V$10</c:f>
              <c:numCache>
                <c:formatCode>General</c:formatCode>
                <c:ptCount val="20"/>
                <c:pt idx="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94F-4C0C-847D-8F848311C72F}"/>
            </c:ext>
          </c:extLst>
        </c:ser>
        <c:ser>
          <c:idx val="6"/>
          <c:order val="6"/>
          <c:spPr>
            <a:ln cmpd="sng">
              <a:solidFill>
                <a:srgbClr val="8CB9E2"/>
              </a:solidFill>
            </a:ln>
          </c:spPr>
          <c:marker>
            <c:symbol val="circle"/>
            <c:size val="10"/>
            <c:spPr>
              <a:solidFill>
                <a:srgbClr val="8CB9E2"/>
              </a:solidFill>
              <a:ln cmpd="sng">
                <a:solidFill>
                  <a:srgbClr val="8CB9E2"/>
                </a:solidFill>
              </a:ln>
            </c:spPr>
          </c:marker>
          <c:cat>
            <c:numRef>
              <c:f>'Sprint - 2'!$C$4:$V$4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'Sprint - 2'!$C$11:$V$11</c:f>
              <c:numCache>
                <c:formatCode>General</c:formatCode>
                <c:ptCount val="20"/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94F-4C0C-847D-8F848311C72F}"/>
            </c:ext>
          </c:extLst>
        </c:ser>
        <c:ser>
          <c:idx val="7"/>
          <c:order val="7"/>
          <c:spPr>
            <a:ln cmpd="sng">
              <a:solidFill>
                <a:srgbClr val="F2A46F"/>
              </a:solidFill>
            </a:ln>
          </c:spPr>
          <c:marker>
            <c:symbol val="circle"/>
            <c:size val="10"/>
            <c:spPr>
              <a:solidFill>
                <a:srgbClr val="F2A46F"/>
              </a:solidFill>
              <a:ln cmpd="sng">
                <a:solidFill>
                  <a:srgbClr val="F2A46F"/>
                </a:solidFill>
              </a:ln>
            </c:spPr>
          </c:marker>
          <c:cat>
            <c:numRef>
              <c:f>'Sprint - 2'!$C$4:$V$4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'Sprint - 2'!$C$12:$V$12</c:f>
              <c:numCache>
                <c:formatCode>General</c:formatCode>
                <c:ptCount val="20"/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94F-4C0C-847D-8F848311C72F}"/>
            </c:ext>
          </c:extLst>
        </c:ser>
        <c:ser>
          <c:idx val="8"/>
          <c:order val="8"/>
          <c:spPr>
            <a:ln cmpd="sng">
              <a:solidFill>
                <a:srgbClr val="C0C0C0"/>
              </a:solidFill>
            </a:ln>
          </c:spPr>
          <c:marker>
            <c:symbol val="circle"/>
            <c:size val="10"/>
            <c:spPr>
              <a:solidFill>
                <a:srgbClr val="C0C0C0"/>
              </a:solidFill>
              <a:ln cmpd="sng">
                <a:solidFill>
                  <a:srgbClr val="C0C0C0"/>
                </a:solidFill>
              </a:ln>
            </c:spPr>
          </c:marker>
          <c:cat>
            <c:numRef>
              <c:f>'Sprint - 2'!$C$4:$V$4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'Sprint - 2'!$C$13:$V$13</c:f>
              <c:numCache>
                <c:formatCode>General</c:formatCode>
                <c:ptCount val="20"/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94F-4C0C-847D-8F848311C72F}"/>
            </c:ext>
          </c:extLst>
        </c:ser>
        <c:ser>
          <c:idx val="9"/>
          <c:order val="9"/>
          <c:spPr>
            <a:ln cmpd="sng">
              <a:solidFill>
                <a:srgbClr val="FFD34D"/>
              </a:solidFill>
            </a:ln>
          </c:spPr>
          <c:marker>
            <c:symbol val="circle"/>
            <c:size val="10"/>
            <c:spPr>
              <a:solidFill>
                <a:srgbClr val="FFD34D"/>
              </a:solidFill>
              <a:ln cmpd="sng">
                <a:solidFill>
                  <a:srgbClr val="FFD34D"/>
                </a:solidFill>
              </a:ln>
            </c:spPr>
          </c:marker>
          <c:cat>
            <c:numRef>
              <c:f>'Sprint - 2'!$C$4:$V$4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'Sprint - 2'!$C$14:$V$14</c:f>
              <c:numCache>
                <c:formatCode>General</c:formatCode>
                <c:ptCount val="20"/>
                <c:pt idx="2">
                  <c:v>6</c:v>
                </c:pt>
                <c:pt idx="3">
                  <c:v>6</c:v>
                </c:pt>
                <c:pt idx="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94F-4C0C-847D-8F848311C72F}"/>
            </c:ext>
          </c:extLst>
        </c:ser>
        <c:ser>
          <c:idx val="10"/>
          <c:order val="10"/>
          <c:spPr>
            <a:ln cmpd="sng">
              <a:solidFill>
                <a:srgbClr val="7C9CD6"/>
              </a:solidFill>
            </a:ln>
          </c:spPr>
          <c:marker>
            <c:symbol val="circle"/>
            <c:size val="10"/>
            <c:spPr>
              <a:solidFill>
                <a:srgbClr val="7C9CD6"/>
              </a:solidFill>
              <a:ln cmpd="sng">
                <a:solidFill>
                  <a:srgbClr val="7C9CD6"/>
                </a:solidFill>
              </a:ln>
            </c:spPr>
          </c:marker>
          <c:cat>
            <c:numRef>
              <c:f>'Sprint - 2'!$C$4:$V$4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'Sprint - 2'!$C$15:$V$15</c:f>
              <c:numCache>
                <c:formatCode>General</c:formatCode>
                <c:ptCount val="20"/>
                <c:pt idx="3">
                  <c:v>2</c:v>
                </c:pt>
                <c:pt idx="4">
                  <c:v>8</c:v>
                </c:pt>
                <c:pt idx="5">
                  <c:v>8</c:v>
                </c:pt>
                <c:pt idx="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94F-4C0C-847D-8F848311C72F}"/>
            </c:ext>
          </c:extLst>
        </c:ser>
        <c:ser>
          <c:idx val="11"/>
          <c:order val="11"/>
          <c:spPr>
            <a:ln cmpd="sng">
              <a:solidFill>
                <a:srgbClr val="9BC67E"/>
              </a:solidFill>
            </a:ln>
          </c:spPr>
          <c:marker>
            <c:symbol val="circle"/>
            <c:size val="10"/>
            <c:spPr>
              <a:solidFill>
                <a:srgbClr val="9BC67E"/>
              </a:solidFill>
              <a:ln cmpd="sng">
                <a:solidFill>
                  <a:srgbClr val="9BC67E"/>
                </a:solidFill>
              </a:ln>
            </c:spPr>
          </c:marker>
          <c:cat>
            <c:numRef>
              <c:f>'Sprint - 2'!$C$4:$V$4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'Sprint - 2'!$C$16:$V$16</c:f>
              <c:numCache>
                <c:formatCode>General</c:formatCode>
                <c:ptCount val="20"/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94F-4C0C-847D-8F848311C72F}"/>
            </c:ext>
          </c:extLst>
        </c:ser>
        <c:ser>
          <c:idx val="12"/>
          <c:order val="12"/>
          <c:spPr>
            <a:ln cmpd="sng">
              <a:solidFill>
                <a:srgbClr val="BDD7EE"/>
              </a:solidFill>
            </a:ln>
          </c:spPr>
          <c:marker>
            <c:symbol val="circle"/>
            <c:size val="10"/>
            <c:spPr>
              <a:solidFill>
                <a:srgbClr val="BDD7EE"/>
              </a:solidFill>
              <a:ln cmpd="sng">
                <a:solidFill>
                  <a:srgbClr val="BDD7EE"/>
                </a:solidFill>
              </a:ln>
            </c:spPr>
          </c:marker>
          <c:cat>
            <c:numRef>
              <c:f>'Sprint - 2'!$C$4:$V$4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'Sprint - 2'!$C$17:$V$17</c:f>
              <c:numCache>
                <c:formatCode>General</c:formatCode>
                <c:ptCount val="20"/>
                <c:pt idx="7">
                  <c:v>9</c:v>
                </c:pt>
                <c:pt idx="8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94F-4C0C-847D-8F848311C72F}"/>
            </c:ext>
          </c:extLst>
        </c:ser>
        <c:ser>
          <c:idx val="13"/>
          <c:order val="13"/>
          <c:spPr>
            <a:ln cmpd="sng">
              <a:solidFill>
                <a:srgbClr val="F8CBAD"/>
              </a:solidFill>
            </a:ln>
          </c:spPr>
          <c:marker>
            <c:symbol val="circle"/>
            <c:size val="10"/>
            <c:spPr>
              <a:solidFill>
                <a:srgbClr val="F8CBAD"/>
              </a:solidFill>
              <a:ln cmpd="sng">
                <a:solidFill>
                  <a:srgbClr val="F8CBAD"/>
                </a:solidFill>
              </a:ln>
            </c:spPr>
          </c:marker>
          <c:cat>
            <c:numRef>
              <c:f>'Sprint - 2'!$C$4:$V$4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'Sprint - 2'!$C$18:$V$18</c:f>
              <c:numCache>
                <c:formatCode>General</c:formatCode>
                <c:ptCount val="20"/>
                <c:pt idx="7">
                  <c:v>1</c:v>
                </c:pt>
                <c:pt idx="8">
                  <c:v>4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94F-4C0C-847D-8F848311C72F}"/>
            </c:ext>
          </c:extLst>
        </c:ser>
        <c:ser>
          <c:idx val="14"/>
          <c:order val="14"/>
          <c:spPr>
            <a:ln cmpd="sng">
              <a:solidFill>
                <a:srgbClr val="DBDBDB"/>
              </a:solidFill>
            </a:ln>
          </c:spPr>
          <c:marker>
            <c:symbol val="circle"/>
            <c:size val="10"/>
            <c:spPr>
              <a:solidFill>
                <a:srgbClr val="DBDBDB"/>
              </a:solidFill>
              <a:ln cmpd="sng">
                <a:solidFill>
                  <a:srgbClr val="DBDBDB"/>
                </a:solidFill>
              </a:ln>
            </c:spPr>
          </c:marker>
          <c:cat>
            <c:numRef>
              <c:f>'Sprint - 2'!$C$4:$V$4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'Sprint - 2'!$C$19:$V$19</c:f>
              <c:numCache>
                <c:formatCode>General</c:formatCode>
                <c:ptCount val="20"/>
                <c:pt idx="9">
                  <c:v>4</c:v>
                </c:pt>
                <c:pt idx="10">
                  <c:v>6</c:v>
                </c:pt>
                <c:pt idx="11">
                  <c:v>4</c:v>
                </c:pt>
                <c:pt idx="12">
                  <c:v>5</c:v>
                </c:pt>
                <c:pt idx="1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94F-4C0C-847D-8F848311C72F}"/>
            </c:ext>
          </c:extLst>
        </c:ser>
        <c:ser>
          <c:idx val="15"/>
          <c:order val="15"/>
          <c:spPr>
            <a:ln cmpd="sng">
              <a:solidFill>
                <a:srgbClr val="FFE699"/>
              </a:solidFill>
            </a:ln>
          </c:spPr>
          <c:marker>
            <c:symbol val="circle"/>
            <c:size val="10"/>
            <c:spPr>
              <a:solidFill>
                <a:srgbClr val="FFE699"/>
              </a:solidFill>
              <a:ln cmpd="sng">
                <a:solidFill>
                  <a:srgbClr val="FFE699"/>
                </a:solidFill>
              </a:ln>
            </c:spPr>
          </c:marker>
          <c:cat>
            <c:numRef>
              <c:f>'Sprint - 2'!$C$4:$V$4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'Sprint - 2'!$C$20:$V$20</c:f>
              <c:numCache>
                <c:formatCode>General</c:formatCode>
                <c:ptCount val="20"/>
                <c:pt idx="9">
                  <c:v>6</c:v>
                </c:pt>
                <c:pt idx="10">
                  <c:v>5</c:v>
                </c:pt>
                <c:pt idx="11">
                  <c:v>4</c:v>
                </c:pt>
                <c:pt idx="1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894F-4C0C-847D-8F848311C72F}"/>
            </c:ext>
          </c:extLst>
        </c:ser>
        <c:ser>
          <c:idx val="16"/>
          <c:order val="16"/>
          <c:spPr>
            <a:ln cmpd="sng">
              <a:solidFill>
                <a:srgbClr val="B4C7E7"/>
              </a:solidFill>
            </a:ln>
          </c:spPr>
          <c:marker>
            <c:symbol val="circle"/>
            <c:size val="10"/>
            <c:spPr>
              <a:solidFill>
                <a:srgbClr val="B4C7E7"/>
              </a:solidFill>
              <a:ln cmpd="sng">
                <a:solidFill>
                  <a:srgbClr val="B4C7E7"/>
                </a:solidFill>
              </a:ln>
            </c:spPr>
          </c:marker>
          <c:cat>
            <c:numRef>
              <c:f>'Sprint - 2'!$C$4:$V$4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'Sprint - 2'!$C$21:$V$21</c:f>
              <c:numCache>
                <c:formatCode>General</c:formatCode>
                <c:ptCount val="20"/>
                <c:pt idx="11">
                  <c:v>4</c:v>
                </c:pt>
                <c:pt idx="12">
                  <c:v>4</c:v>
                </c:pt>
                <c:pt idx="13">
                  <c:v>5</c:v>
                </c:pt>
                <c:pt idx="14">
                  <c:v>4</c:v>
                </c:pt>
                <c:pt idx="1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894F-4C0C-847D-8F848311C72F}"/>
            </c:ext>
          </c:extLst>
        </c:ser>
        <c:ser>
          <c:idx val="17"/>
          <c:order val="17"/>
          <c:spPr>
            <a:ln cmpd="sng">
              <a:solidFill>
                <a:srgbClr val="C6DEB5"/>
              </a:solidFill>
            </a:ln>
          </c:spPr>
          <c:marker>
            <c:symbol val="circle"/>
            <c:size val="10"/>
            <c:spPr>
              <a:solidFill>
                <a:srgbClr val="C6DEB5"/>
              </a:solidFill>
              <a:ln cmpd="sng">
                <a:solidFill>
                  <a:srgbClr val="C6DEB5"/>
                </a:solidFill>
              </a:ln>
            </c:spPr>
          </c:marker>
          <c:cat>
            <c:numRef>
              <c:f>'Sprint - 2'!$C$4:$V$4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'Sprint - 2'!$C$22:$V$22</c:f>
              <c:numCache>
                <c:formatCode>General</c:formatCode>
                <c:ptCount val="20"/>
                <c:pt idx="13">
                  <c:v>5</c:v>
                </c:pt>
                <c:pt idx="14">
                  <c:v>4</c:v>
                </c:pt>
                <c:pt idx="1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894F-4C0C-847D-8F848311C72F}"/>
            </c:ext>
          </c:extLst>
        </c:ser>
        <c:ser>
          <c:idx val="18"/>
          <c:order val="18"/>
          <c:spPr>
            <a:ln cmpd="sng">
              <a:solidFill>
                <a:srgbClr val="EFF5FB"/>
              </a:solidFill>
            </a:ln>
          </c:spPr>
          <c:marker>
            <c:symbol val="circle"/>
            <c:size val="10"/>
            <c:spPr>
              <a:solidFill>
                <a:srgbClr val="EFF5FB"/>
              </a:solidFill>
              <a:ln cmpd="sng">
                <a:solidFill>
                  <a:srgbClr val="EFF5FB"/>
                </a:solidFill>
              </a:ln>
            </c:spPr>
          </c:marker>
          <c:cat>
            <c:numRef>
              <c:f>'Sprint - 2'!$C$4:$V$4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'Sprint - 2'!$C$23:$V$23</c:f>
              <c:numCache>
                <c:formatCode>General</c:formatCode>
                <c:ptCount val="20"/>
                <c:pt idx="14">
                  <c:v>3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894F-4C0C-847D-8F848311C72F}"/>
            </c:ext>
          </c:extLst>
        </c:ser>
        <c:ser>
          <c:idx val="19"/>
          <c:order val="19"/>
          <c:spPr>
            <a:ln cmpd="sng">
              <a:solidFill>
                <a:srgbClr val="FDF2EA"/>
              </a:solidFill>
            </a:ln>
          </c:spPr>
          <c:marker>
            <c:symbol val="circle"/>
            <c:size val="10"/>
            <c:spPr>
              <a:solidFill>
                <a:srgbClr val="FDF2EA"/>
              </a:solidFill>
              <a:ln cmpd="sng">
                <a:solidFill>
                  <a:srgbClr val="FDF2EA"/>
                </a:solidFill>
              </a:ln>
            </c:spPr>
          </c:marker>
          <c:cat>
            <c:numRef>
              <c:f>'Sprint - 2'!$C$4:$V$4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'Sprint - 2'!$C$24:$V$24</c:f>
              <c:numCache>
                <c:formatCode>General</c:formatCode>
                <c:ptCount val="20"/>
                <c:pt idx="10">
                  <c:v>3</c:v>
                </c:pt>
                <c:pt idx="11">
                  <c:v>2</c:v>
                </c:pt>
                <c:pt idx="13">
                  <c:v>3</c:v>
                </c:pt>
                <c:pt idx="14">
                  <c:v>2</c:v>
                </c:pt>
                <c:pt idx="1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894F-4C0C-847D-8F848311C72F}"/>
            </c:ext>
          </c:extLst>
        </c:ser>
        <c:ser>
          <c:idx val="20"/>
          <c:order val="20"/>
          <c:spPr>
            <a:ln cmpd="sng">
              <a:solidFill>
                <a:srgbClr val="F6F6F6"/>
              </a:solidFill>
            </a:ln>
          </c:spPr>
          <c:marker>
            <c:symbol val="circle"/>
            <c:size val="10"/>
            <c:spPr>
              <a:solidFill>
                <a:srgbClr val="F6F6F6"/>
              </a:solidFill>
              <a:ln cmpd="sng">
                <a:solidFill>
                  <a:srgbClr val="F6F6F6"/>
                </a:solidFill>
              </a:ln>
            </c:spPr>
          </c:marker>
          <c:cat>
            <c:numRef>
              <c:f>'Sprint - 2'!$C$4:$V$4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'Sprint - 2'!$C$25:$V$25</c:f>
              <c:numCache>
                <c:formatCode>General</c:formatCode>
                <c:ptCount val="20"/>
                <c:pt idx="16">
                  <c:v>8</c:v>
                </c:pt>
                <c:pt idx="17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894F-4C0C-847D-8F848311C72F}"/>
            </c:ext>
          </c:extLst>
        </c:ser>
        <c:ser>
          <c:idx val="21"/>
          <c:order val="21"/>
          <c:spPr>
            <a:ln cmpd="sng">
              <a:solidFill>
                <a:srgbClr val="FFF9E6"/>
              </a:solidFill>
            </a:ln>
          </c:spPr>
          <c:marker>
            <c:symbol val="circle"/>
            <c:size val="10"/>
            <c:spPr>
              <a:solidFill>
                <a:srgbClr val="FFF9E6"/>
              </a:solidFill>
              <a:ln cmpd="sng">
                <a:solidFill>
                  <a:srgbClr val="FFF9E6"/>
                </a:solidFill>
              </a:ln>
            </c:spPr>
          </c:marker>
          <c:cat>
            <c:numRef>
              <c:f>'Sprint - 2'!$C$4:$V$4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'Sprint - 2'!$C$26:$V$26</c:f>
              <c:numCache>
                <c:formatCode>General</c:formatCode>
                <c:ptCount val="20"/>
                <c:pt idx="16">
                  <c:v>2</c:v>
                </c:pt>
                <c:pt idx="17">
                  <c:v>8</c:v>
                </c:pt>
                <c:pt idx="18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894F-4C0C-847D-8F848311C72F}"/>
            </c:ext>
          </c:extLst>
        </c:ser>
        <c:ser>
          <c:idx val="22"/>
          <c:order val="22"/>
          <c:spPr>
            <a:ln cmpd="sng">
              <a:solidFill>
                <a:srgbClr val="ECF1F9"/>
              </a:solidFill>
            </a:ln>
          </c:spPr>
          <c:marker>
            <c:symbol val="circle"/>
            <c:size val="10"/>
            <c:spPr>
              <a:solidFill>
                <a:srgbClr val="ECF1F9"/>
              </a:solidFill>
              <a:ln cmpd="sng">
                <a:solidFill>
                  <a:srgbClr val="ECF1F9"/>
                </a:solidFill>
              </a:ln>
            </c:spPr>
          </c:marker>
          <c:cat>
            <c:numRef>
              <c:f>'Sprint - 2'!$C$4:$V$4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'Sprint - 2'!$C$27:$V$27</c:f>
              <c:numCache>
                <c:formatCode>General</c:formatCode>
                <c:ptCount val="20"/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894F-4C0C-847D-8F848311C72F}"/>
            </c:ext>
          </c:extLst>
        </c:ser>
        <c:ser>
          <c:idx val="23"/>
          <c:order val="23"/>
          <c:spPr>
            <a:ln cmpd="sng">
              <a:solidFill>
                <a:srgbClr val="F1F7ED"/>
              </a:solidFill>
            </a:ln>
          </c:spPr>
          <c:marker>
            <c:symbol val="none"/>
          </c:marker>
          <c:cat>
            <c:numRef>
              <c:f>'Sprint - 2'!$C$4:$V$4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'Sprint - 2'!$C$28:$V$28</c:f>
              <c:numCache>
                <c:formatCode>General</c:formatCode>
                <c:ptCount val="20"/>
                <c:pt idx="16">
                  <c:v>1</c:v>
                </c:pt>
                <c:pt idx="17">
                  <c:v>1</c:v>
                </c:pt>
                <c:pt idx="18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894F-4C0C-847D-8F848311C72F}"/>
            </c:ext>
          </c:extLst>
        </c:ser>
        <c:ser>
          <c:idx val="24"/>
          <c:order val="24"/>
          <c:spPr>
            <a:ln cmpd="sng">
              <a:solidFill>
                <a:srgbClr val="201307"/>
              </a:solidFill>
            </a:ln>
          </c:spPr>
          <c:marker>
            <c:symbol val="none"/>
          </c:marker>
          <c:cat>
            <c:numRef>
              <c:f>'Sprint - 2'!$C$4:$V$4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'Sprint - 2'!$C$29:$V$29</c:f>
              <c:numCache>
                <c:formatCode>General</c:formatCode>
                <c:ptCount val="20"/>
                <c:pt idx="17">
                  <c:v>3</c:v>
                </c:pt>
                <c:pt idx="18">
                  <c:v>3</c:v>
                </c:pt>
                <c:pt idx="1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894F-4C0C-847D-8F848311C72F}"/>
            </c:ext>
          </c:extLst>
        </c:ser>
        <c:ser>
          <c:idx val="25"/>
          <c:order val="25"/>
          <c:spPr>
            <a:ln cmpd="sng">
              <a:solidFill>
                <a:srgbClr val="031928"/>
              </a:solidFill>
            </a:ln>
          </c:spPr>
          <c:marker>
            <c:symbol val="none"/>
          </c:marker>
          <c:cat>
            <c:numRef>
              <c:f>'Sprint - 2'!$C$4:$V$4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'Sprint - 2'!$C$30:$V$30</c:f>
              <c:numCache>
                <c:formatCode>General</c:formatCode>
                <c:ptCount val="20"/>
                <c:pt idx="18">
                  <c:v>1</c:v>
                </c:pt>
                <c:pt idx="1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894F-4C0C-847D-8F848311C72F}"/>
            </c:ext>
          </c:extLst>
        </c:ser>
        <c:ser>
          <c:idx val="26"/>
          <c:order val="26"/>
          <c:spPr>
            <a:ln cmpd="sng">
              <a:solidFill>
                <a:srgbClr val="111111"/>
              </a:solidFill>
            </a:ln>
          </c:spPr>
          <c:marker>
            <c:symbol val="none"/>
          </c:marker>
          <c:cat>
            <c:numRef>
              <c:f>'Sprint - 2'!$C$4:$V$4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'Sprint - 2'!$C$31:$V$31</c:f>
              <c:numCache>
                <c:formatCode>General</c:formatCode>
                <c:ptCount val="20"/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894F-4C0C-847D-8F848311C72F}"/>
            </c:ext>
          </c:extLst>
        </c:ser>
        <c:ser>
          <c:idx val="27"/>
          <c:order val="27"/>
          <c:spPr>
            <a:ln cmpd="sng">
              <a:solidFill>
                <a:srgbClr val="FF0C32"/>
              </a:solidFill>
            </a:ln>
          </c:spPr>
          <c:marker>
            <c:symbol val="none"/>
          </c:marker>
          <c:cat>
            <c:numRef>
              <c:f>'Sprint - 2'!$C$4:$V$4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'Sprint - 2'!$C$32:$V$32</c:f>
              <c:numCache>
                <c:formatCode>General</c:formatCode>
                <c:ptCount val="20"/>
                <c:pt idx="12">
                  <c:v>1</c:v>
                </c:pt>
                <c:pt idx="13">
                  <c:v>1</c:v>
                </c:pt>
                <c:pt idx="15">
                  <c:v>2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894F-4C0C-847D-8F848311C72F}"/>
            </c:ext>
          </c:extLst>
        </c:ser>
        <c:ser>
          <c:idx val="28"/>
          <c:order val="28"/>
          <c:spPr>
            <a:ln cmpd="sng">
              <a:solidFill>
                <a:srgbClr val="241B0B"/>
              </a:solidFill>
            </a:ln>
          </c:spPr>
          <c:marker>
            <c:symbol val="none"/>
          </c:marker>
          <c:cat>
            <c:numRef>
              <c:f>'Sprint - 2'!$C$4:$V$4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'Sprint - 2'!$C$33:$V$33</c:f>
              <c:numCache>
                <c:formatCode>General</c:formatCode>
                <c:ptCount val="20"/>
                <c:pt idx="18">
                  <c:v>1</c:v>
                </c:pt>
                <c:pt idx="1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894F-4C0C-847D-8F848311C72F}"/>
            </c:ext>
          </c:extLst>
        </c:ser>
        <c:ser>
          <c:idx val="29"/>
          <c:order val="29"/>
          <c:spPr>
            <a:ln cmpd="sng">
              <a:solidFill>
                <a:srgbClr val="1C0F24"/>
              </a:solidFill>
            </a:ln>
          </c:spPr>
          <c:marker>
            <c:symbol val="none"/>
          </c:marker>
          <c:cat>
            <c:numRef>
              <c:f>'Sprint - 2'!$C$4:$V$4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'Sprint - 2'!$C$34:$V$34</c:f>
              <c:numCache>
                <c:formatCode>General</c:formatCode>
                <c:ptCount val="20"/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894F-4C0C-847D-8F848311C72F}"/>
            </c:ext>
          </c:extLst>
        </c:ser>
        <c:ser>
          <c:idx val="30"/>
          <c:order val="30"/>
          <c:spPr>
            <a:ln cmpd="sng">
              <a:solidFill>
                <a:srgbClr val="513114"/>
              </a:solidFill>
            </a:ln>
          </c:spPr>
          <c:marker>
            <c:symbol val="none"/>
          </c:marker>
          <c:cat>
            <c:numRef>
              <c:f>'Sprint - 2'!$C$4:$V$4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'Sprint - 2'!$C$35:$V$35</c:f>
              <c:numCache>
                <c:formatCode>General</c:formatCode>
                <c:ptCount val="20"/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894F-4C0C-847D-8F848311C72F}"/>
            </c:ext>
          </c:extLst>
        </c:ser>
        <c:ser>
          <c:idx val="31"/>
          <c:order val="31"/>
          <c:spPr>
            <a:ln cmpd="sng">
              <a:solidFill>
                <a:srgbClr val="084066"/>
              </a:solidFill>
            </a:ln>
          </c:spPr>
          <c:marker>
            <c:symbol val="none"/>
          </c:marker>
          <c:cat>
            <c:numRef>
              <c:f>'Sprint - 2'!$C$4:$V$4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'Sprint - 2'!$C$36:$V$36</c:f>
              <c:numCache>
                <c:formatCode>General</c:formatCode>
                <c:ptCount val="20"/>
                <c:pt idx="1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894F-4C0C-847D-8F848311C72F}"/>
            </c:ext>
          </c:extLst>
        </c:ser>
        <c:ser>
          <c:idx val="32"/>
          <c:order val="32"/>
          <c:spPr>
            <a:ln cmpd="sng">
              <a:solidFill>
                <a:srgbClr val="2C2C2C"/>
              </a:solidFill>
            </a:ln>
          </c:spPr>
          <c:marker>
            <c:symbol val="none"/>
          </c:marker>
          <c:cat>
            <c:numRef>
              <c:f>'Sprint - 2'!$C$4:$V$4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'Sprint - 2'!$C$37:$V$37</c:f>
              <c:numCache>
                <c:formatCode>General</c:formatCode>
                <c:ptCount val="20"/>
                <c:pt idx="1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894F-4C0C-847D-8F848311C72F}"/>
            </c:ext>
          </c:extLst>
        </c:ser>
        <c:ser>
          <c:idx val="33"/>
          <c:order val="33"/>
          <c:spPr>
            <a:ln cmpd="sng">
              <a:solidFill>
                <a:srgbClr val="FF1F7F"/>
              </a:solidFill>
            </a:ln>
          </c:spPr>
          <c:marker>
            <c:symbol val="none"/>
          </c:marker>
          <c:cat>
            <c:numRef>
              <c:f>'Sprint - 2'!$C$4:$V$4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'Sprint - 2'!$C$38:$V$38</c:f>
              <c:numCache>
                <c:formatCode>General</c:formatCode>
                <c:ptCount val="20"/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894F-4C0C-847D-8F848311C72F}"/>
            </c:ext>
          </c:extLst>
        </c:ser>
        <c:ser>
          <c:idx val="34"/>
          <c:order val="34"/>
          <c:spPr>
            <a:ln cmpd="sng">
              <a:solidFill>
                <a:srgbClr val="5D461D"/>
              </a:solidFill>
            </a:ln>
          </c:spPr>
          <c:marker>
            <c:symbol val="none"/>
          </c:marker>
          <c:cat>
            <c:numRef>
              <c:f>'Sprint - 2'!$C$4:$V$4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'Sprint - 2'!$C$39:$V$39</c:f>
            </c:numRef>
          </c:val>
          <c:smooth val="0"/>
          <c:extLst>
            <c:ext xmlns:c16="http://schemas.microsoft.com/office/drawing/2014/chart" uri="{C3380CC4-5D6E-409C-BE32-E72D297353CC}">
              <c16:uniqueId val="{00000022-894F-4C0C-847D-8F848311C72F}"/>
            </c:ext>
          </c:extLst>
        </c:ser>
        <c:ser>
          <c:idx val="35"/>
          <c:order val="35"/>
          <c:spPr>
            <a:ln cmpd="sng">
              <a:solidFill>
                <a:srgbClr val="47285B"/>
              </a:solidFill>
            </a:ln>
          </c:spPr>
          <c:marker>
            <c:symbol val="none"/>
          </c:marker>
          <c:cat>
            <c:numRef>
              <c:f>'Sprint - 2'!$C$4:$V$4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'Sprint - 2'!$C$40:$V$40</c:f>
            </c:numRef>
          </c:val>
          <c:smooth val="0"/>
          <c:extLst>
            <c:ext xmlns:c16="http://schemas.microsoft.com/office/drawing/2014/chart" uri="{C3380CC4-5D6E-409C-BE32-E72D297353CC}">
              <c16:uniqueId val="{00000023-894F-4C0C-847D-8F848311C72F}"/>
            </c:ext>
          </c:extLst>
        </c:ser>
        <c:ser>
          <c:idx val="36"/>
          <c:order val="36"/>
          <c:spPr>
            <a:ln cmpd="sng">
              <a:solidFill>
                <a:srgbClr val="824F21"/>
              </a:solidFill>
            </a:ln>
          </c:spPr>
          <c:marker>
            <c:symbol val="none"/>
          </c:marker>
          <c:cat>
            <c:numRef>
              <c:f>'Sprint - 2'!$C$4:$V$4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'Sprint - 2'!$C$41:$V$41</c:f>
            </c:numRef>
          </c:val>
          <c:smooth val="0"/>
          <c:extLst>
            <c:ext xmlns:c16="http://schemas.microsoft.com/office/drawing/2014/chart" uri="{C3380CC4-5D6E-409C-BE32-E72D297353CC}">
              <c16:uniqueId val="{00000024-894F-4C0C-847D-8F848311C72F}"/>
            </c:ext>
          </c:extLst>
        </c:ser>
        <c:ser>
          <c:idx val="37"/>
          <c:order val="37"/>
          <c:spPr>
            <a:ln cmpd="sng">
              <a:solidFill>
                <a:srgbClr val="0D67A4"/>
              </a:solidFill>
            </a:ln>
          </c:spPr>
          <c:marker>
            <c:symbol val="none"/>
          </c:marker>
          <c:cat>
            <c:numRef>
              <c:f>'Sprint - 2'!$C$4:$V$4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'Sprint - 2'!$C$42:$V$42</c:f>
            </c:numRef>
          </c:val>
          <c:smooth val="0"/>
          <c:extLst>
            <c:ext xmlns:c16="http://schemas.microsoft.com/office/drawing/2014/chart" uri="{C3380CC4-5D6E-409C-BE32-E72D297353CC}">
              <c16:uniqueId val="{00000025-894F-4C0C-847D-8F848311C72F}"/>
            </c:ext>
          </c:extLst>
        </c:ser>
        <c:ser>
          <c:idx val="38"/>
          <c:order val="38"/>
          <c:spPr>
            <a:ln cmpd="sng">
              <a:solidFill>
                <a:srgbClr val="474747"/>
              </a:solidFill>
            </a:ln>
          </c:spPr>
          <c:marker>
            <c:symbol val="none"/>
          </c:marker>
          <c:cat>
            <c:numRef>
              <c:f>'Sprint - 2'!$C$4:$V$4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'Sprint - 2'!$C$43:$V$43</c:f>
            </c:numRef>
          </c:val>
          <c:smooth val="0"/>
          <c:extLst>
            <c:ext xmlns:c16="http://schemas.microsoft.com/office/drawing/2014/chart" uri="{C3380CC4-5D6E-409C-BE32-E72D297353CC}">
              <c16:uniqueId val="{00000026-894F-4C0C-847D-8F848311C72F}"/>
            </c:ext>
          </c:extLst>
        </c:ser>
        <c:ser>
          <c:idx val="39"/>
          <c:order val="39"/>
          <c:spPr>
            <a:ln cmpd="sng">
              <a:solidFill>
                <a:srgbClr val="FF31CB"/>
              </a:solidFill>
            </a:ln>
          </c:spPr>
          <c:marker>
            <c:symbol val="none"/>
          </c:marker>
          <c:cat>
            <c:numRef>
              <c:f>'Sprint - 2'!$C$4:$V$4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'Sprint - 2'!$C$44:$V$44</c:f>
            </c:numRef>
          </c:val>
          <c:smooth val="0"/>
          <c:extLst>
            <c:ext xmlns:c16="http://schemas.microsoft.com/office/drawing/2014/chart" uri="{C3380CC4-5D6E-409C-BE32-E72D297353CC}">
              <c16:uniqueId val="{00000027-894F-4C0C-847D-8F848311C72F}"/>
            </c:ext>
          </c:extLst>
        </c:ser>
        <c:ser>
          <c:idx val="40"/>
          <c:order val="40"/>
          <c:spPr>
            <a:ln cmpd="sng">
              <a:solidFill>
                <a:srgbClr val="95702E"/>
              </a:solidFill>
            </a:ln>
          </c:spPr>
          <c:marker>
            <c:symbol val="none"/>
          </c:marker>
          <c:cat>
            <c:numRef>
              <c:f>'Sprint - 2'!$C$4:$V$4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'Sprint - 2'!$C$45:$V$45</c:f>
            </c:numRef>
          </c:val>
          <c:smooth val="0"/>
          <c:extLst>
            <c:ext xmlns:c16="http://schemas.microsoft.com/office/drawing/2014/chart" uri="{C3380CC4-5D6E-409C-BE32-E72D297353CC}">
              <c16:uniqueId val="{00000028-894F-4C0C-847D-8F848311C72F}"/>
            </c:ext>
          </c:extLst>
        </c:ser>
        <c:ser>
          <c:idx val="41"/>
          <c:order val="41"/>
          <c:spPr>
            <a:ln cmpd="sng">
              <a:solidFill>
                <a:srgbClr val="714192"/>
              </a:solidFill>
            </a:ln>
          </c:spPr>
          <c:marker>
            <c:symbol val="none"/>
          </c:marker>
          <c:cat>
            <c:numRef>
              <c:f>'Sprint - 2'!$C$4:$V$4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'Sprint - 2'!$C$46:$V$46</c:f>
            </c:numRef>
          </c:val>
          <c:smooth val="0"/>
          <c:extLst>
            <c:ext xmlns:c16="http://schemas.microsoft.com/office/drawing/2014/chart" uri="{C3380CC4-5D6E-409C-BE32-E72D297353CC}">
              <c16:uniqueId val="{00000029-894F-4C0C-847D-8F848311C72F}"/>
            </c:ext>
          </c:extLst>
        </c:ser>
        <c:ser>
          <c:idx val="42"/>
          <c:order val="42"/>
          <c:spPr>
            <a:ln cmpd="sng">
              <a:solidFill>
                <a:srgbClr val="B36D2D"/>
              </a:solidFill>
            </a:ln>
          </c:spPr>
          <c:marker>
            <c:symbol val="none"/>
          </c:marker>
          <c:cat>
            <c:numRef>
              <c:f>'Sprint - 2'!$C$4:$V$4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'Sprint - 2'!$D$48:$W$48</c:f>
              <c:numCache>
                <c:formatCode>General</c:formatCode>
                <c:ptCount val="20"/>
                <c:pt idx="0">
                  <c:v>261</c:v>
                </c:pt>
                <c:pt idx="1">
                  <c:v>256</c:v>
                </c:pt>
                <c:pt idx="2">
                  <c:v>247</c:v>
                </c:pt>
                <c:pt idx="3">
                  <c:v>237</c:v>
                </c:pt>
                <c:pt idx="4">
                  <c:v>223</c:v>
                </c:pt>
                <c:pt idx="5">
                  <c:v>210</c:v>
                </c:pt>
                <c:pt idx="6">
                  <c:v>203</c:v>
                </c:pt>
                <c:pt idx="7">
                  <c:v>193</c:v>
                </c:pt>
                <c:pt idx="8">
                  <c:v>180</c:v>
                </c:pt>
                <c:pt idx="9">
                  <c:v>165</c:v>
                </c:pt>
                <c:pt idx="10">
                  <c:v>151</c:v>
                </c:pt>
                <c:pt idx="11">
                  <c:v>137</c:v>
                </c:pt>
                <c:pt idx="12">
                  <c:v>121</c:v>
                </c:pt>
                <c:pt idx="13">
                  <c:v>105</c:v>
                </c:pt>
                <c:pt idx="14">
                  <c:v>91</c:v>
                </c:pt>
                <c:pt idx="15">
                  <c:v>74</c:v>
                </c:pt>
                <c:pt idx="16">
                  <c:v>57</c:v>
                </c:pt>
                <c:pt idx="17">
                  <c:v>38</c:v>
                </c:pt>
                <c:pt idx="18">
                  <c:v>19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894F-4C0C-847D-8F848311C72F}"/>
            </c:ext>
          </c:extLst>
        </c:ser>
        <c:ser>
          <c:idx val="43"/>
          <c:order val="43"/>
          <c:spPr>
            <a:ln cmpd="sng">
              <a:solidFill>
                <a:srgbClr val="138EE2"/>
              </a:solidFill>
            </a:ln>
          </c:spPr>
          <c:marker>
            <c:symbol val="none"/>
          </c:marker>
          <c:cat>
            <c:numRef>
              <c:f>'Sprint - 2'!$C$4:$V$4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'Sprint - 2'!$D$50:$W$50</c:f>
              <c:numCache>
                <c:formatCode>General</c:formatCode>
                <c:ptCount val="20"/>
                <c:pt idx="0">
                  <c:v>252.7</c:v>
                </c:pt>
                <c:pt idx="1">
                  <c:v>239.39999999999998</c:v>
                </c:pt>
                <c:pt idx="2">
                  <c:v>226.09999999999997</c:v>
                </c:pt>
                <c:pt idx="3">
                  <c:v>212.79999999999995</c:v>
                </c:pt>
                <c:pt idx="4">
                  <c:v>199.49999999999994</c:v>
                </c:pt>
                <c:pt idx="5">
                  <c:v>186.19999999999993</c:v>
                </c:pt>
                <c:pt idx="6">
                  <c:v>172.89999999999992</c:v>
                </c:pt>
                <c:pt idx="7">
                  <c:v>159.59999999999991</c:v>
                </c:pt>
                <c:pt idx="8">
                  <c:v>146.2999999999999</c:v>
                </c:pt>
                <c:pt idx="9">
                  <c:v>132.99999999999989</c:v>
                </c:pt>
                <c:pt idx="10">
                  <c:v>119.69999999999989</c:v>
                </c:pt>
                <c:pt idx="11">
                  <c:v>106.39999999999989</c:v>
                </c:pt>
                <c:pt idx="12">
                  <c:v>93.099999999999895</c:v>
                </c:pt>
                <c:pt idx="13">
                  <c:v>79.799999999999898</c:v>
                </c:pt>
                <c:pt idx="14">
                  <c:v>66.499999999999901</c:v>
                </c:pt>
                <c:pt idx="15">
                  <c:v>53.199999999999903</c:v>
                </c:pt>
                <c:pt idx="16">
                  <c:v>39.899999999999906</c:v>
                </c:pt>
                <c:pt idx="17">
                  <c:v>26.599999999999905</c:v>
                </c:pt>
                <c:pt idx="18">
                  <c:v>13.299999999999905</c:v>
                </c:pt>
                <c:pt idx="19">
                  <c:v>-9.5923269327613525E-14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894F-4C0C-847D-8F848311C7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9557338"/>
        <c:axId val="1599510267"/>
      </c:lineChart>
      <c:catAx>
        <c:axId val="31955733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9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CL" sz="900" b="0" i="0">
                    <a:solidFill>
                      <a:srgbClr val="000000"/>
                    </a:solidFill>
                    <a:latin typeface="+mn-lt"/>
                  </a:rPr>
                  <a:t>DIA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s-CL"/>
          </a:p>
        </c:txPr>
        <c:crossAx val="1599510267"/>
        <c:crosses val="autoZero"/>
        <c:auto val="1"/>
        <c:lblAlgn val="ctr"/>
        <c:lblOffset val="100"/>
        <c:noMultiLvlLbl val="1"/>
      </c:catAx>
      <c:valAx>
        <c:axId val="159951026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9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CL" sz="900" b="0" i="0">
                    <a:solidFill>
                      <a:srgbClr val="000000"/>
                    </a:solidFill>
                    <a:latin typeface="+mn-lt"/>
                  </a:rPr>
                  <a:t>HORAS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s-CL"/>
          </a:p>
        </c:txPr>
        <c:crossAx val="319557338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24</xdr:col>
      <xdr:colOff>390525</xdr:colOff>
      <xdr:row>4</xdr:row>
      <xdr:rowOff>19050</xdr:rowOff>
    </xdr:from>
    <xdr:ext cx="6657975" cy="6010275"/>
    <xdr:graphicFrame macro="">
      <xdr:nvGraphicFramePr>
        <xdr:cNvPr id="1705440440" name="Chart 1" title="Gráfico">
          <a:extLst>
            <a:ext uri="{FF2B5EF4-FFF2-40B4-BE49-F238E27FC236}">
              <a16:creationId xmlns:a16="http://schemas.microsoft.com/office/drawing/2014/main" id="{00000000-0008-0000-0000-0000B8F4A6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24</xdr:col>
      <xdr:colOff>390525</xdr:colOff>
      <xdr:row>4</xdr:row>
      <xdr:rowOff>19050</xdr:rowOff>
    </xdr:from>
    <xdr:ext cx="6657975" cy="6010275"/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B7645FA7-3D85-439D-9139-F6C62F0D7E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24</xdr:col>
      <xdr:colOff>390525</xdr:colOff>
      <xdr:row>4</xdr:row>
      <xdr:rowOff>19050</xdr:rowOff>
    </xdr:from>
    <xdr:ext cx="6657975" cy="6010275"/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49C39328-1868-49BB-B6D7-E4DCA6F2D6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022"/>
  <sheetViews>
    <sheetView tabSelected="1" workbookViewId="0">
      <pane ySplit="4" topLeftCell="A5" activePane="bottomLeft" state="frozen"/>
      <selection pane="bottomLeft" activeCell="D2" sqref="D2"/>
    </sheetView>
  </sheetViews>
  <sheetFormatPr baseColWidth="10" defaultColWidth="14.42578125" defaultRowHeight="15" customHeight="1"/>
  <cols>
    <col min="1" max="1" width="39" customWidth="1"/>
    <col min="2" max="2" width="17" customWidth="1"/>
    <col min="3" max="22" width="5.140625" customWidth="1"/>
    <col min="23" max="34" width="10.7109375" customWidth="1"/>
  </cols>
  <sheetData>
    <row r="1" spans="1:23" ht="19.5" customHeight="1">
      <c r="A1" s="1" t="s">
        <v>0</v>
      </c>
      <c r="B1" s="2"/>
      <c r="C1" s="2"/>
      <c r="D1" s="2"/>
      <c r="E1" s="2"/>
      <c r="F1" s="2"/>
      <c r="G1" s="2" t="s">
        <v>1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 spans="1:23" ht="14.25" customHeight="1">
      <c r="A2" s="2"/>
      <c r="B2" s="2"/>
      <c r="C2" s="3">
        <f t="shared" ref="C2:V2" si="0">SUM(C5:C46)</f>
        <v>5</v>
      </c>
      <c r="D2" s="3">
        <f t="shared" si="0"/>
        <v>5</v>
      </c>
      <c r="E2" s="3">
        <f t="shared" si="0"/>
        <v>9</v>
      </c>
      <c r="F2" s="3">
        <f t="shared" si="0"/>
        <v>10</v>
      </c>
      <c r="G2" s="3">
        <f t="shared" si="0"/>
        <v>14</v>
      </c>
      <c r="H2" s="3">
        <f t="shared" si="0"/>
        <v>13</v>
      </c>
      <c r="I2" s="3">
        <f t="shared" si="0"/>
        <v>7</v>
      </c>
      <c r="J2" s="3">
        <f t="shared" si="0"/>
        <v>10</v>
      </c>
      <c r="K2" s="3">
        <f t="shared" si="0"/>
        <v>13</v>
      </c>
      <c r="L2" s="3">
        <f t="shared" si="0"/>
        <v>15</v>
      </c>
      <c r="M2" s="3">
        <f t="shared" si="0"/>
        <v>14</v>
      </c>
      <c r="N2" s="3">
        <f t="shared" si="0"/>
        <v>14</v>
      </c>
      <c r="O2" s="3">
        <f t="shared" si="0"/>
        <v>16</v>
      </c>
      <c r="P2" s="3">
        <f t="shared" si="0"/>
        <v>16</v>
      </c>
      <c r="Q2" s="3">
        <f t="shared" si="0"/>
        <v>14</v>
      </c>
      <c r="R2" s="3">
        <f t="shared" si="0"/>
        <v>17</v>
      </c>
      <c r="S2" s="3">
        <f t="shared" si="0"/>
        <v>17</v>
      </c>
      <c r="T2" s="3">
        <f t="shared" si="0"/>
        <v>19</v>
      </c>
      <c r="U2" s="3">
        <f t="shared" si="0"/>
        <v>19</v>
      </c>
      <c r="V2" s="3">
        <f t="shared" si="0"/>
        <v>19</v>
      </c>
      <c r="W2" s="2"/>
    </row>
    <row r="3" spans="1:23" ht="14.25" customHeight="1">
      <c r="A3" s="4" t="s">
        <v>2</v>
      </c>
      <c r="B3" s="4" t="s">
        <v>3</v>
      </c>
      <c r="C3" s="5" t="s">
        <v>4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7"/>
      <c r="W3" s="4" t="s">
        <v>5</v>
      </c>
    </row>
    <row r="4" spans="1:23" ht="14.25" customHeight="1">
      <c r="A4" s="8"/>
      <c r="B4" s="8"/>
      <c r="C4" s="4">
        <v>1</v>
      </c>
      <c r="D4" s="4">
        <v>2</v>
      </c>
      <c r="E4" s="4">
        <v>3</v>
      </c>
      <c r="F4" s="4">
        <v>4</v>
      </c>
      <c r="G4" s="4">
        <v>5</v>
      </c>
      <c r="H4" s="4">
        <v>6</v>
      </c>
      <c r="I4" s="4">
        <v>7</v>
      </c>
      <c r="J4" s="4">
        <v>8</v>
      </c>
      <c r="K4" s="4">
        <v>9</v>
      </c>
      <c r="L4" s="4">
        <v>10</v>
      </c>
      <c r="M4" s="4">
        <v>11</v>
      </c>
      <c r="N4" s="4">
        <v>12</v>
      </c>
      <c r="O4" s="4">
        <v>13</v>
      </c>
      <c r="P4" s="4">
        <v>14</v>
      </c>
      <c r="Q4" s="4">
        <v>15</v>
      </c>
      <c r="R4" s="4">
        <v>16</v>
      </c>
      <c r="S4" s="4">
        <v>17</v>
      </c>
      <c r="T4" s="4">
        <v>18</v>
      </c>
      <c r="U4" s="4">
        <v>19</v>
      </c>
      <c r="V4" s="4">
        <v>20</v>
      </c>
      <c r="W4" s="9"/>
    </row>
    <row r="5" spans="1:23" ht="14.25" customHeight="1">
      <c r="A5" s="21" t="s">
        <v>6</v>
      </c>
      <c r="B5" s="10">
        <v>2</v>
      </c>
      <c r="C5" s="11">
        <v>2</v>
      </c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2">
        <f t="shared" ref="W5:W46" si="1">SUM(C5:V5)</f>
        <v>2</v>
      </c>
    </row>
    <row r="6" spans="1:23" ht="14.25" customHeight="1">
      <c r="A6" s="21" t="s">
        <v>7</v>
      </c>
      <c r="B6" s="10">
        <v>1</v>
      </c>
      <c r="C6" s="11">
        <v>1</v>
      </c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2">
        <f t="shared" si="1"/>
        <v>1</v>
      </c>
    </row>
    <row r="7" spans="1:23" ht="14.25" customHeight="1">
      <c r="A7" s="21" t="s">
        <v>8</v>
      </c>
      <c r="B7" s="10">
        <v>2</v>
      </c>
      <c r="C7" s="11">
        <v>2</v>
      </c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2">
        <f t="shared" si="1"/>
        <v>2</v>
      </c>
    </row>
    <row r="8" spans="1:23" ht="14.25" customHeight="1">
      <c r="A8" s="21" t="s">
        <v>9</v>
      </c>
      <c r="B8" s="10">
        <v>3</v>
      </c>
      <c r="C8" s="11"/>
      <c r="D8" s="11">
        <v>3</v>
      </c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2">
        <f t="shared" si="1"/>
        <v>3</v>
      </c>
    </row>
    <row r="9" spans="1:23" ht="14.25" customHeight="1">
      <c r="A9" s="21" t="s">
        <v>10</v>
      </c>
      <c r="B9" s="10">
        <v>1</v>
      </c>
      <c r="C9" s="11"/>
      <c r="D9" s="11">
        <v>1</v>
      </c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2">
        <f t="shared" si="1"/>
        <v>1</v>
      </c>
    </row>
    <row r="10" spans="1:23" ht="14.25" customHeight="1">
      <c r="A10" s="21" t="s">
        <v>11</v>
      </c>
      <c r="B10" s="10">
        <v>1</v>
      </c>
      <c r="C10" s="11"/>
      <c r="D10" s="11">
        <v>1</v>
      </c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2">
        <f t="shared" si="1"/>
        <v>1</v>
      </c>
    </row>
    <row r="11" spans="1:23" ht="14.25" customHeight="1">
      <c r="A11" s="21" t="s">
        <v>12</v>
      </c>
      <c r="B11" s="10">
        <v>1</v>
      </c>
      <c r="C11" s="11"/>
      <c r="D11" s="11"/>
      <c r="E11" s="11">
        <v>1</v>
      </c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2">
        <f t="shared" si="1"/>
        <v>1</v>
      </c>
    </row>
    <row r="12" spans="1:23" ht="14.25" customHeight="1">
      <c r="A12" s="21" t="s">
        <v>13</v>
      </c>
      <c r="B12" s="10">
        <v>1</v>
      </c>
      <c r="C12" s="11"/>
      <c r="D12" s="11"/>
      <c r="E12" s="11">
        <v>1</v>
      </c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2">
        <f t="shared" si="1"/>
        <v>1</v>
      </c>
    </row>
    <row r="13" spans="1:23" ht="14.25" customHeight="1">
      <c r="A13" s="21" t="s">
        <v>14</v>
      </c>
      <c r="B13" s="10">
        <v>1</v>
      </c>
      <c r="C13" s="11"/>
      <c r="D13" s="11"/>
      <c r="E13" s="11">
        <v>1</v>
      </c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2">
        <f t="shared" si="1"/>
        <v>1</v>
      </c>
    </row>
    <row r="14" spans="1:23" ht="14.25" customHeight="1">
      <c r="A14" s="22" t="s">
        <v>25</v>
      </c>
      <c r="B14" s="10">
        <v>16</v>
      </c>
      <c r="C14" s="11"/>
      <c r="D14" s="11"/>
      <c r="E14" s="11">
        <v>6</v>
      </c>
      <c r="F14" s="11">
        <v>6</v>
      </c>
      <c r="G14" s="11">
        <v>4</v>
      </c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2">
        <f t="shared" si="1"/>
        <v>16</v>
      </c>
    </row>
    <row r="15" spans="1:23" ht="14.25" customHeight="1">
      <c r="A15" s="22" t="s">
        <v>26</v>
      </c>
      <c r="B15" s="10">
        <v>20</v>
      </c>
      <c r="C15" s="11"/>
      <c r="D15" s="11"/>
      <c r="E15" s="11"/>
      <c r="F15" s="11">
        <v>2</v>
      </c>
      <c r="G15" s="11">
        <v>8</v>
      </c>
      <c r="H15" s="11">
        <v>8</v>
      </c>
      <c r="I15" s="11">
        <v>2</v>
      </c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2">
        <f t="shared" si="1"/>
        <v>20</v>
      </c>
    </row>
    <row r="16" spans="1:23" ht="14.25" customHeight="1">
      <c r="A16" s="22" t="s">
        <v>27</v>
      </c>
      <c r="B16" s="10">
        <v>14</v>
      </c>
      <c r="C16" s="11"/>
      <c r="D16" s="11"/>
      <c r="E16" s="11"/>
      <c r="F16" s="11">
        <v>2</v>
      </c>
      <c r="G16" s="11">
        <v>2</v>
      </c>
      <c r="H16" s="11">
        <v>5</v>
      </c>
      <c r="I16" s="11">
        <v>5</v>
      </c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2">
        <f t="shared" si="1"/>
        <v>14</v>
      </c>
    </row>
    <row r="17" spans="1:23" ht="14.25" customHeight="1">
      <c r="A17" s="23" t="s">
        <v>28</v>
      </c>
      <c r="B17" s="10">
        <v>18</v>
      </c>
      <c r="C17" s="11"/>
      <c r="D17" s="11"/>
      <c r="E17" s="11"/>
      <c r="F17" s="11"/>
      <c r="G17" s="11"/>
      <c r="H17" s="11"/>
      <c r="I17" s="11"/>
      <c r="J17" s="11">
        <v>9</v>
      </c>
      <c r="K17" s="11">
        <v>9</v>
      </c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2">
        <f t="shared" si="1"/>
        <v>18</v>
      </c>
    </row>
    <row r="18" spans="1:23" ht="14.25" customHeight="1">
      <c r="A18" s="23" t="s">
        <v>29</v>
      </c>
      <c r="B18" s="10">
        <v>10</v>
      </c>
      <c r="C18" s="11"/>
      <c r="D18" s="11"/>
      <c r="E18" s="11"/>
      <c r="F18" s="11"/>
      <c r="G18" s="11"/>
      <c r="H18" s="11"/>
      <c r="I18" s="11"/>
      <c r="J18" s="11">
        <v>1</v>
      </c>
      <c r="K18" s="11">
        <v>4</v>
      </c>
      <c r="L18" s="11">
        <v>5</v>
      </c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2">
        <f t="shared" si="1"/>
        <v>10</v>
      </c>
    </row>
    <row r="19" spans="1:23" ht="14.25" customHeight="1">
      <c r="A19" s="23" t="s">
        <v>30</v>
      </c>
      <c r="B19" s="10">
        <v>20</v>
      </c>
      <c r="C19" s="11"/>
      <c r="D19" s="11"/>
      <c r="E19" s="11"/>
      <c r="F19" s="11"/>
      <c r="G19" s="11"/>
      <c r="H19" s="11"/>
      <c r="I19" s="11"/>
      <c r="J19" s="11"/>
      <c r="K19" s="11"/>
      <c r="L19" s="11">
        <v>4</v>
      </c>
      <c r="M19" s="11">
        <v>6</v>
      </c>
      <c r="N19" s="11">
        <v>4</v>
      </c>
      <c r="O19" s="11">
        <v>5</v>
      </c>
      <c r="P19" s="11">
        <v>1</v>
      </c>
      <c r="Q19" s="11"/>
      <c r="R19" s="11"/>
      <c r="S19" s="11"/>
      <c r="T19" s="11"/>
      <c r="U19" s="11"/>
      <c r="V19" s="11"/>
      <c r="W19" s="12">
        <f t="shared" si="1"/>
        <v>20</v>
      </c>
    </row>
    <row r="20" spans="1:23" ht="14.25" customHeight="1">
      <c r="A20" s="22" t="s">
        <v>30</v>
      </c>
      <c r="B20" s="10">
        <v>20</v>
      </c>
      <c r="C20" s="11"/>
      <c r="D20" s="11"/>
      <c r="E20" s="11"/>
      <c r="F20" s="11"/>
      <c r="G20" s="11"/>
      <c r="H20" s="11"/>
      <c r="I20" s="11"/>
      <c r="J20" s="11"/>
      <c r="K20" s="11"/>
      <c r="L20" s="11">
        <v>6</v>
      </c>
      <c r="M20" s="11">
        <v>5</v>
      </c>
      <c r="N20" s="11">
        <v>4</v>
      </c>
      <c r="O20" s="11">
        <v>5</v>
      </c>
      <c r="P20" s="11"/>
      <c r="Q20" s="11"/>
      <c r="R20" s="11"/>
      <c r="S20" s="11"/>
      <c r="T20" s="11"/>
      <c r="U20" s="11"/>
      <c r="V20" s="11"/>
      <c r="W20" s="12">
        <f t="shared" si="1"/>
        <v>20</v>
      </c>
    </row>
    <row r="21" spans="1:23" ht="14.25" customHeight="1">
      <c r="A21" s="22" t="s">
        <v>31</v>
      </c>
      <c r="B21" s="10">
        <v>22</v>
      </c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>
        <v>4</v>
      </c>
      <c r="O21" s="11">
        <v>4</v>
      </c>
      <c r="P21" s="11">
        <v>5</v>
      </c>
      <c r="Q21" s="11">
        <v>4</v>
      </c>
      <c r="R21" s="11">
        <v>5</v>
      </c>
      <c r="S21" s="11"/>
      <c r="T21" s="11"/>
      <c r="U21" s="11"/>
      <c r="V21" s="11"/>
      <c r="W21" s="12">
        <f t="shared" si="1"/>
        <v>22</v>
      </c>
    </row>
    <row r="22" spans="1:23" ht="14.25" customHeight="1">
      <c r="A22" s="24" t="s">
        <v>32</v>
      </c>
      <c r="B22" s="10">
        <v>15</v>
      </c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>
        <v>5</v>
      </c>
      <c r="Q22" s="11">
        <v>4</v>
      </c>
      <c r="R22" s="11">
        <v>6</v>
      </c>
      <c r="S22" s="11"/>
      <c r="T22" s="11"/>
      <c r="U22" s="11"/>
      <c r="V22" s="11"/>
      <c r="W22" s="12">
        <f t="shared" si="1"/>
        <v>15</v>
      </c>
    </row>
    <row r="23" spans="1:23" ht="14.25" customHeight="1">
      <c r="A23" s="24" t="s">
        <v>33</v>
      </c>
      <c r="B23" s="10">
        <v>10</v>
      </c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>
        <v>3</v>
      </c>
      <c r="R23" s="11">
        <v>2</v>
      </c>
      <c r="S23" s="11">
        <v>2</v>
      </c>
      <c r="T23" s="11">
        <v>2</v>
      </c>
      <c r="U23" s="11">
        <v>1</v>
      </c>
      <c r="V23" s="11"/>
      <c r="W23" s="12">
        <f t="shared" si="1"/>
        <v>10</v>
      </c>
    </row>
    <row r="24" spans="1:23" ht="14.25" customHeight="1">
      <c r="A24" s="21" t="s">
        <v>34</v>
      </c>
      <c r="B24" s="10">
        <v>12</v>
      </c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>
        <v>3</v>
      </c>
      <c r="N24" s="11">
        <v>2</v>
      </c>
      <c r="O24" s="11"/>
      <c r="P24" s="11">
        <v>3</v>
      </c>
      <c r="Q24" s="11">
        <v>2</v>
      </c>
      <c r="R24" s="11"/>
      <c r="S24" s="11">
        <v>2</v>
      </c>
      <c r="T24" s="11"/>
      <c r="U24" s="11"/>
      <c r="V24" s="11"/>
      <c r="W24" s="12">
        <f t="shared" si="1"/>
        <v>12</v>
      </c>
    </row>
    <row r="25" spans="1:23">
      <c r="A25" s="21" t="s">
        <v>35</v>
      </c>
      <c r="B25" s="10">
        <v>12</v>
      </c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>
        <v>8</v>
      </c>
      <c r="T25" s="11">
        <v>4</v>
      </c>
      <c r="U25" s="11"/>
      <c r="V25" s="11"/>
      <c r="W25" s="12">
        <f t="shared" si="1"/>
        <v>12</v>
      </c>
    </row>
    <row r="26" spans="1:23">
      <c r="A26" s="21" t="s">
        <v>36</v>
      </c>
      <c r="B26" s="10">
        <v>12</v>
      </c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>
        <v>2</v>
      </c>
      <c r="T26" s="11">
        <v>8</v>
      </c>
      <c r="U26" s="11">
        <v>2</v>
      </c>
      <c r="V26" s="11"/>
      <c r="W26" s="12">
        <f t="shared" si="1"/>
        <v>12</v>
      </c>
    </row>
    <row r="27" spans="1:23">
      <c r="A27" s="21" t="s">
        <v>37</v>
      </c>
      <c r="B27" s="10">
        <v>6</v>
      </c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>
        <v>1</v>
      </c>
      <c r="S27" s="11">
        <v>1</v>
      </c>
      <c r="T27" s="11"/>
      <c r="U27" s="11">
        <v>1</v>
      </c>
      <c r="V27" s="11">
        <v>3</v>
      </c>
      <c r="W27" s="12">
        <f t="shared" si="1"/>
        <v>6</v>
      </c>
    </row>
    <row r="28" spans="1:23">
      <c r="A28" s="25" t="s">
        <v>38</v>
      </c>
      <c r="B28" s="10">
        <v>8</v>
      </c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>
        <v>1</v>
      </c>
      <c r="T28" s="11">
        <v>1</v>
      </c>
      <c r="U28" s="11">
        <v>6</v>
      </c>
      <c r="V28" s="11"/>
      <c r="W28" s="12">
        <f t="shared" si="1"/>
        <v>8</v>
      </c>
    </row>
    <row r="29" spans="1:23">
      <c r="A29" s="25" t="s">
        <v>39</v>
      </c>
      <c r="B29" s="10">
        <v>8</v>
      </c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>
        <v>3</v>
      </c>
      <c r="U29" s="11">
        <v>3</v>
      </c>
      <c r="V29" s="11">
        <v>2</v>
      </c>
      <c r="W29" s="12">
        <f t="shared" si="1"/>
        <v>8</v>
      </c>
    </row>
    <row r="30" spans="1:23">
      <c r="A30" s="25" t="s">
        <v>40</v>
      </c>
      <c r="B30" s="10">
        <v>4</v>
      </c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>
        <v>1</v>
      </c>
      <c r="V30" s="11">
        <v>3</v>
      </c>
      <c r="W30" s="12">
        <f t="shared" si="1"/>
        <v>4</v>
      </c>
    </row>
    <row r="31" spans="1:23">
      <c r="A31" s="26" t="s">
        <v>15</v>
      </c>
      <c r="B31" s="10">
        <v>8</v>
      </c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>
        <v>1</v>
      </c>
      <c r="P31" s="11">
        <v>1</v>
      </c>
      <c r="Q31" s="11">
        <v>1</v>
      </c>
      <c r="R31" s="11">
        <v>1</v>
      </c>
      <c r="S31" s="11">
        <v>1</v>
      </c>
      <c r="T31" s="11">
        <v>1</v>
      </c>
      <c r="U31" s="11">
        <v>1</v>
      </c>
      <c r="V31" s="11">
        <v>1</v>
      </c>
      <c r="W31" s="12">
        <f t="shared" si="1"/>
        <v>8</v>
      </c>
    </row>
    <row r="32" spans="1:23">
      <c r="A32" s="21" t="s">
        <v>16</v>
      </c>
      <c r="B32" s="13">
        <v>6</v>
      </c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>
        <v>1</v>
      </c>
      <c r="P32" s="11">
        <v>1</v>
      </c>
      <c r="Q32" s="11"/>
      <c r="R32" s="11">
        <v>2</v>
      </c>
      <c r="S32" s="11"/>
      <c r="T32" s="11"/>
      <c r="U32" s="11">
        <v>1</v>
      </c>
      <c r="V32" s="11">
        <v>1</v>
      </c>
      <c r="W32" s="12">
        <f t="shared" si="1"/>
        <v>6</v>
      </c>
    </row>
    <row r="33" spans="1:23" ht="30">
      <c r="A33" s="24" t="s">
        <v>17</v>
      </c>
      <c r="B33" s="13">
        <v>3</v>
      </c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>
        <v>1</v>
      </c>
      <c r="V33" s="11">
        <v>2</v>
      </c>
      <c r="W33" s="12">
        <f t="shared" si="1"/>
        <v>3</v>
      </c>
    </row>
    <row r="34" spans="1:23">
      <c r="A34" s="24" t="s">
        <v>18</v>
      </c>
      <c r="B34" s="13">
        <v>2</v>
      </c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>
        <v>1</v>
      </c>
      <c r="V34" s="11">
        <v>1</v>
      </c>
      <c r="W34" s="12">
        <f t="shared" si="1"/>
        <v>2</v>
      </c>
    </row>
    <row r="35" spans="1:23" ht="45">
      <c r="A35" s="24" t="s">
        <v>19</v>
      </c>
      <c r="B35" s="13">
        <v>2</v>
      </c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>
        <v>1</v>
      </c>
      <c r="V35" s="11">
        <v>1</v>
      </c>
      <c r="W35" s="12">
        <f t="shared" si="1"/>
        <v>2</v>
      </c>
    </row>
    <row r="36" spans="1:23">
      <c r="A36" s="26" t="s">
        <v>20</v>
      </c>
      <c r="B36" s="13">
        <v>2</v>
      </c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>
        <v>2</v>
      </c>
      <c r="W36" s="12">
        <f t="shared" si="1"/>
        <v>2</v>
      </c>
    </row>
    <row r="37" spans="1:23">
      <c r="A37" s="26" t="s">
        <v>21</v>
      </c>
      <c r="B37" s="13">
        <v>2</v>
      </c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>
        <v>2</v>
      </c>
      <c r="W37" s="12">
        <f t="shared" si="1"/>
        <v>2</v>
      </c>
    </row>
    <row r="38" spans="1:23" ht="30">
      <c r="A38" s="26" t="s">
        <v>22</v>
      </c>
      <c r="B38" s="13">
        <v>1</v>
      </c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>
        <v>1</v>
      </c>
      <c r="W38" s="12">
        <f t="shared" si="1"/>
        <v>1</v>
      </c>
    </row>
    <row r="39" spans="1:23" ht="15" hidden="1" customHeight="1">
      <c r="A39" s="18"/>
      <c r="B39" s="13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2">
        <f t="shared" si="1"/>
        <v>0</v>
      </c>
    </row>
    <row r="40" spans="1:23" ht="15" hidden="1" customHeight="1">
      <c r="A40" s="18"/>
      <c r="B40" s="13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2">
        <f t="shared" si="1"/>
        <v>0</v>
      </c>
    </row>
    <row r="41" spans="1:23" ht="15" hidden="1" customHeight="1">
      <c r="A41" s="19"/>
      <c r="B41" s="13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2">
        <f t="shared" si="1"/>
        <v>0</v>
      </c>
    </row>
    <row r="42" spans="1:23" ht="15" hidden="1" customHeight="1">
      <c r="A42" s="19"/>
      <c r="B42" s="13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2">
        <f t="shared" si="1"/>
        <v>0</v>
      </c>
    </row>
    <row r="43" spans="1:23" ht="15" hidden="1" customHeight="1">
      <c r="A43" s="19"/>
      <c r="B43" s="13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2">
        <f t="shared" si="1"/>
        <v>0</v>
      </c>
    </row>
    <row r="44" spans="1:23" ht="15" hidden="1" customHeight="1">
      <c r="A44" s="20"/>
      <c r="B44" s="13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2">
        <f t="shared" si="1"/>
        <v>0</v>
      </c>
    </row>
    <row r="45" spans="1:23" ht="15" hidden="1" customHeight="1">
      <c r="A45" s="20"/>
      <c r="B45" s="13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2">
        <f t="shared" si="1"/>
        <v>0</v>
      </c>
    </row>
    <row r="46" spans="1:23" ht="15" hidden="1" customHeight="1">
      <c r="A46" s="20"/>
      <c r="B46" s="13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2">
        <f t="shared" si="1"/>
        <v>0</v>
      </c>
    </row>
    <row r="47" spans="1:23" ht="14.25" customHeight="1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</row>
    <row r="48" spans="1:23" ht="14.25" customHeight="1">
      <c r="A48" s="14"/>
      <c r="B48" s="14">
        <f>SUM(B5:B47)</f>
        <v>266</v>
      </c>
      <c r="C48" s="14">
        <f>B48</f>
        <v>266</v>
      </c>
      <c r="D48" s="14">
        <f t="shared" ref="D48:W48" si="2">C48-SUM(C5:C46)</f>
        <v>261</v>
      </c>
      <c r="E48" s="14">
        <f t="shared" si="2"/>
        <v>256</v>
      </c>
      <c r="F48" s="14">
        <f t="shared" si="2"/>
        <v>247</v>
      </c>
      <c r="G48" s="14">
        <f t="shared" si="2"/>
        <v>237</v>
      </c>
      <c r="H48" s="14">
        <f t="shared" si="2"/>
        <v>223</v>
      </c>
      <c r="I48" s="14">
        <f t="shared" si="2"/>
        <v>210</v>
      </c>
      <c r="J48" s="14">
        <f t="shared" si="2"/>
        <v>203</v>
      </c>
      <c r="K48" s="14">
        <f t="shared" si="2"/>
        <v>193</v>
      </c>
      <c r="L48" s="14">
        <f t="shared" si="2"/>
        <v>180</v>
      </c>
      <c r="M48" s="14">
        <f t="shared" si="2"/>
        <v>165</v>
      </c>
      <c r="N48" s="14">
        <f t="shared" si="2"/>
        <v>151</v>
      </c>
      <c r="O48" s="14">
        <f t="shared" si="2"/>
        <v>137</v>
      </c>
      <c r="P48" s="14">
        <f t="shared" si="2"/>
        <v>121</v>
      </c>
      <c r="Q48" s="14">
        <f t="shared" si="2"/>
        <v>105</v>
      </c>
      <c r="R48" s="14">
        <f t="shared" si="2"/>
        <v>91</v>
      </c>
      <c r="S48" s="14">
        <f t="shared" si="2"/>
        <v>74</v>
      </c>
      <c r="T48" s="14">
        <f t="shared" si="2"/>
        <v>57</v>
      </c>
      <c r="U48" s="14">
        <f t="shared" si="2"/>
        <v>38</v>
      </c>
      <c r="V48" s="14">
        <f t="shared" si="2"/>
        <v>19</v>
      </c>
      <c r="W48" s="14">
        <f t="shared" si="2"/>
        <v>0</v>
      </c>
    </row>
    <row r="49" spans="1:23" ht="14.25" customHeight="1">
      <c r="A49" s="15" t="s">
        <v>23</v>
      </c>
      <c r="B49" s="14">
        <f t="shared" ref="B49:V49" si="3">C48</f>
        <v>266</v>
      </c>
      <c r="C49" s="14">
        <f t="shared" si="3"/>
        <v>261</v>
      </c>
      <c r="D49" s="14">
        <f t="shared" si="3"/>
        <v>256</v>
      </c>
      <c r="E49" s="14">
        <f t="shared" si="3"/>
        <v>247</v>
      </c>
      <c r="F49" s="14">
        <f t="shared" si="3"/>
        <v>237</v>
      </c>
      <c r="G49" s="14">
        <f t="shared" si="3"/>
        <v>223</v>
      </c>
      <c r="H49" s="14">
        <f t="shared" si="3"/>
        <v>210</v>
      </c>
      <c r="I49" s="14">
        <f t="shared" si="3"/>
        <v>203</v>
      </c>
      <c r="J49" s="14">
        <f t="shared" si="3"/>
        <v>193</v>
      </c>
      <c r="K49" s="14">
        <f t="shared" si="3"/>
        <v>180</v>
      </c>
      <c r="L49" s="14">
        <f t="shared" si="3"/>
        <v>165</v>
      </c>
      <c r="M49" s="14">
        <f t="shared" si="3"/>
        <v>151</v>
      </c>
      <c r="N49" s="14">
        <f t="shared" si="3"/>
        <v>137</v>
      </c>
      <c r="O49" s="14">
        <f t="shared" si="3"/>
        <v>121</v>
      </c>
      <c r="P49" s="14">
        <f t="shared" si="3"/>
        <v>105</v>
      </c>
      <c r="Q49" s="14">
        <f t="shared" si="3"/>
        <v>91</v>
      </c>
      <c r="R49" s="14">
        <f t="shared" si="3"/>
        <v>74</v>
      </c>
      <c r="S49" s="14">
        <f t="shared" si="3"/>
        <v>57</v>
      </c>
      <c r="T49" s="14">
        <f t="shared" si="3"/>
        <v>38</v>
      </c>
      <c r="U49" s="14">
        <f t="shared" si="3"/>
        <v>19</v>
      </c>
      <c r="V49" s="14">
        <f t="shared" si="3"/>
        <v>0</v>
      </c>
      <c r="W49" s="14"/>
    </row>
    <row r="50" spans="1:23" ht="14.25" customHeight="1">
      <c r="A50" s="14"/>
      <c r="B50" s="14">
        <f>SUM(B5:B46)</f>
        <v>266</v>
      </c>
      <c r="C50" s="14">
        <f>SUM(B5:B46)</f>
        <v>266</v>
      </c>
      <c r="D50" s="14">
        <f>C50-(SUM(B5:B46)/20)</f>
        <v>252.7</v>
      </c>
      <c r="E50" s="14">
        <f>D50-(SUM(B5:B46)/20)</f>
        <v>239.39999999999998</v>
      </c>
      <c r="F50" s="14">
        <f>E50-(SUM(B5:B46)/20)</f>
        <v>226.09999999999997</v>
      </c>
      <c r="G50" s="14">
        <f>F50-(SUM(B5:B46)/20)</f>
        <v>212.79999999999995</v>
      </c>
      <c r="H50" s="14">
        <f>G50-(SUM(B5:B46)/20)</f>
        <v>199.49999999999994</v>
      </c>
      <c r="I50" s="14">
        <f>H50-(SUM(B5:B46)/20)</f>
        <v>186.19999999999993</v>
      </c>
      <c r="J50" s="14">
        <f>I50-(SUM(B5:B46)/20)</f>
        <v>172.89999999999992</v>
      </c>
      <c r="K50" s="14">
        <f>J50-(SUM(B5:B46)/20)</f>
        <v>159.59999999999991</v>
      </c>
      <c r="L50" s="14">
        <f>K50-(SUM(B5:B46)/20)</f>
        <v>146.2999999999999</v>
      </c>
      <c r="M50" s="14">
        <f>L50-(SUM(B5:B46)/20)</f>
        <v>132.99999999999989</v>
      </c>
      <c r="N50" s="14">
        <f>M50-(SUM(B5:B46)/20)</f>
        <v>119.69999999999989</v>
      </c>
      <c r="O50" s="14">
        <f>N50-(SUM(B5:B46)/20)</f>
        <v>106.39999999999989</v>
      </c>
      <c r="P50" s="14">
        <f>O50-(SUM(B5:B46)/20)</f>
        <v>93.099999999999895</v>
      </c>
      <c r="Q50" s="14">
        <f>P50-(SUM(B5:B46)/20)</f>
        <v>79.799999999999898</v>
      </c>
      <c r="R50" s="14">
        <f>Q50-(SUM(B5:B46)/20)</f>
        <v>66.499999999999901</v>
      </c>
      <c r="S50" s="14">
        <f>R50-(SUM(B5:B46)/20)</f>
        <v>53.199999999999903</v>
      </c>
      <c r="T50" s="14">
        <f>S50-(SUM(B5:B46)/20)</f>
        <v>39.899999999999906</v>
      </c>
      <c r="U50" s="14">
        <f>T50-(SUM(B5:B46)/20)</f>
        <v>26.599999999999905</v>
      </c>
      <c r="V50" s="14">
        <f>U50-(SUM(B5:B46)/20)</f>
        <v>13.299999999999905</v>
      </c>
      <c r="W50" s="14">
        <f>V50-(SUM(B5:B46)/20)</f>
        <v>-9.5923269327613525E-14</v>
      </c>
    </row>
    <row r="51" spans="1:23" ht="14.25" customHeight="1">
      <c r="A51" s="15" t="s">
        <v>24</v>
      </c>
      <c r="B51" s="14">
        <f>B50</f>
        <v>266</v>
      </c>
      <c r="C51" s="14">
        <f t="shared" ref="C51:V51" si="4">D50</f>
        <v>252.7</v>
      </c>
      <c r="D51" s="14">
        <f t="shared" si="4"/>
        <v>239.39999999999998</v>
      </c>
      <c r="E51" s="14">
        <f t="shared" si="4"/>
        <v>226.09999999999997</v>
      </c>
      <c r="F51" s="14">
        <f t="shared" si="4"/>
        <v>212.79999999999995</v>
      </c>
      <c r="G51" s="14">
        <f t="shared" si="4"/>
        <v>199.49999999999994</v>
      </c>
      <c r="H51" s="14">
        <f t="shared" si="4"/>
        <v>186.19999999999993</v>
      </c>
      <c r="I51" s="14">
        <f t="shared" si="4"/>
        <v>172.89999999999992</v>
      </c>
      <c r="J51" s="14">
        <f t="shared" si="4"/>
        <v>159.59999999999991</v>
      </c>
      <c r="K51" s="14">
        <f t="shared" si="4"/>
        <v>146.2999999999999</v>
      </c>
      <c r="L51" s="14">
        <f t="shared" si="4"/>
        <v>132.99999999999989</v>
      </c>
      <c r="M51" s="14">
        <f t="shared" si="4"/>
        <v>119.69999999999989</v>
      </c>
      <c r="N51" s="14">
        <f t="shared" si="4"/>
        <v>106.39999999999989</v>
      </c>
      <c r="O51" s="14">
        <f t="shared" si="4"/>
        <v>93.099999999999895</v>
      </c>
      <c r="P51" s="14">
        <f t="shared" si="4"/>
        <v>79.799999999999898</v>
      </c>
      <c r="Q51" s="14">
        <f t="shared" si="4"/>
        <v>66.499999999999901</v>
      </c>
      <c r="R51" s="14">
        <f t="shared" si="4"/>
        <v>53.199999999999903</v>
      </c>
      <c r="S51" s="14">
        <f t="shared" si="4"/>
        <v>39.899999999999906</v>
      </c>
      <c r="T51" s="14">
        <f t="shared" si="4"/>
        <v>26.599999999999905</v>
      </c>
      <c r="U51" s="14">
        <f t="shared" si="4"/>
        <v>13.299999999999905</v>
      </c>
      <c r="V51" s="14">
        <f t="shared" si="4"/>
        <v>-9.5923269327613525E-14</v>
      </c>
      <c r="W51" s="14"/>
    </row>
    <row r="52" spans="1:23" ht="14.25" customHeight="1">
      <c r="A52" s="14"/>
      <c r="B52" s="16"/>
      <c r="C52" s="14">
        <f t="shared" ref="C52:W52" si="5">C50-C51</f>
        <v>13.300000000000011</v>
      </c>
      <c r="D52" s="14">
        <f t="shared" si="5"/>
        <v>13.300000000000011</v>
      </c>
      <c r="E52" s="14">
        <f t="shared" si="5"/>
        <v>13.300000000000011</v>
      </c>
      <c r="F52" s="14">
        <f t="shared" si="5"/>
        <v>13.300000000000011</v>
      </c>
      <c r="G52" s="14">
        <f t="shared" si="5"/>
        <v>13.300000000000011</v>
      </c>
      <c r="H52" s="14">
        <f t="shared" si="5"/>
        <v>13.300000000000011</v>
      </c>
      <c r="I52" s="14">
        <f t="shared" si="5"/>
        <v>13.300000000000011</v>
      </c>
      <c r="J52" s="14">
        <f t="shared" si="5"/>
        <v>13.300000000000011</v>
      </c>
      <c r="K52" s="14">
        <f t="shared" si="5"/>
        <v>13.300000000000011</v>
      </c>
      <c r="L52" s="14">
        <f t="shared" si="5"/>
        <v>13.300000000000011</v>
      </c>
      <c r="M52" s="14">
        <f t="shared" si="5"/>
        <v>13.299999999999997</v>
      </c>
      <c r="N52" s="14">
        <f t="shared" si="5"/>
        <v>13.299999999999997</v>
      </c>
      <c r="O52" s="14">
        <f t="shared" si="5"/>
        <v>13.299999999999997</v>
      </c>
      <c r="P52" s="14">
        <f t="shared" si="5"/>
        <v>13.299999999999997</v>
      </c>
      <c r="Q52" s="14">
        <f t="shared" si="5"/>
        <v>13.299999999999997</v>
      </c>
      <c r="R52" s="14">
        <f t="shared" si="5"/>
        <v>13.299999999999997</v>
      </c>
      <c r="S52" s="14">
        <f t="shared" si="5"/>
        <v>13.299999999999997</v>
      </c>
      <c r="T52" s="14">
        <f t="shared" si="5"/>
        <v>13.3</v>
      </c>
      <c r="U52" s="14">
        <f t="shared" si="5"/>
        <v>13.3</v>
      </c>
      <c r="V52" s="14">
        <f t="shared" si="5"/>
        <v>13.3</v>
      </c>
      <c r="W52" s="14">
        <f t="shared" si="5"/>
        <v>-9.5923269327613525E-14</v>
      </c>
    </row>
    <row r="53" spans="1:23" ht="14.25" customHeight="1">
      <c r="A53" s="14"/>
      <c r="B53" s="16"/>
      <c r="C53" s="14"/>
      <c r="D53" s="14"/>
      <c r="E53" s="14"/>
      <c r="F53" s="14"/>
      <c r="G53" s="16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</row>
    <row r="54" spans="1:23" ht="14.25" customHeight="1">
      <c r="A54" s="14"/>
      <c r="B54" s="16"/>
      <c r="C54" s="14"/>
      <c r="D54" s="14"/>
      <c r="E54" s="14"/>
      <c r="F54" s="14"/>
      <c r="G54" s="16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</row>
    <row r="55" spans="1:23" ht="14.25" customHeight="1">
      <c r="A55" s="2"/>
      <c r="B55" s="17"/>
      <c r="C55" s="2"/>
      <c r="D55" s="2"/>
      <c r="E55" s="2"/>
      <c r="F55" s="2"/>
      <c r="G55" s="17"/>
      <c r="H55" s="2"/>
      <c r="I55" s="2"/>
    </row>
    <row r="56" spans="1:23" ht="14.25" customHeight="1">
      <c r="A56" s="2"/>
      <c r="B56" s="17"/>
      <c r="C56" s="2"/>
      <c r="D56" s="2"/>
      <c r="E56" s="2"/>
      <c r="F56" s="2"/>
      <c r="G56" s="17"/>
      <c r="H56" s="2"/>
      <c r="I56" s="2"/>
    </row>
    <row r="57" spans="1:23" ht="14.25" customHeight="1">
      <c r="A57" s="2"/>
      <c r="B57" s="17"/>
      <c r="C57" s="2"/>
      <c r="D57" s="2"/>
      <c r="E57" s="2"/>
      <c r="F57" s="2"/>
      <c r="G57" s="17"/>
      <c r="H57" s="2"/>
      <c r="I57" s="2"/>
    </row>
    <row r="58" spans="1:23" ht="14.25" customHeight="1">
      <c r="A58" s="2"/>
      <c r="B58" s="17"/>
      <c r="C58" s="2"/>
      <c r="D58" s="2"/>
      <c r="E58" s="2"/>
      <c r="F58" s="2"/>
      <c r="G58" s="17"/>
      <c r="H58" s="2"/>
      <c r="I58" s="2"/>
    </row>
    <row r="59" spans="1:23" ht="14.25" customHeight="1">
      <c r="A59" s="2"/>
      <c r="B59" s="17"/>
      <c r="C59" s="2"/>
      <c r="D59" s="2"/>
      <c r="E59" s="2"/>
      <c r="F59" s="2"/>
      <c r="G59" s="2"/>
      <c r="H59" s="2"/>
      <c r="I59" s="2"/>
    </row>
    <row r="60" spans="1:23" ht="14.25" customHeight="1">
      <c r="A60" s="2"/>
      <c r="B60" s="17"/>
      <c r="C60" s="2"/>
      <c r="D60" s="2"/>
      <c r="E60" s="2"/>
      <c r="F60" s="2"/>
      <c r="G60" s="2"/>
      <c r="H60" s="2"/>
      <c r="I60" s="2"/>
    </row>
    <row r="61" spans="1:23" ht="14.25" customHeight="1">
      <c r="A61" s="2"/>
      <c r="B61" s="17"/>
      <c r="C61" s="2"/>
      <c r="D61" s="2"/>
      <c r="E61" s="2"/>
      <c r="F61" s="2"/>
      <c r="G61" s="2"/>
      <c r="H61" s="2"/>
      <c r="I61" s="2"/>
    </row>
    <row r="62" spans="1:23" ht="14.25" customHeight="1"/>
    <row r="63" spans="1:23" ht="14.25" customHeight="1"/>
    <row r="64" spans="1:23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  <row r="1003" ht="14.25" customHeight="1"/>
    <row r="1004" ht="14.25" customHeight="1"/>
    <row r="1005" ht="14.25" customHeight="1"/>
    <row r="1006" ht="14.25" customHeight="1"/>
    <row r="1007" ht="14.25" customHeight="1"/>
    <row r="1008" ht="14.25" customHeight="1"/>
    <row r="1009" ht="14.25" customHeight="1"/>
    <row r="1010" ht="14.25" customHeight="1"/>
    <row r="1011" ht="14.25" customHeight="1"/>
    <row r="1012" ht="14.25" customHeight="1"/>
    <row r="1013" ht="14.25" customHeight="1"/>
    <row r="1014" ht="14.25" customHeight="1"/>
    <row r="1015" ht="14.25" customHeight="1"/>
    <row r="1016" ht="14.25" customHeight="1"/>
    <row r="1017" ht="14.25" customHeight="1"/>
    <row r="1018" ht="14.25" customHeight="1"/>
    <row r="1019" ht="14.25" customHeight="1"/>
    <row r="1020" ht="14.25" customHeight="1"/>
    <row r="1021" ht="14.25" customHeight="1"/>
    <row r="1022" ht="14.25" customHeight="1"/>
  </sheetData>
  <pageMargins left="0.7" right="0.7" top="0.75" bottom="0.75" header="0" footer="0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CFA1C-5E57-48D3-85D3-C949931FE0A3}">
  <dimension ref="A1:W1022"/>
  <sheetViews>
    <sheetView topLeftCell="A27" workbookViewId="0"/>
  </sheetViews>
  <sheetFormatPr baseColWidth="10" defaultColWidth="14.42578125" defaultRowHeight="15"/>
  <cols>
    <col min="1" max="1" width="39" customWidth="1"/>
    <col min="2" max="2" width="17" customWidth="1"/>
    <col min="3" max="22" width="5.140625" customWidth="1"/>
    <col min="23" max="34" width="10.7109375" customWidth="1"/>
  </cols>
  <sheetData>
    <row r="1" spans="1:23" ht="19.5" customHeight="1">
      <c r="A1" s="1" t="s">
        <v>0</v>
      </c>
      <c r="B1" s="2"/>
      <c r="C1" s="2"/>
      <c r="D1" s="2"/>
      <c r="E1" s="2"/>
      <c r="F1" s="2"/>
      <c r="G1" s="2" t="s">
        <v>1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 spans="1:23" ht="14.25" customHeight="1">
      <c r="A2" s="2"/>
      <c r="B2" s="2"/>
      <c r="C2" s="3">
        <f t="shared" ref="C2:V2" si="0">SUM(C5:C46)</f>
        <v>5</v>
      </c>
      <c r="D2" s="3">
        <f t="shared" si="0"/>
        <v>5</v>
      </c>
      <c r="E2" s="3">
        <f t="shared" si="0"/>
        <v>12</v>
      </c>
      <c r="F2" s="3">
        <f t="shared" si="0"/>
        <v>14</v>
      </c>
      <c r="G2" s="3">
        <f t="shared" si="0"/>
        <v>12</v>
      </c>
      <c r="H2" s="3">
        <f t="shared" si="0"/>
        <v>13</v>
      </c>
      <c r="I2" s="3">
        <f t="shared" si="0"/>
        <v>14</v>
      </c>
      <c r="J2" s="3">
        <f t="shared" si="0"/>
        <v>14</v>
      </c>
      <c r="K2" s="3">
        <f t="shared" si="0"/>
        <v>11</v>
      </c>
      <c r="L2" s="3">
        <f t="shared" si="0"/>
        <v>11</v>
      </c>
      <c r="M2" s="3">
        <f t="shared" si="0"/>
        <v>11</v>
      </c>
      <c r="N2" s="3">
        <f t="shared" si="0"/>
        <v>12</v>
      </c>
      <c r="O2" s="3">
        <f t="shared" si="0"/>
        <v>14</v>
      </c>
      <c r="P2" s="3">
        <f t="shared" si="0"/>
        <v>13</v>
      </c>
      <c r="Q2" s="3">
        <f t="shared" si="0"/>
        <v>13</v>
      </c>
      <c r="R2" s="3">
        <f t="shared" si="0"/>
        <v>8</v>
      </c>
      <c r="S2" s="3">
        <f t="shared" si="0"/>
        <v>9</v>
      </c>
      <c r="T2" s="3">
        <f t="shared" si="0"/>
        <v>6</v>
      </c>
      <c r="U2" s="3">
        <f t="shared" si="0"/>
        <v>5</v>
      </c>
      <c r="V2" s="3">
        <f t="shared" si="0"/>
        <v>11</v>
      </c>
      <c r="W2" s="2"/>
    </row>
    <row r="3" spans="1:23" ht="14.25" customHeight="1">
      <c r="A3" s="27" t="s">
        <v>2</v>
      </c>
      <c r="B3" s="27" t="s">
        <v>3</v>
      </c>
      <c r="C3" s="29" t="s">
        <v>4</v>
      </c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1"/>
      <c r="W3" s="27" t="s">
        <v>5</v>
      </c>
    </row>
    <row r="4" spans="1:23" ht="14.25" customHeight="1">
      <c r="A4" s="28"/>
      <c r="B4" s="28"/>
      <c r="C4" s="4">
        <v>1</v>
      </c>
      <c r="D4" s="4">
        <v>2</v>
      </c>
      <c r="E4" s="4">
        <v>3</v>
      </c>
      <c r="F4" s="4">
        <v>4</v>
      </c>
      <c r="G4" s="4">
        <v>5</v>
      </c>
      <c r="H4" s="4">
        <v>6</v>
      </c>
      <c r="I4" s="4">
        <v>7</v>
      </c>
      <c r="J4" s="4">
        <v>8</v>
      </c>
      <c r="K4" s="4">
        <v>9</v>
      </c>
      <c r="L4" s="4">
        <v>10</v>
      </c>
      <c r="M4" s="4">
        <v>11</v>
      </c>
      <c r="N4" s="4">
        <v>12</v>
      </c>
      <c r="O4" s="4">
        <v>13</v>
      </c>
      <c r="P4" s="4">
        <v>14</v>
      </c>
      <c r="Q4" s="4">
        <v>15</v>
      </c>
      <c r="R4" s="4">
        <v>16</v>
      </c>
      <c r="S4" s="4">
        <v>17</v>
      </c>
      <c r="T4" s="4">
        <v>18</v>
      </c>
      <c r="U4" s="4">
        <v>19</v>
      </c>
      <c r="V4" s="4">
        <v>20</v>
      </c>
      <c r="W4" s="32"/>
    </row>
    <row r="5" spans="1:23" ht="14.25" customHeight="1">
      <c r="A5" s="21" t="s">
        <v>6</v>
      </c>
      <c r="B5" s="10">
        <v>2</v>
      </c>
      <c r="C5" s="11">
        <v>2</v>
      </c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2">
        <f t="shared" ref="W5:W46" si="1">SUM(C5:V5)</f>
        <v>2</v>
      </c>
    </row>
    <row r="6" spans="1:23" ht="14.25" customHeight="1">
      <c r="A6" s="21" t="s">
        <v>7</v>
      </c>
      <c r="B6" s="10">
        <v>1</v>
      </c>
      <c r="C6" s="11">
        <v>1</v>
      </c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2">
        <f t="shared" si="1"/>
        <v>1</v>
      </c>
    </row>
    <row r="7" spans="1:23" ht="14.25" customHeight="1">
      <c r="A7" s="21" t="s">
        <v>8</v>
      </c>
      <c r="B7" s="10">
        <v>2</v>
      </c>
      <c r="C7" s="11">
        <v>2</v>
      </c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2">
        <f t="shared" si="1"/>
        <v>2</v>
      </c>
    </row>
    <row r="8" spans="1:23" ht="14.25" customHeight="1">
      <c r="A8" s="21" t="s">
        <v>9</v>
      </c>
      <c r="B8" s="10">
        <v>3</v>
      </c>
      <c r="C8" s="11"/>
      <c r="D8" s="11">
        <v>3</v>
      </c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2">
        <f t="shared" si="1"/>
        <v>3</v>
      </c>
    </row>
    <row r="9" spans="1:23" ht="14.25" customHeight="1">
      <c r="A9" s="21" t="s">
        <v>10</v>
      </c>
      <c r="B9" s="10">
        <v>1</v>
      </c>
      <c r="C9" s="11"/>
      <c r="D9" s="11">
        <v>1</v>
      </c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2">
        <f t="shared" si="1"/>
        <v>1</v>
      </c>
    </row>
    <row r="10" spans="1:23" ht="14.25" customHeight="1">
      <c r="A10" s="21" t="s">
        <v>11</v>
      </c>
      <c r="B10" s="10">
        <v>1</v>
      </c>
      <c r="C10" s="11"/>
      <c r="D10" s="11">
        <v>1</v>
      </c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2">
        <f t="shared" si="1"/>
        <v>1</v>
      </c>
    </row>
    <row r="11" spans="1:23" ht="14.25" customHeight="1">
      <c r="A11" s="21" t="s">
        <v>12</v>
      </c>
      <c r="B11" s="10">
        <v>1</v>
      </c>
      <c r="C11" s="11"/>
      <c r="D11" s="11"/>
      <c r="E11" s="11">
        <v>1</v>
      </c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2">
        <f t="shared" si="1"/>
        <v>1</v>
      </c>
    </row>
    <row r="12" spans="1:23" ht="14.25" customHeight="1">
      <c r="A12" s="21" t="s">
        <v>13</v>
      </c>
      <c r="B12" s="10">
        <v>1</v>
      </c>
      <c r="C12" s="11"/>
      <c r="D12" s="11"/>
      <c r="E12" s="11">
        <v>1</v>
      </c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2">
        <f t="shared" si="1"/>
        <v>1</v>
      </c>
    </row>
    <row r="13" spans="1:23" ht="14.25" customHeight="1">
      <c r="A13" s="21" t="s">
        <v>14</v>
      </c>
      <c r="B13" s="10">
        <v>1</v>
      </c>
      <c r="C13" s="11"/>
      <c r="D13" s="11"/>
      <c r="E13" s="11">
        <v>1</v>
      </c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2">
        <f t="shared" si="1"/>
        <v>1</v>
      </c>
    </row>
    <row r="14" spans="1:23" ht="14.25" customHeight="1">
      <c r="A14" s="22" t="s">
        <v>41</v>
      </c>
      <c r="B14" s="10">
        <v>12</v>
      </c>
      <c r="C14" s="11"/>
      <c r="D14" s="11"/>
      <c r="E14" s="11">
        <v>9</v>
      </c>
      <c r="F14" s="11">
        <v>3</v>
      </c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2">
        <f t="shared" si="1"/>
        <v>12</v>
      </c>
    </row>
    <row r="15" spans="1:23" ht="14.25" customHeight="1">
      <c r="A15" s="22" t="s">
        <v>42</v>
      </c>
      <c r="B15" s="10">
        <v>14</v>
      </c>
      <c r="C15" s="11"/>
      <c r="D15" s="11"/>
      <c r="E15" s="11"/>
      <c r="F15" s="11">
        <v>9</v>
      </c>
      <c r="G15" s="11">
        <v>4</v>
      </c>
      <c r="H15" s="11">
        <v>1</v>
      </c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2">
        <f t="shared" si="1"/>
        <v>14</v>
      </c>
    </row>
    <row r="16" spans="1:23" ht="14.25" customHeight="1">
      <c r="A16" s="22" t="s">
        <v>43</v>
      </c>
      <c r="B16" s="10">
        <v>14</v>
      </c>
      <c r="C16" s="11"/>
      <c r="D16" s="11"/>
      <c r="E16" s="11"/>
      <c r="F16" s="11">
        <v>2</v>
      </c>
      <c r="G16" s="11">
        <v>8</v>
      </c>
      <c r="H16" s="11">
        <v>4</v>
      </c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2">
        <f t="shared" si="1"/>
        <v>14</v>
      </c>
    </row>
    <row r="17" spans="1:23" ht="14.25" customHeight="1">
      <c r="A17" s="22" t="s">
        <v>44</v>
      </c>
      <c r="B17" s="10">
        <v>8</v>
      </c>
      <c r="C17" s="11"/>
      <c r="D17" s="11"/>
      <c r="E17" s="11"/>
      <c r="F17" s="11"/>
      <c r="G17" s="11"/>
      <c r="H17" s="11">
        <v>8</v>
      </c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2">
        <f t="shared" si="1"/>
        <v>8</v>
      </c>
    </row>
    <row r="18" spans="1:23" ht="14.25" customHeight="1">
      <c r="A18" s="23" t="s">
        <v>45</v>
      </c>
      <c r="B18" s="10">
        <v>12</v>
      </c>
      <c r="C18" s="11"/>
      <c r="D18" s="11"/>
      <c r="E18" s="11"/>
      <c r="F18" s="11"/>
      <c r="G18" s="11"/>
      <c r="H18" s="11"/>
      <c r="I18" s="11">
        <v>7</v>
      </c>
      <c r="J18" s="11">
        <v>5</v>
      </c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2">
        <f t="shared" si="1"/>
        <v>12</v>
      </c>
    </row>
    <row r="19" spans="1:23" ht="14.25" customHeight="1">
      <c r="A19" s="23" t="s">
        <v>46</v>
      </c>
      <c r="B19" s="10">
        <v>12</v>
      </c>
      <c r="C19" s="11"/>
      <c r="D19" s="11"/>
      <c r="E19" s="11"/>
      <c r="F19" s="11"/>
      <c r="G19" s="11"/>
      <c r="H19" s="11"/>
      <c r="I19" s="11">
        <v>5</v>
      </c>
      <c r="J19" s="11">
        <v>5</v>
      </c>
      <c r="K19" s="11">
        <v>2</v>
      </c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2">
        <f t="shared" si="1"/>
        <v>12</v>
      </c>
    </row>
    <row r="20" spans="1:23" ht="14.25" customHeight="1">
      <c r="A20" s="23" t="s">
        <v>47</v>
      </c>
      <c r="B20" s="10">
        <v>10</v>
      </c>
      <c r="C20" s="11"/>
      <c r="D20" s="11"/>
      <c r="E20" s="11"/>
      <c r="F20" s="11"/>
      <c r="G20" s="11"/>
      <c r="H20" s="11"/>
      <c r="I20" s="11">
        <v>2</v>
      </c>
      <c r="J20" s="11">
        <v>4</v>
      </c>
      <c r="K20" s="11">
        <v>2</v>
      </c>
      <c r="L20" s="11">
        <v>2</v>
      </c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2">
        <f t="shared" si="1"/>
        <v>10</v>
      </c>
    </row>
    <row r="21" spans="1:23" ht="14.25" customHeight="1">
      <c r="A21" s="22" t="s">
        <v>48</v>
      </c>
      <c r="B21" s="10">
        <v>14</v>
      </c>
      <c r="C21" s="11"/>
      <c r="D21" s="11"/>
      <c r="E21" s="11"/>
      <c r="F21" s="11"/>
      <c r="G21" s="11"/>
      <c r="H21" s="11"/>
      <c r="I21" s="11"/>
      <c r="J21" s="11"/>
      <c r="K21" s="11">
        <v>7</v>
      </c>
      <c r="L21" s="11">
        <v>7</v>
      </c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2">
        <f t="shared" si="1"/>
        <v>14</v>
      </c>
    </row>
    <row r="22" spans="1:23" ht="14.25" customHeight="1">
      <c r="A22" s="24" t="s">
        <v>49</v>
      </c>
      <c r="B22" s="10">
        <v>13</v>
      </c>
      <c r="C22" s="11"/>
      <c r="D22" s="11"/>
      <c r="E22" s="11"/>
      <c r="F22" s="11"/>
      <c r="G22" s="11"/>
      <c r="H22" s="11"/>
      <c r="I22" s="11"/>
      <c r="J22" s="11"/>
      <c r="K22" s="11"/>
      <c r="L22" s="11">
        <v>2</v>
      </c>
      <c r="M22" s="11">
        <v>8</v>
      </c>
      <c r="N22" s="11">
        <v>3</v>
      </c>
      <c r="O22" s="11"/>
      <c r="P22" s="11"/>
      <c r="Q22" s="11"/>
      <c r="R22" s="11"/>
      <c r="S22" s="11"/>
      <c r="T22" s="11"/>
      <c r="U22" s="11"/>
      <c r="V22" s="11"/>
      <c r="W22" s="12">
        <f t="shared" si="1"/>
        <v>13</v>
      </c>
    </row>
    <row r="23" spans="1:23" ht="14.25" customHeight="1">
      <c r="A23" s="24" t="s">
        <v>50</v>
      </c>
      <c r="B23" s="10">
        <v>6</v>
      </c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>
        <v>3</v>
      </c>
      <c r="N23" s="11">
        <v>3</v>
      </c>
      <c r="O23" s="11"/>
      <c r="P23" s="11"/>
      <c r="Q23" s="11"/>
      <c r="R23" s="11"/>
      <c r="S23" s="11"/>
      <c r="T23" s="11"/>
      <c r="U23" s="11"/>
      <c r="V23" s="11"/>
      <c r="W23" s="12">
        <f t="shared" si="1"/>
        <v>6</v>
      </c>
    </row>
    <row r="24" spans="1:23" ht="14.25" customHeight="1">
      <c r="A24" s="21" t="s">
        <v>51</v>
      </c>
      <c r="B24" s="10">
        <v>13</v>
      </c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>
        <v>6</v>
      </c>
      <c r="O24" s="11">
        <v>6</v>
      </c>
      <c r="P24" s="11">
        <v>1</v>
      </c>
      <c r="Q24" s="11"/>
      <c r="R24" s="11"/>
      <c r="S24" s="11"/>
      <c r="T24" s="11"/>
      <c r="U24" s="11"/>
      <c r="V24" s="11"/>
      <c r="W24" s="12">
        <f t="shared" si="1"/>
        <v>13</v>
      </c>
    </row>
    <row r="25" spans="1:23" ht="30">
      <c r="A25" s="21" t="s">
        <v>52</v>
      </c>
      <c r="B25" s="10">
        <v>14</v>
      </c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>
        <v>6</v>
      </c>
      <c r="P25" s="11">
        <v>6</v>
      </c>
      <c r="Q25" s="11">
        <v>2</v>
      </c>
      <c r="R25" s="11"/>
      <c r="S25" s="11"/>
      <c r="T25" s="11"/>
      <c r="U25" s="11"/>
      <c r="V25" s="11"/>
      <c r="W25" s="12">
        <f t="shared" si="1"/>
        <v>14</v>
      </c>
    </row>
    <row r="26" spans="1:23">
      <c r="A26" s="21" t="s">
        <v>53</v>
      </c>
      <c r="B26" s="10">
        <v>11</v>
      </c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>
        <v>4</v>
      </c>
      <c r="Q26" s="11">
        <v>5</v>
      </c>
      <c r="R26" s="11">
        <v>2</v>
      </c>
      <c r="S26" s="11"/>
      <c r="T26" s="11"/>
      <c r="U26" s="11"/>
      <c r="V26" s="11"/>
      <c r="W26" s="12">
        <f t="shared" si="1"/>
        <v>11</v>
      </c>
    </row>
    <row r="27" spans="1:23" ht="30">
      <c r="A27" s="25" t="s">
        <v>54</v>
      </c>
      <c r="B27" s="10">
        <v>10</v>
      </c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>
        <v>5</v>
      </c>
      <c r="R27" s="11">
        <v>3</v>
      </c>
      <c r="S27" s="11">
        <v>2</v>
      </c>
      <c r="T27" s="11"/>
      <c r="U27" s="11"/>
      <c r="V27" s="11"/>
      <c r="W27" s="12">
        <f t="shared" si="1"/>
        <v>10</v>
      </c>
    </row>
    <row r="28" spans="1:23" ht="30">
      <c r="A28" s="25" t="s">
        <v>55</v>
      </c>
      <c r="B28" s="10">
        <v>8</v>
      </c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>
        <v>6</v>
      </c>
      <c r="T28" s="11">
        <v>2</v>
      </c>
      <c r="U28" s="11"/>
      <c r="V28" s="11"/>
      <c r="W28" s="12">
        <f t="shared" si="1"/>
        <v>8</v>
      </c>
    </row>
    <row r="29" spans="1:23" ht="30">
      <c r="A29" s="25" t="s">
        <v>56</v>
      </c>
      <c r="B29" s="10">
        <v>3</v>
      </c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>
        <v>3</v>
      </c>
      <c r="U29" s="11"/>
      <c r="V29" s="11"/>
      <c r="W29" s="12">
        <f t="shared" si="1"/>
        <v>3</v>
      </c>
    </row>
    <row r="30" spans="1:23">
      <c r="A30" s="26" t="s">
        <v>15</v>
      </c>
      <c r="B30" s="10">
        <v>8</v>
      </c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>
        <v>1</v>
      </c>
      <c r="P30" s="11">
        <v>1</v>
      </c>
      <c r="Q30" s="11">
        <v>1</v>
      </c>
      <c r="R30" s="11">
        <v>1</v>
      </c>
      <c r="S30" s="11">
        <v>1</v>
      </c>
      <c r="T30" s="11">
        <v>1</v>
      </c>
      <c r="U30" s="11">
        <v>1</v>
      </c>
      <c r="V30" s="11">
        <v>1</v>
      </c>
      <c r="W30" s="12">
        <f t="shared" si="1"/>
        <v>8</v>
      </c>
    </row>
    <row r="31" spans="1:23">
      <c r="A31" s="26" t="s">
        <v>16</v>
      </c>
      <c r="B31" s="10">
        <v>6</v>
      </c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>
        <v>1</v>
      </c>
      <c r="P31" s="11">
        <v>1</v>
      </c>
      <c r="Q31" s="11"/>
      <c r="R31" s="11">
        <v>2</v>
      </c>
      <c r="S31" s="11"/>
      <c r="T31" s="11"/>
      <c r="U31" s="11">
        <v>1</v>
      </c>
      <c r="V31" s="11">
        <v>1</v>
      </c>
      <c r="W31" s="12">
        <f t="shared" si="1"/>
        <v>6</v>
      </c>
    </row>
    <row r="32" spans="1:23" ht="30">
      <c r="A32" s="24" t="s">
        <v>17</v>
      </c>
      <c r="B32" s="13">
        <v>3</v>
      </c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>
        <v>1</v>
      </c>
      <c r="V32" s="11">
        <v>2</v>
      </c>
      <c r="W32" s="12">
        <f t="shared" si="1"/>
        <v>3</v>
      </c>
    </row>
    <row r="33" spans="1:23">
      <c r="A33" s="24" t="s">
        <v>18</v>
      </c>
      <c r="B33" s="13">
        <v>2</v>
      </c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>
        <v>1</v>
      </c>
      <c r="V33" s="11">
        <v>1</v>
      </c>
      <c r="W33" s="12">
        <f t="shared" si="1"/>
        <v>2</v>
      </c>
    </row>
    <row r="34" spans="1:23" ht="45">
      <c r="A34" s="24" t="s">
        <v>19</v>
      </c>
      <c r="B34" s="13">
        <v>2</v>
      </c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>
        <v>1</v>
      </c>
      <c r="V34" s="11">
        <v>1</v>
      </c>
      <c r="W34" s="12">
        <f t="shared" si="1"/>
        <v>2</v>
      </c>
    </row>
    <row r="35" spans="1:23">
      <c r="A35" s="26" t="s">
        <v>20</v>
      </c>
      <c r="B35" s="13">
        <v>2</v>
      </c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>
        <v>2</v>
      </c>
      <c r="W35" s="12">
        <f t="shared" si="1"/>
        <v>2</v>
      </c>
    </row>
    <row r="36" spans="1:23">
      <c r="A36" s="26" t="s">
        <v>21</v>
      </c>
      <c r="B36" s="13">
        <v>2</v>
      </c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>
        <v>2</v>
      </c>
      <c r="W36" s="12">
        <f t="shared" si="1"/>
        <v>2</v>
      </c>
    </row>
    <row r="37" spans="1:23" ht="30">
      <c r="A37" s="26" t="s">
        <v>22</v>
      </c>
      <c r="B37" s="13">
        <v>1</v>
      </c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>
        <v>1</v>
      </c>
      <c r="W37" s="12">
        <f t="shared" si="1"/>
        <v>1</v>
      </c>
    </row>
    <row r="38" spans="1:23" ht="30" hidden="1">
      <c r="A38" s="26" t="s">
        <v>22</v>
      </c>
      <c r="B38" s="13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2">
        <f t="shared" si="1"/>
        <v>0</v>
      </c>
    </row>
    <row r="39" spans="1:23" hidden="1">
      <c r="A39" s="18"/>
      <c r="B39" s="13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2">
        <f t="shared" si="1"/>
        <v>0</v>
      </c>
    </row>
    <row r="40" spans="1:23" hidden="1">
      <c r="A40" s="18"/>
      <c r="B40" s="13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2">
        <f t="shared" si="1"/>
        <v>0</v>
      </c>
    </row>
    <row r="41" spans="1:23" hidden="1">
      <c r="A41" s="19"/>
      <c r="B41" s="13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2">
        <f t="shared" si="1"/>
        <v>0</v>
      </c>
    </row>
    <row r="42" spans="1:23" hidden="1">
      <c r="A42" s="19"/>
      <c r="B42" s="13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2">
        <f t="shared" si="1"/>
        <v>0</v>
      </c>
    </row>
    <row r="43" spans="1:23" hidden="1">
      <c r="A43" s="19"/>
      <c r="B43" s="13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2">
        <f t="shared" si="1"/>
        <v>0</v>
      </c>
    </row>
    <row r="44" spans="1:23" hidden="1">
      <c r="A44" s="20"/>
      <c r="B44" s="13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2">
        <f t="shared" si="1"/>
        <v>0</v>
      </c>
    </row>
    <row r="45" spans="1:23" hidden="1">
      <c r="A45" s="20"/>
      <c r="B45" s="13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2">
        <f t="shared" si="1"/>
        <v>0</v>
      </c>
    </row>
    <row r="46" spans="1:23" hidden="1">
      <c r="A46" s="20"/>
      <c r="B46" s="13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2">
        <f t="shared" si="1"/>
        <v>0</v>
      </c>
    </row>
    <row r="47" spans="1:23" ht="14.25" customHeight="1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</row>
    <row r="48" spans="1:23" ht="14.25" customHeight="1">
      <c r="A48" s="14"/>
      <c r="B48" s="14">
        <f>SUM(B5:B47)</f>
        <v>213</v>
      </c>
      <c r="C48" s="14">
        <f>B48</f>
        <v>213</v>
      </c>
      <c r="D48" s="14">
        <f t="shared" ref="D48:W48" si="2">C48-SUM(C5:C46)</f>
        <v>208</v>
      </c>
      <c r="E48" s="14">
        <f t="shared" si="2"/>
        <v>203</v>
      </c>
      <c r="F48" s="14">
        <f t="shared" si="2"/>
        <v>191</v>
      </c>
      <c r="G48" s="14">
        <f t="shared" si="2"/>
        <v>177</v>
      </c>
      <c r="H48" s="14">
        <f t="shared" si="2"/>
        <v>165</v>
      </c>
      <c r="I48" s="14">
        <f t="shared" si="2"/>
        <v>152</v>
      </c>
      <c r="J48" s="14">
        <f t="shared" si="2"/>
        <v>138</v>
      </c>
      <c r="K48" s="14">
        <f t="shared" si="2"/>
        <v>124</v>
      </c>
      <c r="L48" s="14">
        <f t="shared" si="2"/>
        <v>113</v>
      </c>
      <c r="M48" s="14">
        <f t="shared" si="2"/>
        <v>102</v>
      </c>
      <c r="N48" s="14">
        <f t="shared" si="2"/>
        <v>91</v>
      </c>
      <c r="O48" s="14">
        <f t="shared" si="2"/>
        <v>79</v>
      </c>
      <c r="P48" s="14">
        <f t="shared" si="2"/>
        <v>65</v>
      </c>
      <c r="Q48" s="14">
        <f t="shared" si="2"/>
        <v>52</v>
      </c>
      <c r="R48" s="14">
        <f t="shared" si="2"/>
        <v>39</v>
      </c>
      <c r="S48" s="14">
        <f t="shared" si="2"/>
        <v>31</v>
      </c>
      <c r="T48" s="14">
        <f t="shared" si="2"/>
        <v>22</v>
      </c>
      <c r="U48" s="14">
        <f t="shared" si="2"/>
        <v>16</v>
      </c>
      <c r="V48" s="14">
        <f t="shared" si="2"/>
        <v>11</v>
      </c>
      <c r="W48" s="14">
        <f t="shared" si="2"/>
        <v>0</v>
      </c>
    </row>
    <row r="49" spans="1:23" ht="14.25" customHeight="1">
      <c r="A49" s="15" t="s">
        <v>23</v>
      </c>
      <c r="B49" s="14">
        <f t="shared" ref="B49:V49" si="3">C48</f>
        <v>213</v>
      </c>
      <c r="C49" s="14">
        <f t="shared" si="3"/>
        <v>208</v>
      </c>
      <c r="D49" s="14">
        <f t="shared" si="3"/>
        <v>203</v>
      </c>
      <c r="E49" s="14">
        <f t="shared" si="3"/>
        <v>191</v>
      </c>
      <c r="F49" s="14">
        <f t="shared" si="3"/>
        <v>177</v>
      </c>
      <c r="G49" s="14">
        <f t="shared" si="3"/>
        <v>165</v>
      </c>
      <c r="H49" s="14">
        <f t="shared" si="3"/>
        <v>152</v>
      </c>
      <c r="I49" s="14">
        <f t="shared" si="3"/>
        <v>138</v>
      </c>
      <c r="J49" s="14">
        <f t="shared" si="3"/>
        <v>124</v>
      </c>
      <c r="K49" s="14">
        <f t="shared" si="3"/>
        <v>113</v>
      </c>
      <c r="L49" s="14">
        <f t="shared" si="3"/>
        <v>102</v>
      </c>
      <c r="M49" s="14">
        <f t="shared" si="3"/>
        <v>91</v>
      </c>
      <c r="N49" s="14">
        <f t="shared" si="3"/>
        <v>79</v>
      </c>
      <c r="O49" s="14">
        <f t="shared" si="3"/>
        <v>65</v>
      </c>
      <c r="P49" s="14">
        <f t="shared" si="3"/>
        <v>52</v>
      </c>
      <c r="Q49" s="14">
        <f t="shared" si="3"/>
        <v>39</v>
      </c>
      <c r="R49" s="14">
        <f t="shared" si="3"/>
        <v>31</v>
      </c>
      <c r="S49" s="14">
        <f t="shared" si="3"/>
        <v>22</v>
      </c>
      <c r="T49" s="14">
        <f t="shared" si="3"/>
        <v>16</v>
      </c>
      <c r="U49" s="14">
        <f t="shared" si="3"/>
        <v>11</v>
      </c>
      <c r="V49" s="14">
        <f t="shared" si="3"/>
        <v>0</v>
      </c>
      <c r="W49" s="14"/>
    </row>
    <row r="50" spans="1:23" ht="14.25" customHeight="1">
      <c r="A50" s="14"/>
      <c r="B50" s="14">
        <f>SUM(B5:B46)</f>
        <v>213</v>
      </c>
      <c r="C50" s="14">
        <f>SUM(B5:B46)</f>
        <v>213</v>
      </c>
      <c r="D50" s="14">
        <f>C50-(SUM(B5:B46)/20)</f>
        <v>202.35</v>
      </c>
      <c r="E50" s="14">
        <f>D50-(SUM(B5:B46)/20)</f>
        <v>191.7</v>
      </c>
      <c r="F50" s="14">
        <f>E50-(SUM(B5:B46)/20)</f>
        <v>181.04999999999998</v>
      </c>
      <c r="G50" s="14">
        <f>F50-(SUM(B5:B46)/20)</f>
        <v>170.39999999999998</v>
      </c>
      <c r="H50" s="14">
        <f>G50-(SUM(B5:B46)/20)</f>
        <v>159.74999999999997</v>
      </c>
      <c r="I50" s="14">
        <f>H50-(SUM(B5:B46)/20)</f>
        <v>149.09999999999997</v>
      </c>
      <c r="J50" s="14">
        <f>I50-(SUM(B5:B46)/20)</f>
        <v>138.44999999999996</v>
      </c>
      <c r="K50" s="14">
        <f>J50-(SUM(B5:B46)/20)</f>
        <v>127.79999999999995</v>
      </c>
      <c r="L50" s="14">
        <f>K50-(SUM(B5:B46)/20)</f>
        <v>117.14999999999995</v>
      </c>
      <c r="M50" s="14">
        <f>L50-(SUM(B5:B46)/20)</f>
        <v>106.49999999999994</v>
      </c>
      <c r="N50" s="14">
        <f>M50-(SUM(B5:B46)/20)</f>
        <v>95.849999999999937</v>
      </c>
      <c r="O50" s="14">
        <f>N50-(SUM(B5:B46)/20)</f>
        <v>85.199999999999932</v>
      </c>
      <c r="P50" s="14">
        <f>O50-(SUM(B5:B46)/20)</f>
        <v>74.549999999999926</v>
      </c>
      <c r="Q50" s="14">
        <f>P50-(SUM(B5:B46)/20)</f>
        <v>63.899999999999928</v>
      </c>
      <c r="R50" s="14">
        <f>Q50-(SUM(B5:B46)/20)</f>
        <v>53.249999999999929</v>
      </c>
      <c r="S50" s="14">
        <f>R50-(SUM(B5:B46)/20)</f>
        <v>42.59999999999993</v>
      </c>
      <c r="T50" s="14">
        <f>S50-(SUM(B5:B46)/20)</f>
        <v>31.949999999999932</v>
      </c>
      <c r="U50" s="14">
        <f>T50-(SUM(B5:B46)/20)</f>
        <v>21.299999999999933</v>
      </c>
      <c r="V50" s="14">
        <f>U50-(SUM(B5:B46)/20)</f>
        <v>10.649999999999933</v>
      </c>
      <c r="W50" s="14">
        <f>V50-(SUM(B5:B46)/20)</f>
        <v>-6.7501559897209518E-14</v>
      </c>
    </row>
    <row r="51" spans="1:23" ht="14.25" customHeight="1">
      <c r="A51" s="15" t="s">
        <v>24</v>
      </c>
      <c r="B51" s="14">
        <f>B50</f>
        <v>213</v>
      </c>
      <c r="C51" s="14">
        <f t="shared" ref="C51:V51" si="4">D50</f>
        <v>202.35</v>
      </c>
      <c r="D51" s="14">
        <f t="shared" si="4"/>
        <v>191.7</v>
      </c>
      <c r="E51" s="14">
        <f t="shared" si="4"/>
        <v>181.04999999999998</v>
      </c>
      <c r="F51" s="14">
        <f t="shared" si="4"/>
        <v>170.39999999999998</v>
      </c>
      <c r="G51" s="14">
        <f t="shared" si="4"/>
        <v>159.74999999999997</v>
      </c>
      <c r="H51" s="14">
        <f t="shared" si="4"/>
        <v>149.09999999999997</v>
      </c>
      <c r="I51" s="14">
        <f t="shared" si="4"/>
        <v>138.44999999999996</v>
      </c>
      <c r="J51" s="14">
        <f t="shared" si="4"/>
        <v>127.79999999999995</v>
      </c>
      <c r="K51" s="14">
        <f t="shared" si="4"/>
        <v>117.14999999999995</v>
      </c>
      <c r="L51" s="14">
        <f t="shared" si="4"/>
        <v>106.49999999999994</v>
      </c>
      <c r="M51" s="14">
        <f t="shared" si="4"/>
        <v>95.849999999999937</v>
      </c>
      <c r="N51" s="14">
        <f t="shared" si="4"/>
        <v>85.199999999999932</v>
      </c>
      <c r="O51" s="14">
        <f t="shared" si="4"/>
        <v>74.549999999999926</v>
      </c>
      <c r="P51" s="14">
        <f t="shared" si="4"/>
        <v>63.899999999999928</v>
      </c>
      <c r="Q51" s="14">
        <f t="shared" si="4"/>
        <v>53.249999999999929</v>
      </c>
      <c r="R51" s="14">
        <f t="shared" si="4"/>
        <v>42.59999999999993</v>
      </c>
      <c r="S51" s="14">
        <f t="shared" si="4"/>
        <v>31.949999999999932</v>
      </c>
      <c r="T51" s="14">
        <f t="shared" si="4"/>
        <v>21.299999999999933</v>
      </c>
      <c r="U51" s="14">
        <f t="shared" si="4"/>
        <v>10.649999999999933</v>
      </c>
      <c r="V51" s="14">
        <f t="shared" si="4"/>
        <v>-6.7501559897209518E-14</v>
      </c>
      <c r="W51" s="14"/>
    </row>
    <row r="52" spans="1:23" ht="14.25" customHeight="1">
      <c r="A52" s="14"/>
      <c r="B52" s="16"/>
      <c r="C52" s="14">
        <f t="shared" ref="C52:W52" si="5">C50-C51</f>
        <v>10.650000000000006</v>
      </c>
      <c r="D52" s="14">
        <f t="shared" si="5"/>
        <v>10.650000000000006</v>
      </c>
      <c r="E52" s="14">
        <f t="shared" si="5"/>
        <v>10.650000000000006</v>
      </c>
      <c r="F52" s="14">
        <f t="shared" si="5"/>
        <v>10.650000000000006</v>
      </c>
      <c r="G52" s="14">
        <f t="shared" si="5"/>
        <v>10.650000000000006</v>
      </c>
      <c r="H52" s="14">
        <f t="shared" si="5"/>
        <v>10.650000000000006</v>
      </c>
      <c r="I52" s="14">
        <f t="shared" si="5"/>
        <v>10.650000000000006</v>
      </c>
      <c r="J52" s="14">
        <f t="shared" si="5"/>
        <v>10.650000000000006</v>
      </c>
      <c r="K52" s="14">
        <f t="shared" si="5"/>
        <v>10.650000000000006</v>
      </c>
      <c r="L52" s="14">
        <f t="shared" si="5"/>
        <v>10.650000000000006</v>
      </c>
      <c r="M52" s="14">
        <f t="shared" si="5"/>
        <v>10.650000000000006</v>
      </c>
      <c r="N52" s="14">
        <f t="shared" si="5"/>
        <v>10.650000000000006</v>
      </c>
      <c r="O52" s="14">
        <f t="shared" si="5"/>
        <v>10.650000000000006</v>
      </c>
      <c r="P52" s="14">
        <f t="shared" si="5"/>
        <v>10.649999999999999</v>
      </c>
      <c r="Q52" s="14">
        <f t="shared" si="5"/>
        <v>10.649999999999999</v>
      </c>
      <c r="R52" s="14">
        <f t="shared" si="5"/>
        <v>10.649999999999999</v>
      </c>
      <c r="S52" s="14">
        <f t="shared" si="5"/>
        <v>10.649999999999999</v>
      </c>
      <c r="T52" s="14">
        <f t="shared" si="5"/>
        <v>10.649999999999999</v>
      </c>
      <c r="U52" s="14">
        <f t="shared" si="5"/>
        <v>10.65</v>
      </c>
      <c r="V52" s="14">
        <f t="shared" si="5"/>
        <v>10.65</v>
      </c>
      <c r="W52" s="14">
        <f t="shared" si="5"/>
        <v>-6.7501559897209518E-14</v>
      </c>
    </row>
    <row r="53" spans="1:23" ht="14.25" customHeight="1">
      <c r="A53" s="14"/>
      <c r="B53" s="16"/>
      <c r="C53" s="14"/>
      <c r="D53" s="14"/>
      <c r="E53" s="14"/>
      <c r="F53" s="14"/>
      <c r="G53" s="16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</row>
    <row r="54" spans="1:23" ht="14.25" customHeight="1">
      <c r="A54" s="14"/>
      <c r="B54" s="16"/>
      <c r="C54" s="14"/>
      <c r="D54" s="14"/>
      <c r="E54" s="14"/>
      <c r="F54" s="14"/>
      <c r="G54" s="16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</row>
    <row r="55" spans="1:23" ht="14.25" customHeight="1">
      <c r="A55" s="2"/>
      <c r="B55" s="17"/>
      <c r="C55" s="2"/>
      <c r="D55" s="2"/>
      <c r="E55" s="2"/>
      <c r="F55" s="2"/>
      <c r="G55" s="17"/>
      <c r="H55" s="2"/>
      <c r="I55" s="2"/>
    </row>
    <row r="56" spans="1:23" ht="14.25" customHeight="1">
      <c r="A56" s="2"/>
      <c r="B56" s="17"/>
      <c r="C56" s="2"/>
      <c r="D56" s="2"/>
      <c r="E56" s="2"/>
      <c r="F56" s="2"/>
      <c r="G56" s="17"/>
      <c r="H56" s="2"/>
      <c r="I56" s="2"/>
    </row>
    <row r="57" spans="1:23" ht="14.25" customHeight="1">
      <c r="A57" s="2"/>
      <c r="B57" s="17"/>
      <c r="C57" s="2"/>
      <c r="D57" s="2"/>
      <c r="E57" s="2"/>
      <c r="F57" s="2"/>
      <c r="G57" s="17"/>
      <c r="H57" s="2"/>
      <c r="I57" s="2"/>
    </row>
    <row r="58" spans="1:23" ht="14.25" customHeight="1">
      <c r="A58" s="2"/>
      <c r="B58" s="17"/>
      <c r="C58" s="2"/>
      <c r="D58" s="2"/>
      <c r="E58" s="2"/>
      <c r="F58" s="2"/>
      <c r="G58" s="17"/>
      <c r="H58" s="2"/>
      <c r="I58" s="2"/>
    </row>
    <row r="59" spans="1:23" ht="14.25" customHeight="1">
      <c r="A59" s="2"/>
      <c r="B59" s="17"/>
      <c r="C59" s="2"/>
      <c r="D59" s="2"/>
      <c r="E59" s="2"/>
      <c r="F59" s="2"/>
      <c r="G59" s="2"/>
      <c r="H59" s="2"/>
      <c r="I59" s="2"/>
    </row>
    <row r="60" spans="1:23" ht="14.25" customHeight="1">
      <c r="A60" s="2"/>
      <c r="B60" s="17"/>
      <c r="C60" s="2"/>
      <c r="D60" s="2"/>
      <c r="E60" s="2"/>
      <c r="F60" s="2"/>
      <c r="G60" s="2"/>
      <c r="H60" s="2"/>
      <c r="I60" s="2"/>
    </row>
    <row r="61" spans="1:23" ht="14.25" customHeight="1">
      <c r="A61" s="2"/>
      <c r="B61" s="17"/>
      <c r="C61" s="2"/>
      <c r="D61" s="2"/>
      <c r="E61" s="2"/>
      <c r="F61" s="2"/>
      <c r="G61" s="2"/>
      <c r="H61" s="2"/>
      <c r="I61" s="2"/>
    </row>
    <row r="62" spans="1:23" ht="14.25" customHeight="1"/>
    <row r="63" spans="1:23" ht="14.25" customHeight="1"/>
    <row r="64" spans="1:23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  <row r="1003" ht="14.25" customHeight="1"/>
    <row r="1004" ht="14.25" customHeight="1"/>
    <row r="1005" ht="14.25" customHeight="1"/>
    <row r="1006" ht="14.25" customHeight="1"/>
    <row r="1007" ht="14.25" customHeight="1"/>
    <row r="1008" ht="14.25" customHeight="1"/>
    <row r="1009" ht="14.25" customHeight="1"/>
    <row r="1010" ht="14.25" customHeight="1"/>
    <row r="1011" ht="14.25" customHeight="1"/>
    <row r="1012" ht="14.25" customHeight="1"/>
    <row r="1013" ht="14.25" customHeight="1"/>
    <row r="1014" ht="14.25" customHeight="1"/>
    <row r="1015" ht="14.25" customHeight="1"/>
    <row r="1016" ht="14.25" customHeight="1"/>
    <row r="1017" ht="14.25" customHeight="1"/>
    <row r="1018" ht="14.25" customHeight="1"/>
    <row r="1019" ht="14.25" customHeight="1"/>
    <row r="1020" ht="14.25" customHeight="1"/>
    <row r="1021" ht="14.25" customHeight="1"/>
    <row r="1022" ht="14.25" customHeight="1"/>
  </sheetData>
  <mergeCells count="4">
    <mergeCell ref="A3:A4"/>
    <mergeCell ref="B3:B4"/>
    <mergeCell ref="C3:V3"/>
    <mergeCell ref="W3:W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Sprint - 2</vt:lpstr>
      <vt:lpstr>Sprint - 3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Rodrigo Galaz Silva</dc:creator>
  <cp:lastModifiedBy>DANIEL . SANTIBANEZ MONDACA</cp:lastModifiedBy>
  <dcterms:created xsi:type="dcterms:W3CDTF">2018-02-12T12:05:26Z</dcterms:created>
  <dcterms:modified xsi:type="dcterms:W3CDTF">2023-11-17T23:38:28Z</dcterms:modified>
</cp:coreProperties>
</file>