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<sst xmlns="http://schemas.openxmlformats.org/spreadsheetml/2006/main" count="45" uniqueCount="31">
  <si>
    <t>Cities</t>
  </si>
  <si>
    <t>Sites - Services</t>
  </si>
  <si>
    <t>Pricing</t>
  </si>
  <si>
    <t>Atlanta - GovCloud</t>
  </si>
  <si>
    <t>1) EC2</t>
  </si>
  <si>
    <t>2) S3</t>
  </si>
  <si>
    <t>3) Back-up Cluster</t>
  </si>
  <si>
    <t>3) Back-up Storage</t>
  </si>
  <si>
    <t>Total</t>
  </si>
  <si>
    <t>Atlanta / DC - GovCloud</t>
  </si>
  <si>
    <t>1) Direct Connect</t>
  </si>
  <si>
    <t>2) Back-up VPC/VPN</t>
  </si>
  <si>
    <t>3) Back-up hard lines</t>
  </si>
  <si>
    <t>DC - GovCloud</t>
  </si>
  <si>
    <t>4) Back-up Storage</t>
  </si>
  <si>
    <t>Phoenix - US West (CA)</t>
  </si>
  <si>
    <t>2) RDS</t>
  </si>
  <si>
    <t>Portland - US West (OR)</t>
  </si>
  <si>
    <t>3) PureCloud</t>
  </si>
  <si>
    <t>4) Back-up Cluster</t>
  </si>
  <si>
    <t>5) Back-up Storage</t>
  </si>
  <si>
    <t>Tampa - US East</t>
  </si>
  <si>
    <t>3) CloudFront</t>
  </si>
  <si>
    <t>Total =</t>
  </si>
  <si>
    <t>*Pricing based off 24-hour use over 3 years to match cheapest EC2 plans in conjunction with other services</t>
  </si>
  <si>
    <t>**All EC2 options are under Heavy Utilization Researved Instances with Amazon Linux and Compute Optimized with c3.8xlarge</t>
  </si>
  <si>
    <t>***Dependent on GB used, assumed 5PB per year for 15PB over 3 years</t>
  </si>
  <si>
    <t>****All back-up options counted as if run for all 3 years as a worst-case scenario, but the cost would much lesser.</t>
  </si>
  <si>
    <t>*****All RDS options are under Heavy Utilization Reserved Instances with Multi-AZ and Memory Optimized with db.r3.8xlarge</t>
  </si>
  <si>
    <t>******Purecloud charges $50 per IP, chose 100,000 IPs</t>
  </si>
  <si>
    <t>*******CloudFront in US at 100TB a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</si>
</sst>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_);[Red]\(&quot;$&quot;#,##0\)"/>
  </numFmts>
  <fonts count="4">
    <font>
      <sz val="10.0"/>
      <color rgb="FF000000"/>
      <name val="Arial"/>
    </font>
    <font>
      <b/>
      <sz val="10.0"/>
      <color rgb="FF000000"/>
      <name val="Arial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10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2" fillId="0" fontId="1" numFmtId="0" xfId="0" applyAlignment="1" applyBorder="1" applyFont="1">
      <alignment vertical="center" wrapText="1"/>
    </xf>
    <xf borderId="3" fillId="0" fontId="2" numFmtId="0" xfId="0" applyAlignment="1" applyBorder="1" applyFont="1">
      <alignment wrapText="1"/>
    </xf>
    <xf borderId="4" fillId="0" fontId="1" numFmtId="0" xfId="0" applyAlignment="1" applyBorder="1" applyFont="1">
      <alignment vertical="center" wrapText="1"/>
    </xf>
    <xf borderId="0" fillId="0" fontId="0" numFmtId="0" xfId="0" applyAlignment="1" applyFont="1">
      <alignment wrapText="1"/>
    </xf>
    <xf borderId="5" fillId="0" fontId="0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vertical="center" wrapText="1"/>
    </xf>
    <xf borderId="4" fillId="0" fontId="0" numFmtId="164" xfId="0" applyAlignment="1" applyBorder="1" applyFont="1" applyNumberFormat="1">
      <alignment horizontal="right" vertical="center" wrapText="1"/>
    </xf>
    <xf borderId="0" fillId="0" fontId="0" numFmtId="0" xfId="0" applyAlignment="1" applyFont="1">
      <alignment horizontal="center" wrapText="1"/>
    </xf>
    <xf borderId="6" fillId="0" fontId="2" numFmtId="0" xfId="0" applyAlignment="1" applyBorder="1" applyFont="1">
      <alignment wrapText="1"/>
    </xf>
    <xf borderId="0" fillId="0" fontId="0" numFmtId="165" xfId="0" applyAlignment="1" applyFont="1" applyNumberFormat="1">
      <alignment wrapText="1"/>
    </xf>
    <xf borderId="0" fillId="0" fontId="0" numFmtId="164" xfId="0" applyAlignment="1" applyFont="1" applyNumberFormat="1">
      <alignment wrapText="1"/>
    </xf>
    <xf borderId="7" fillId="0" fontId="2" numFmtId="0" xfId="0" applyAlignment="1" applyBorder="1" applyFont="1">
      <alignment wrapText="1"/>
    </xf>
    <xf borderId="3" fillId="0" fontId="0" numFmtId="0" xfId="0" applyAlignment="1" applyBorder="1" applyFont="1">
      <alignment horizontal="right" vertical="center" wrapText="1"/>
    </xf>
    <xf borderId="4" fillId="2" fontId="1" numFmtId="164" xfId="0" applyAlignment="1" applyBorder="1" applyFill="1" applyFont="1" applyNumberFormat="1">
      <alignment horizontal="right" vertical="center" wrapText="1"/>
    </xf>
    <xf borderId="0" fillId="0" fontId="0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3" numFmtId="0" xfId="0" applyFont="1"/>
    <xf borderId="0" fillId="0" fontId="3" numFmtId="0" xfId="0" applyAlignment="1" applyFont="1">
      <alignment wrapText="1"/>
    </xf>
    <xf borderId="8" fillId="0" fontId="1" numFmtId="0" xfId="0" applyAlignment="1" applyBorder="1" applyFont="1">
      <alignment vertical="center" wrapText="1"/>
    </xf>
    <xf borderId="9" fillId="3" fontId="1" numFmtId="164" xfId="0" applyAlignment="1" applyBorder="1" applyFill="1" applyFont="1" applyNumberFormat="1">
      <alignment horizontal="right" vertical="center" wrapText="1"/>
    </xf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4" width="8.71"/>
    <col customWidth="1" min="5" max="5" width="19.0"/>
    <col customWidth="1" min="6" max="16" width="8.71"/>
  </cols>
  <sheetData>
    <row r="1" ht="12.7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A2" s="6" t="s">
        <v>3</v>
      </c>
      <c r="B2" s="7" t="s">
        <v>4</v>
      </c>
      <c r="C2" s="3"/>
      <c r="D2" s="3"/>
      <c r="E2" s="8">
        <v>9751.0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ht="12.75" customHeight="1">
      <c r="A3" s="10"/>
      <c r="B3" s="7" t="s">
        <v>5</v>
      </c>
      <c r="C3" s="3"/>
      <c r="D3" s="3"/>
      <c r="E3" s="8">
        <v>5253120.0</v>
      </c>
      <c r="F3" s="11"/>
      <c r="G3" s="12"/>
      <c r="H3" s="11"/>
      <c r="I3" s="12"/>
      <c r="J3" s="5"/>
      <c r="K3" s="5"/>
      <c r="L3" s="5"/>
      <c r="M3" s="5"/>
      <c r="N3" s="5"/>
      <c r="O3" s="5"/>
      <c r="P3" s="5"/>
    </row>
    <row r="4" ht="12.75" customHeight="1">
      <c r="A4" s="10"/>
      <c r="B4" s="7" t="s">
        <v>6</v>
      </c>
      <c r="C4" s="3"/>
      <c r="D4" s="3"/>
      <c r="E4" s="8">
        <v>0.0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ht="12.75" customHeight="1">
      <c r="A5" s="10"/>
      <c r="B5" s="7" t="s">
        <v>7</v>
      </c>
      <c r="C5" s="3"/>
      <c r="D5" s="3"/>
      <c r="E5" s="8">
        <v>0.0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2.75" customHeight="1">
      <c r="A6" s="13"/>
      <c r="B6" s="14" t="s">
        <v>8</v>
      </c>
      <c r="C6" s="3"/>
      <c r="D6" s="3"/>
      <c r="E6" s="15" t="str">
        <f>E2+E3+E4+E5</f>
        <v>$5,262,871.00 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ht="12.0" customHeight="1">
      <c r="A7" s="16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2.75" customHeight="1">
      <c r="A8" s="6" t="s">
        <v>9</v>
      </c>
      <c r="B8" s="7" t="s">
        <v>10</v>
      </c>
      <c r="C8" s="3"/>
      <c r="D8" s="3"/>
      <c r="E8" s="8">
        <v>59130.0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ht="12.75" customHeight="1">
      <c r="A9" s="10"/>
      <c r="B9" s="7" t="s">
        <v>11</v>
      </c>
      <c r="C9" s="3"/>
      <c r="D9" s="3"/>
      <c r="E9" s="8">
        <v>1708.2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ht="12.75" customHeight="1">
      <c r="A10" s="10"/>
      <c r="B10" s="7" t="s">
        <v>12</v>
      </c>
      <c r="C10" s="3"/>
      <c r="D10" s="3"/>
      <c r="E10" s="8">
        <v>0.0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ht="12.75" customHeight="1">
      <c r="A11" s="13"/>
      <c r="B11" s="14" t="s">
        <v>8</v>
      </c>
      <c r="C11" s="3"/>
      <c r="D11" s="3"/>
      <c r="E11" s="15" t="str">
        <f>E8+E9+E10</f>
        <v>$60,838.20 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ht="12.0" customHeight="1">
      <c r="A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ht="12.75" customHeight="1">
      <c r="A13" s="6" t="s">
        <v>13</v>
      </c>
      <c r="B13" s="7" t="s">
        <v>4</v>
      </c>
      <c r="C13" s="3"/>
      <c r="D13" s="3"/>
      <c r="E13" s="8">
        <v>9751.0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ht="12.75" customHeight="1">
      <c r="A14" s="10"/>
      <c r="B14" s="7" t="s">
        <v>5</v>
      </c>
      <c r="C14" s="3"/>
      <c r="D14" s="3"/>
      <c r="E14" s="8">
        <v>5253120.0</v>
      </c>
      <c r="F14" s="11"/>
      <c r="G14" s="12"/>
      <c r="H14" s="11"/>
      <c r="I14" s="12"/>
      <c r="J14" s="5"/>
      <c r="K14" s="5"/>
      <c r="L14" s="5"/>
      <c r="M14" s="5"/>
      <c r="N14" s="5"/>
      <c r="O14" s="5"/>
      <c r="P14" s="5"/>
    </row>
    <row r="15" ht="12.75" customHeight="1">
      <c r="A15" s="10"/>
      <c r="B15" s="7" t="s">
        <v>6</v>
      </c>
      <c r="C15" s="3"/>
      <c r="D15" s="3"/>
      <c r="E15" s="8">
        <v>0.0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ht="12.75" customHeight="1">
      <c r="A16" s="10"/>
      <c r="B16" s="7" t="s">
        <v>14</v>
      </c>
      <c r="C16" s="3"/>
      <c r="D16" s="3"/>
      <c r="E16" s="8">
        <v>0.0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ht="12.75" customHeight="1">
      <c r="A17" s="13"/>
      <c r="B17" s="14" t="s">
        <v>8</v>
      </c>
      <c r="C17" s="3"/>
      <c r="D17" s="3"/>
      <c r="E17" s="15" t="str">
        <f>E13+E14+E15+E16</f>
        <v>$5,262,871.00 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t="12.0" customHeight="1">
      <c r="A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ht="12.75" customHeight="1">
      <c r="A19" s="6" t="s">
        <v>15</v>
      </c>
      <c r="B19" s="7" t="s">
        <v>4</v>
      </c>
      <c r="C19" s="3"/>
      <c r="D19" s="3"/>
      <c r="E19" s="8">
        <v>8126.0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ht="12.75" customHeight="1">
      <c r="A20" s="10"/>
      <c r="B20" s="7" t="s">
        <v>16</v>
      </c>
      <c r="C20" s="3"/>
      <c r="D20" s="3"/>
      <c r="E20" s="8">
        <v>1.04612911E7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2.75" customHeight="1">
      <c r="A21" s="10"/>
      <c r="B21" s="7" t="s">
        <v>6</v>
      </c>
      <c r="C21" s="3"/>
      <c r="D21" s="3"/>
      <c r="E21" s="8">
        <v>0.0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2.75" customHeight="1">
      <c r="A22" s="13"/>
      <c r="B22" s="14" t="s">
        <v>8</v>
      </c>
      <c r="C22" s="3"/>
      <c r="D22" s="3"/>
      <c r="E22" s="15" t="str">
        <f>E19+E20+E21</f>
        <v>$10,469,417.10 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2.0" customHeight="1">
      <c r="A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ht="12.75" customHeight="1">
      <c r="A24" s="6" t="s">
        <v>17</v>
      </c>
      <c r="B24" s="7" t="s">
        <v>4</v>
      </c>
      <c r="C24" s="3"/>
      <c r="D24" s="3"/>
      <c r="E24" s="8">
        <v>8126.0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ht="12.75" customHeight="1">
      <c r="A25" s="10"/>
      <c r="B25" s="7" t="s">
        <v>16</v>
      </c>
      <c r="C25" s="3"/>
      <c r="D25" s="3"/>
      <c r="E25" s="8">
        <v>33056.0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2.75" customHeight="1">
      <c r="A26" s="10"/>
      <c r="B26" s="7" t="s">
        <v>18</v>
      </c>
      <c r="C26" s="3"/>
      <c r="D26" s="3"/>
      <c r="E26" s="8">
        <v>1764000.0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2.75" customHeight="1">
      <c r="A27" s="10"/>
      <c r="B27" s="7" t="s">
        <v>19</v>
      </c>
      <c r="C27" s="3"/>
      <c r="D27" s="3"/>
      <c r="E27" s="8">
        <v>0.0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2.75" customHeight="1">
      <c r="A28" s="10"/>
      <c r="B28" s="7" t="s">
        <v>20</v>
      </c>
      <c r="C28" s="3"/>
      <c r="D28" s="3"/>
      <c r="E28" s="8">
        <v>0.0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2.75" customHeight="1">
      <c r="A29" s="13"/>
      <c r="B29" s="14" t="s">
        <v>8</v>
      </c>
      <c r="C29" s="3"/>
      <c r="D29" s="3"/>
      <c r="E29" s="15" t="str">
        <f>E24+E25+E26+E27+E28</f>
        <v>$1,805,182.00 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2.0" customHeight="1">
      <c r="A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ht="12.75" customHeight="1">
      <c r="A31" s="6" t="s">
        <v>21</v>
      </c>
      <c r="B31" s="7" t="s">
        <v>4</v>
      </c>
      <c r="C31" s="3"/>
      <c r="D31" s="3"/>
      <c r="E31" s="8">
        <v>8126.0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ht="12.75" customHeight="1">
      <c r="A32" s="10"/>
      <c r="B32" s="7" t="s">
        <v>16</v>
      </c>
      <c r="C32" s="3"/>
      <c r="D32" s="3"/>
      <c r="E32" s="8">
        <v>33056.0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2.75" customHeight="1">
      <c r="A33" s="10"/>
      <c r="B33" s="7" t="s">
        <v>22</v>
      </c>
      <c r="C33" s="3"/>
      <c r="D33" s="3"/>
      <c r="E33" s="8">
        <v>221184.0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2.75" customHeight="1">
      <c r="A34" s="13"/>
      <c r="B34" s="14" t="s">
        <v>8</v>
      </c>
      <c r="C34" s="3"/>
      <c r="D34" s="3"/>
      <c r="E34" s="15" t="str">
        <f>E31+E32+E33</f>
        <v>$262,366.00 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2.0" customHeight="1">
      <c r="A35" s="19"/>
      <c r="B35" s="20"/>
      <c r="C35" s="20"/>
      <c r="D35" s="21" t="s">
        <v>23</v>
      </c>
      <c r="E35" s="22" t="str">
        <f>E6+E11+E17+E22+E29+E34</f>
        <v>$23,123,545.30 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2.75" customHeight="1">
      <c r="E36" s="23"/>
    </row>
    <row r="37" ht="12.75" customHeight="1">
      <c r="A37" s="18" t="s">
        <v>24</v>
      </c>
    </row>
    <row r="38" ht="12.75" customHeight="1">
      <c r="A38" s="18" t="s">
        <v>25</v>
      </c>
    </row>
    <row r="39" ht="12.75" customHeight="1">
      <c r="A39" s="18" t="s">
        <v>26</v>
      </c>
    </row>
    <row r="40" ht="12.75" customHeight="1">
      <c r="A40" s="5" t="s">
        <v>27</v>
      </c>
    </row>
    <row r="41" ht="12.75" customHeight="1">
      <c r="A41" s="18" t="s">
        <v>28</v>
      </c>
    </row>
    <row r="42" ht="12.75" customHeight="1">
      <c r="A42" s="5" t="s">
        <v>29</v>
      </c>
    </row>
    <row r="43" ht="12.75" customHeight="1">
      <c r="A43" s="18" t="s">
        <v>30</v>
      </c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ht="12.75" customHeight="1">
      <c r="A100" s="18"/>
      <c r="B100" s="5"/>
      <c r="C100" s="5"/>
      <c r="D100" s="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</sheetData>
  <mergeCells count="47">
    <mergeCell ref="B21:D21"/>
    <mergeCell ref="A23:E23"/>
    <mergeCell ref="B22:D22"/>
    <mergeCell ref="B20:D20"/>
    <mergeCell ref="A37:P37"/>
    <mergeCell ref="A38:P38"/>
    <mergeCell ref="B31:D31"/>
    <mergeCell ref="B28:D28"/>
    <mergeCell ref="B29:D29"/>
    <mergeCell ref="A30:E30"/>
    <mergeCell ref="B34:D34"/>
    <mergeCell ref="B11:D11"/>
    <mergeCell ref="A12:E12"/>
    <mergeCell ref="B16:D16"/>
    <mergeCell ref="B17:D17"/>
    <mergeCell ref="B19:D19"/>
    <mergeCell ref="A13:A17"/>
    <mergeCell ref="A18:E18"/>
    <mergeCell ref="B13:D13"/>
    <mergeCell ref="B9:D9"/>
    <mergeCell ref="B10:D10"/>
    <mergeCell ref="A7:E7"/>
    <mergeCell ref="B8:D8"/>
    <mergeCell ref="B3:D3"/>
    <mergeCell ref="B4:D4"/>
    <mergeCell ref="B5:D5"/>
    <mergeCell ref="B6:D6"/>
    <mergeCell ref="A39:P39"/>
    <mergeCell ref="A42:P42"/>
    <mergeCell ref="A43:P43"/>
    <mergeCell ref="A41:P41"/>
    <mergeCell ref="A40:P40"/>
    <mergeCell ref="B32:D32"/>
    <mergeCell ref="B33:D33"/>
    <mergeCell ref="B24:D24"/>
    <mergeCell ref="B25:D25"/>
    <mergeCell ref="B26:D26"/>
    <mergeCell ref="B27:D27"/>
    <mergeCell ref="A24:A29"/>
    <mergeCell ref="A31:A34"/>
    <mergeCell ref="A2:A6"/>
    <mergeCell ref="A8:A11"/>
    <mergeCell ref="A19:A22"/>
    <mergeCell ref="B15:D15"/>
    <mergeCell ref="B14:D14"/>
    <mergeCell ref="B2:D2"/>
    <mergeCell ref="B1:D1"/>
  </mergeCells>
  <drawing r:id="rId1"/>
</worksheet>
</file>