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2J3792897\Downloads\"/>
    </mc:Choice>
  </mc:AlternateContent>
  <xr:revisionPtr revIDLastSave="0" documentId="13_ncr:1_{6D14ACF9-1B79-4F39-95F4-7439B3DBA4F4}" xr6:coauthVersionLast="47" xr6:coauthVersionMax="47" xr10:uidLastSave="{00000000-0000-0000-0000-000000000000}"/>
  <bookViews>
    <workbookView xWindow="28680" yWindow="-120" windowWidth="29040" windowHeight="15720" activeTab="10" xr2:uid="{00000000-000D-0000-FFFF-FFFF00000000}"/>
  </bookViews>
  <sheets>
    <sheet name="Instructions" sheetId="11" r:id="rId1"/>
    <sheet name="Facility" sheetId="1" r:id="rId2"/>
    <sheet name="Links" sheetId="2" r:id="rId3"/>
    <sheet name="Distance" sheetId="3" r:id="rId4"/>
    <sheet name="Time" sheetId="4" r:id="rId5"/>
    <sheet name="Cubage" sheetId="5" r:id="rId6"/>
    <sheet name="Fleet" sheetId="6" r:id="rId7"/>
    <sheet name="Fleet Exclusions" sheetId="7" r:id="rId8"/>
    <sheet name="Facility Groups" sheetId="8" r:id="rId9"/>
    <sheet name="Distance Adj" sheetId="9" r:id="rId10"/>
    <sheet name="Parameters" sheetId="10" r:id="rId11"/>
  </sheets>
  <definedNames>
    <definedName name="_xlnm._FilterDatabase" localSheetId="1" hidden="1">Facility!$A$1:$F$79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6" l="1"/>
  <c r="D2" i="6"/>
  <c r="N2" i="6" l="1"/>
</calcChain>
</file>

<file path=xl/sharedStrings.xml><?xml version="1.0" encoding="utf-8"?>
<sst xmlns="http://schemas.openxmlformats.org/spreadsheetml/2006/main" count="208" uniqueCount="134">
  <si>
    <t>facility_id</t>
  </si>
  <si>
    <t>latitude</t>
  </si>
  <si>
    <t>longitude</t>
  </si>
  <si>
    <t>facility</t>
  </si>
  <si>
    <t>type</t>
  </si>
  <si>
    <t>region</t>
  </si>
  <si>
    <t>Origin Facility</t>
  </si>
  <si>
    <t>Origin Facility Code</t>
  </si>
  <si>
    <t>Destination Facility</t>
  </si>
  <si>
    <t>Destination Facility Code</t>
  </si>
  <si>
    <t>Link Distance</t>
  </si>
  <si>
    <t>Link Time</t>
  </si>
  <si>
    <t>product code</t>
  </si>
  <si>
    <t>product name</t>
  </si>
  <si>
    <t>volume</t>
  </si>
  <si>
    <t>warehouse</t>
  </si>
  <si>
    <t>truck_type</t>
  </si>
  <si>
    <t>max_routes</t>
  </si>
  <si>
    <t>vol_cap</t>
  </si>
  <si>
    <t>weight_cap</t>
  </si>
  <si>
    <t>dist_cap</t>
  </si>
  <si>
    <t>transit_time_cap</t>
  </si>
  <si>
    <t>delivery_time_cap</t>
  </si>
  <si>
    <t>speed</t>
  </si>
  <si>
    <t>base_cost</t>
  </si>
  <si>
    <t>liters_per_km</t>
  </si>
  <si>
    <t>fuel_price</t>
  </si>
  <si>
    <t>group_id</t>
  </si>
  <si>
    <t>from_facility_id</t>
  </si>
  <si>
    <t>to_facility_id</t>
  </si>
  <si>
    <t>distance_adj</t>
  </si>
  <si>
    <t>parameter</t>
  </si>
  <si>
    <t>value</t>
  </si>
  <si>
    <t>cost_rate</t>
  </si>
  <si>
    <t>L</t>
  </si>
  <si>
    <t>W</t>
  </si>
  <si>
    <t>H</t>
  </si>
  <si>
    <t>cost_rate_per_cbm</t>
  </si>
  <si>
    <t>Vol Factor</t>
  </si>
  <si>
    <t>Warehouse 1</t>
  </si>
  <si>
    <t>Facility 1</t>
  </si>
  <si>
    <t>Facility 2</t>
  </si>
  <si>
    <t>Facility 3</t>
  </si>
  <si>
    <t>Facility 4</t>
  </si>
  <si>
    <t>Facility 5</t>
  </si>
  <si>
    <t>Facility 6</t>
  </si>
  <si>
    <t>Facility 7</t>
  </si>
  <si>
    <t>Facility 8</t>
  </si>
  <si>
    <t>Facility 9</t>
  </si>
  <si>
    <t>Facility 10</t>
  </si>
  <si>
    <t>Facility 11</t>
  </si>
  <si>
    <t>Facility 12</t>
  </si>
  <si>
    <t>Facility 13</t>
  </si>
  <si>
    <t>Facility 14</t>
  </si>
  <si>
    <t>Facility 15</t>
  </si>
  <si>
    <t>Facility 16</t>
  </si>
  <si>
    <t>Facility 17</t>
  </si>
  <si>
    <t>Facility 18</t>
  </si>
  <si>
    <t>Facility 19</t>
  </si>
  <si>
    <t>Warehouse</t>
  </si>
  <si>
    <t>Type 2</t>
  </si>
  <si>
    <t>Type 3</t>
  </si>
  <si>
    <t>Type 4</t>
  </si>
  <si>
    <t>Type</t>
  </si>
  <si>
    <t>Region 1</t>
  </si>
  <si>
    <t xml:space="preserve">Instructions: </t>
  </si>
  <si>
    <t>Facility</t>
  </si>
  <si>
    <t xml:space="preserve">Enter all facilities and their geolocations. </t>
  </si>
  <si>
    <t xml:space="preserve">Facility Type and Region column are optional. </t>
  </si>
  <si>
    <t>Links</t>
  </si>
  <si>
    <t>Distance</t>
  </si>
  <si>
    <t xml:space="preserve">We recommend using HeiGit's OpenRouteService (ORS) to generate a distance and time matrix. Google Maps API or other routing APIs can also be used. </t>
  </si>
  <si>
    <t>If the area for route optimization does not have sufficient road network data, you may need to collect and load data into OpenStreetMaps (OSM - https://www.openstreetmap.org/about) prior to running OpenRouteService distance matrices. ORS uses OSM data</t>
  </si>
  <si>
    <t xml:space="preserve">Enter a distance matrix with the distances between all facilities in both directions. </t>
  </si>
  <si>
    <t xml:space="preserve">Facilities must be in the same order as the facility list in the Facility tab. </t>
  </si>
  <si>
    <t>Sample matrix code in R: https://giscience.github.io/openrouteservice-r/reference/ors_matrix.html#author-1</t>
  </si>
  <si>
    <t>Time</t>
  </si>
  <si>
    <t>Can be generated as a formula from the Distance Matrix = cell in distance table divided by average kilometers per hour assumption.</t>
  </si>
  <si>
    <t>Include Return Leg Cost</t>
  </si>
  <si>
    <t>Enforce Volume Capacity</t>
  </si>
  <si>
    <t>Enforce Weight Capacity</t>
  </si>
  <si>
    <t>Enforce Distance Limit</t>
  </si>
  <si>
    <t>Enforce Transit Time Limit</t>
  </si>
  <si>
    <t>Enforce Delivery Time Limit</t>
  </si>
  <si>
    <t>Allow Missed Deliveries</t>
  </si>
  <si>
    <t>Optimization Runtime Limit</t>
  </si>
  <si>
    <t>Adjust Transit Time by Speed</t>
  </si>
  <si>
    <t>Vehicle-specific travel speeds can be configured in the fleet tab if the Adjust Transit Time by Speed parameter is set to TRUE.</t>
  </si>
  <si>
    <t>Cubage</t>
  </si>
  <si>
    <t xml:space="preserve">This tab is optional and can be left blank. It is merely for reference purposes and not used in the calculations for the optimization. </t>
  </si>
  <si>
    <t>This tab can be left blank. It refers to a functionality not available in the public version of the code.</t>
  </si>
  <si>
    <t xml:space="preserve">Enter Product codes, names and their associated volumes for record keeping. </t>
  </si>
  <si>
    <t>Warehouse name must match what was entered into the warehouse_mapping json file.</t>
  </si>
  <si>
    <t>Fleet</t>
  </si>
  <si>
    <t>Enter the warehouse name exactly as it appears in the Facility Tab</t>
  </si>
  <si>
    <t>The maximum number of routes that can be planned on this type of truck</t>
  </si>
  <si>
    <t xml:space="preserve">Enter the name of the truck type (e.g., 10T Truck). You can also enter other specificaitions of the truck that might change the price (e.g., 10T Truck with Security). You can enter generic data for all trucks of similar type, or enter 10T Truck_1 and so forth if you need to load each individual vehicle in the fleet individually. </t>
  </si>
  <si>
    <r>
      <t xml:space="preserve">The maximum distance that will be allowed for this vehicle/vehicle type. </t>
    </r>
    <r>
      <rPr>
        <i/>
        <sz val="11"/>
        <color theme="1"/>
        <rFont val="Calibri"/>
        <family val="2"/>
        <scheme val="minor"/>
      </rPr>
      <t>Optional - will only be used if Enforce Distance Limit paramater is TRUE.</t>
    </r>
  </si>
  <si>
    <t>length of the space available for loading commodity</t>
  </si>
  <si>
    <t>width of the space available for loading commodity</t>
  </si>
  <si>
    <t>height of the space available for loading commodity</t>
  </si>
  <si>
    <t xml:space="preserve">Enter percentage of volume to use within the optimization - should not be 100% because you will not always be able to find commodities that fit snugly into every inch of a truck, so you will require a buffer. </t>
  </si>
  <si>
    <r>
      <t xml:space="preserve">The maximum loading capacity of the vehicle in cubic meters. You can use L * W * H * Vol Factor to calculate this value. This should be based on the vehicle interior and only areas that can be loaded with equipment. </t>
    </r>
    <r>
      <rPr>
        <i/>
        <sz val="11"/>
        <color theme="1"/>
        <rFont val="Calibri"/>
        <family val="2"/>
        <scheme val="minor"/>
      </rPr>
      <t xml:space="preserve">Make Sure Enforce Volume Capacity is set to TRUE to enforce this constraint. </t>
    </r>
  </si>
  <si>
    <r>
      <t xml:space="preserve">The maximum driving time that will be allowed per route not including loading times. </t>
    </r>
    <r>
      <rPr>
        <i/>
        <sz val="11"/>
        <color theme="1"/>
        <rFont val="Calibri"/>
        <family val="2"/>
        <scheme val="minor"/>
      </rPr>
      <t>Optional - will only be used if Enforce Transit Time Limit paramater is TRUE.</t>
    </r>
  </si>
  <si>
    <r>
      <t xml:space="preserve">The maximum total delivery time (driving + unload) that will be allowed per route. </t>
    </r>
    <r>
      <rPr>
        <i/>
        <sz val="11"/>
        <color theme="1"/>
        <rFont val="Calibri"/>
        <family val="2"/>
        <scheme val="minor"/>
      </rPr>
      <t>Optional - will only be used if Enforce Delivery Time Limit paramater is TRUE.</t>
    </r>
  </si>
  <si>
    <r>
      <t xml:space="preserve">The average kilometers per hour for this vehicle. </t>
    </r>
    <r>
      <rPr>
        <i/>
        <sz val="11"/>
        <color theme="1"/>
        <rFont val="Calibri"/>
        <family val="2"/>
        <scheme val="minor"/>
      </rPr>
      <t xml:space="preserve">Optional - will only be used if Adjust Transit Time by Speed paramater is TRUE; else will use value entered in Time Matrix. </t>
    </r>
  </si>
  <si>
    <t xml:space="preserve">The cost per kilometer, aside from fuel costs. </t>
  </si>
  <si>
    <t xml:space="preserve">The fuel economy of the car, in liters per kilometer. </t>
  </si>
  <si>
    <t xml:space="preserve">The price of one liter of fuel. </t>
  </si>
  <si>
    <t xml:space="preserve">Calculated based on the per km base cost plus the per km fuel cost. </t>
  </si>
  <si>
    <t xml:space="preserve">Cost rate dived by the volume cap. This is not used in the optimization, but is only to show the efficiency of each vehicle type for data awareness. </t>
  </si>
  <si>
    <t>Fleet Exclusions</t>
  </si>
  <si>
    <t xml:space="preserve">Enter outbound origin (warehouse) at the top with supply points below. </t>
  </si>
  <si>
    <t xml:space="preserve">List truck types that cannot be used for each supply point. This may be because there is not sufficient space to unload this type of vehicle or because the roads leading to the site cannot accommodate this type of vehicle. </t>
  </si>
  <si>
    <t xml:space="preserve">Truck types must be entered exactly as in the Fleet tab, with the same warehouse name copied exactly also. Facility IDs can be copied from the Facility tab (Note: Not names but IDs). </t>
  </si>
  <si>
    <t>Facility Groups</t>
  </si>
  <si>
    <t>Distance Adj</t>
  </si>
  <si>
    <t xml:space="preserve">Enter updates to the original distance matrix calculation for record keeping. </t>
  </si>
  <si>
    <t>Parameters</t>
  </si>
  <si>
    <t xml:space="preserve">Parameters must be set in the Python code itself for standard runs of the DRO app in app.py; for batch runs using the batch_process, parameters from this table will be used instead of the defaults in the application. </t>
  </si>
  <si>
    <t xml:space="preserve">If TRUE, distances will be calculated and capped based on a round trip; if FALSE only one-way distances (and times) will be considered. </t>
  </si>
  <si>
    <r>
      <t xml:space="preserve">The maximum loading capacity of the vehicle in kilograms. This should be the weight of the commodity that can be loaded, not including the weight of the vehicle, driver, other equipment, etc. Should also take into account country regulations like weigh stations. </t>
    </r>
    <r>
      <rPr>
        <i/>
        <sz val="11"/>
        <color theme="1"/>
        <rFont val="Calibri"/>
        <family val="2"/>
        <scheme val="minor"/>
      </rPr>
      <t xml:space="preserve"> Make Sure Enforce Weight Capacity is set to TRUE to enforce this constraint. </t>
    </r>
  </si>
  <si>
    <t xml:space="preserve">if TRUE, distance will be constrained to stay within the maximum allowed for each vehicle per the Fleet tab. </t>
  </si>
  <si>
    <r>
      <t xml:space="preserve">if TRUE, transit time will be constrained to stay within the maximum allowed for each vehicle per the Fleet tab. </t>
    </r>
    <r>
      <rPr>
        <i/>
        <sz val="11"/>
        <color theme="1"/>
        <rFont val="Calibri"/>
        <family val="2"/>
        <scheme val="minor"/>
      </rPr>
      <t xml:space="preserve">It is recommended to have one of the time constraints set to avoid extremely long multi-day routes. </t>
    </r>
  </si>
  <si>
    <r>
      <t xml:space="preserve">if TRUE, total delivery time will be constrained to stay within the maximum allowed for each vehicle per the Fleet tab. </t>
    </r>
    <r>
      <rPr>
        <i/>
        <sz val="11"/>
        <color theme="1"/>
        <rFont val="Calibri"/>
        <family val="2"/>
        <scheme val="minor"/>
      </rPr>
      <t xml:space="preserve">It is recommended to have one of the time constraints set to avoid extremely long multi-day routes. </t>
    </r>
  </si>
  <si>
    <r>
      <t xml:space="preserve">if TRUE, volume will be constrained to stay within the maximum allowed for each vehicle per the Fleet tab. </t>
    </r>
    <r>
      <rPr>
        <i/>
        <sz val="11"/>
        <color theme="1"/>
        <rFont val="Calibri"/>
        <family val="2"/>
        <scheme val="minor"/>
      </rPr>
      <t xml:space="preserve">This should not be set to FALSE. </t>
    </r>
  </si>
  <si>
    <r>
      <t xml:space="preserve">if TRUE, weight will be constrained to stay within the maximum allowed for each vehicle per the Fleet tab. </t>
    </r>
    <r>
      <rPr>
        <i/>
        <sz val="11"/>
        <color theme="1"/>
        <rFont val="Calibri"/>
        <family val="2"/>
        <scheme val="minor"/>
      </rPr>
      <t xml:space="preserve">This should be set to TRUE unless you do not have valid weight capacity information. </t>
    </r>
  </si>
  <si>
    <t xml:space="preserve">if TRUE, the optimization will allow solutions that leave out certain stops. Usually, if this is set to true, the missed stops will be planned on dedicated dispatches (e.g., if the total volume or weight ordered is larger than the maximum vehicle allowed, it will split the route into two dedicated dispatches). </t>
  </si>
  <si>
    <t xml:space="preserve">Set a number based on the number of seconds the optimization solver should keep looking for a better solution before stopping. For testing, use 1. For true optimizations, increasing the number may improve the solution up to a point. The more facilities involved in the optimization, the higher you may want to set this to get the most optimal result. </t>
  </si>
  <si>
    <t xml:space="preserve">if TRUE, model will use individual vehicle speeds from fleet tab instead of the default times in Time tab. This will make the optimization run more slowly. </t>
  </si>
  <si>
    <t xml:space="preserve">Delete this tab before running the code. </t>
  </si>
  <si>
    <t>Sample matrix code in Python: https://github.com/GIScience/openrouteservice-py/blob/master/examples/basic_example.ipynb</t>
  </si>
  <si>
    <t>5T_Truck</t>
  </si>
  <si>
    <t>fixed_cost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</si>
</sst>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name val="Calibri"/>
      <family val="2"/>
    </font>
    <font>
      <b/>
      <sz val="11"/>
      <name val="Calibri"/>
      <family val="2"/>
    </font>
    <font>
      <sz val="8"/>
      <name val="Calibri"/>
      <family val="2"/>
      <scheme val="minor"/>
    </font>
    <font>
      <b/>
      <sz val="11"/>
      <color theme="1"/>
      <name val="Calibri"/>
      <family val="2"/>
      <scheme val="minor"/>
    </font>
    <font>
      <b/>
      <sz val="11"/>
      <color rgb="FFFF0000"/>
      <name val="Calibri"/>
      <family val="2"/>
      <scheme val="minor"/>
    </font>
    <font>
      <sz val="11"/>
      <color rgb="FFFF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0" fillId="0" borderId="0" xfId="0" applyAlignment="1">
      <alignment horizontal="right"/>
    </xf>
    <xf numFmtId="0" fontId="2" fillId="0" borderId="2" xfId="0" applyFont="1" applyBorder="1" applyAlignment="1">
      <alignment horizontal="center" vertical="top"/>
    </xf>
    <xf numFmtId="2" fontId="0" fillId="0" borderId="0" xfId="0" applyNumberFormat="1"/>
    <xf numFmtId="0" fontId="1" fillId="0" borderId="2" xfId="0" applyFont="1" applyBorder="1" applyAlignment="1">
      <alignment horizontal="center" vertical="top"/>
    </xf>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0" fillId="0" borderId="0" xfId="0" applyAlignment="1">
      <alignment wrapText="1"/>
    </xf>
    <xf numFmtId="0" fontId="1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1F68A-283A-435F-AD0D-A70BE784A5A3}">
  <sheetPr>
    <tabColor rgb="FFFFFF00"/>
  </sheetPr>
  <dimension ref="A1:B70"/>
  <sheetViews>
    <sheetView workbookViewId="0">
      <selection sqref="A1:A2"/>
    </sheetView>
  </sheetViews>
  <sheetFormatPr defaultRowHeight="14.4" x14ac:dyDescent="0.3"/>
  <cols>
    <col min="1" max="1" width="27.6640625" customWidth="1"/>
    <col min="2" max="2" width="207.5546875" customWidth="1"/>
  </cols>
  <sheetData>
    <row r="1" spans="1:1" x14ac:dyDescent="0.3">
      <c r="A1" s="7" t="s">
        <v>65</v>
      </c>
    </row>
    <row r="2" spans="1:1" x14ac:dyDescent="0.3">
      <c r="A2" s="8" t="s">
        <v>130</v>
      </c>
    </row>
    <row r="4" spans="1:1" x14ac:dyDescent="0.3">
      <c r="A4" s="6" t="s">
        <v>66</v>
      </c>
    </row>
    <row r="5" spans="1:1" x14ac:dyDescent="0.3">
      <c r="A5" t="s">
        <v>67</v>
      </c>
    </row>
    <row r="6" spans="1:1" x14ac:dyDescent="0.3">
      <c r="A6" t="s">
        <v>112</v>
      </c>
    </row>
    <row r="7" spans="1:1" x14ac:dyDescent="0.3">
      <c r="A7" t="s">
        <v>92</v>
      </c>
    </row>
    <row r="8" spans="1:1" x14ac:dyDescent="0.3">
      <c r="A8" t="s">
        <v>68</v>
      </c>
    </row>
    <row r="10" spans="1:1" x14ac:dyDescent="0.3">
      <c r="A10" s="9" t="s">
        <v>69</v>
      </c>
    </row>
    <row r="11" spans="1:1" x14ac:dyDescent="0.3">
      <c r="A11" s="11" t="s">
        <v>90</v>
      </c>
    </row>
    <row r="13" spans="1:1" x14ac:dyDescent="0.3">
      <c r="A13" s="6" t="s">
        <v>70</v>
      </c>
    </row>
    <row r="14" spans="1:1" x14ac:dyDescent="0.3">
      <c r="A14" t="s">
        <v>73</v>
      </c>
    </row>
    <row r="15" spans="1:1" x14ac:dyDescent="0.3">
      <c r="A15" t="s">
        <v>74</v>
      </c>
    </row>
    <row r="16" spans="1:1" x14ac:dyDescent="0.3">
      <c r="A16" t="s">
        <v>71</v>
      </c>
    </row>
    <row r="17" spans="1:2" x14ac:dyDescent="0.3">
      <c r="A17" t="s">
        <v>75</v>
      </c>
    </row>
    <row r="18" spans="1:2" x14ac:dyDescent="0.3">
      <c r="A18" t="s">
        <v>131</v>
      </c>
    </row>
    <row r="19" spans="1:2" x14ac:dyDescent="0.3">
      <c r="A19" t="s">
        <v>72</v>
      </c>
    </row>
    <row r="21" spans="1:2" x14ac:dyDescent="0.3">
      <c r="A21" s="6" t="s">
        <v>76</v>
      </c>
    </row>
    <row r="22" spans="1:2" x14ac:dyDescent="0.3">
      <c r="A22" t="s">
        <v>77</v>
      </c>
    </row>
    <row r="23" spans="1:2" x14ac:dyDescent="0.3">
      <c r="A23" t="s">
        <v>87</v>
      </c>
    </row>
    <row r="25" spans="1:2" x14ac:dyDescent="0.3">
      <c r="A25" s="9" t="s">
        <v>88</v>
      </c>
    </row>
    <row r="26" spans="1:2" x14ac:dyDescent="0.3">
      <c r="A26" s="11" t="s">
        <v>89</v>
      </c>
    </row>
    <row r="27" spans="1:2" x14ac:dyDescent="0.3">
      <c r="A27" t="s">
        <v>91</v>
      </c>
    </row>
    <row r="29" spans="1:2" x14ac:dyDescent="0.3">
      <c r="A29" s="9" t="s">
        <v>93</v>
      </c>
    </row>
    <row r="30" spans="1:2" x14ac:dyDescent="0.3">
      <c r="A30" t="s">
        <v>15</v>
      </c>
      <c r="B30" s="10" t="s">
        <v>94</v>
      </c>
    </row>
    <row r="31" spans="1:2" ht="28.8" x14ac:dyDescent="0.3">
      <c r="A31" t="s">
        <v>16</v>
      </c>
      <c r="B31" s="12" t="s">
        <v>96</v>
      </c>
    </row>
    <row r="32" spans="1:2" x14ac:dyDescent="0.3">
      <c r="A32" t="s">
        <v>17</v>
      </c>
      <c r="B32" t="s">
        <v>95</v>
      </c>
    </row>
    <row r="33" spans="1:2" x14ac:dyDescent="0.3">
      <c r="A33" t="s">
        <v>18</v>
      </c>
      <c r="B33" t="s">
        <v>102</v>
      </c>
    </row>
    <row r="34" spans="1:2" x14ac:dyDescent="0.3">
      <c r="A34" t="s">
        <v>19</v>
      </c>
      <c r="B34" t="s">
        <v>121</v>
      </c>
    </row>
    <row r="35" spans="1:2" x14ac:dyDescent="0.3">
      <c r="A35" t="s">
        <v>20</v>
      </c>
      <c r="B35" t="s">
        <v>97</v>
      </c>
    </row>
    <row r="36" spans="1:2" x14ac:dyDescent="0.3">
      <c r="A36" t="s">
        <v>21</v>
      </c>
      <c r="B36" t="s">
        <v>103</v>
      </c>
    </row>
    <row r="37" spans="1:2" x14ac:dyDescent="0.3">
      <c r="A37" t="s">
        <v>22</v>
      </c>
      <c r="B37" t="s">
        <v>104</v>
      </c>
    </row>
    <row r="38" spans="1:2" x14ac:dyDescent="0.3">
      <c r="A38" t="s">
        <v>23</v>
      </c>
      <c r="B38" t="s">
        <v>105</v>
      </c>
    </row>
    <row r="39" spans="1:2" x14ac:dyDescent="0.3">
      <c r="A39" t="s">
        <v>24</v>
      </c>
      <c r="B39" t="s">
        <v>106</v>
      </c>
    </row>
    <row r="40" spans="1:2" x14ac:dyDescent="0.3">
      <c r="A40" t="s">
        <v>25</v>
      </c>
      <c r="B40" t="s">
        <v>107</v>
      </c>
    </row>
    <row r="41" spans="1:2" x14ac:dyDescent="0.3">
      <c r="A41" t="s">
        <v>26</v>
      </c>
      <c r="B41" t="s">
        <v>108</v>
      </c>
    </row>
    <row r="42" spans="1:2" x14ac:dyDescent="0.3">
      <c r="A42" t="s">
        <v>33</v>
      </c>
      <c r="B42" t="s">
        <v>109</v>
      </c>
    </row>
    <row r="43" spans="1:2" x14ac:dyDescent="0.3">
      <c r="A43" t="s">
        <v>37</v>
      </c>
      <c r="B43" t="s">
        <v>110</v>
      </c>
    </row>
    <row r="44" spans="1:2" x14ac:dyDescent="0.3">
      <c r="A44" t="s">
        <v>34</v>
      </c>
      <c r="B44" t="s">
        <v>98</v>
      </c>
    </row>
    <row r="45" spans="1:2" x14ac:dyDescent="0.3">
      <c r="A45" t="s">
        <v>35</v>
      </c>
      <c r="B45" t="s">
        <v>99</v>
      </c>
    </row>
    <row r="46" spans="1:2" x14ac:dyDescent="0.3">
      <c r="A46" t="s">
        <v>36</v>
      </c>
      <c r="B46" t="s">
        <v>100</v>
      </c>
    </row>
    <row r="47" spans="1:2" x14ac:dyDescent="0.3">
      <c r="A47" t="s">
        <v>38</v>
      </c>
      <c r="B47" t="s">
        <v>101</v>
      </c>
    </row>
    <row r="49" spans="1:2" x14ac:dyDescent="0.3">
      <c r="A49" s="9" t="s">
        <v>111</v>
      </c>
    </row>
    <row r="50" spans="1:2" x14ac:dyDescent="0.3">
      <c r="A50" t="s">
        <v>113</v>
      </c>
    </row>
    <row r="51" spans="1:2" x14ac:dyDescent="0.3">
      <c r="A51" t="s">
        <v>114</v>
      </c>
    </row>
    <row r="53" spans="1:2" x14ac:dyDescent="0.3">
      <c r="A53" s="9" t="s">
        <v>115</v>
      </c>
    </row>
    <row r="54" spans="1:2" x14ac:dyDescent="0.3">
      <c r="A54" s="11" t="s">
        <v>90</v>
      </c>
    </row>
    <row r="56" spans="1:2" x14ac:dyDescent="0.3">
      <c r="A56" s="6" t="s">
        <v>116</v>
      </c>
    </row>
    <row r="57" spans="1:2" x14ac:dyDescent="0.3">
      <c r="A57" s="11" t="s">
        <v>89</v>
      </c>
    </row>
    <row r="58" spans="1:2" x14ac:dyDescent="0.3">
      <c r="A58" t="s">
        <v>117</v>
      </c>
    </row>
    <row r="60" spans="1:2" x14ac:dyDescent="0.3">
      <c r="A60" s="6" t="s">
        <v>118</v>
      </c>
    </row>
    <row r="61" spans="1:2" x14ac:dyDescent="0.3">
      <c r="A61" s="13" t="s">
        <v>119</v>
      </c>
    </row>
    <row r="62" spans="1:2" x14ac:dyDescent="0.3">
      <c r="A62" t="s">
        <v>78</v>
      </c>
      <c r="B62" t="s">
        <v>120</v>
      </c>
    </row>
    <row r="63" spans="1:2" x14ac:dyDescent="0.3">
      <c r="A63" t="s">
        <v>79</v>
      </c>
      <c r="B63" t="s">
        <v>125</v>
      </c>
    </row>
    <row r="64" spans="1:2" x14ac:dyDescent="0.3">
      <c r="A64" t="s">
        <v>80</v>
      </c>
      <c r="B64" t="s">
        <v>126</v>
      </c>
    </row>
    <row r="65" spans="1:2" x14ac:dyDescent="0.3">
      <c r="A65" t="s">
        <v>81</v>
      </c>
      <c r="B65" t="s">
        <v>122</v>
      </c>
    </row>
    <row r="66" spans="1:2" x14ac:dyDescent="0.3">
      <c r="A66" t="s">
        <v>82</v>
      </c>
      <c r="B66" t="s">
        <v>123</v>
      </c>
    </row>
    <row r="67" spans="1:2" x14ac:dyDescent="0.3">
      <c r="A67" t="s">
        <v>83</v>
      </c>
      <c r="B67" t="s">
        <v>124</v>
      </c>
    </row>
    <row r="68" spans="1:2" ht="28.8" x14ac:dyDescent="0.3">
      <c r="A68" t="s">
        <v>84</v>
      </c>
      <c r="B68" s="12" t="s">
        <v>127</v>
      </c>
    </row>
    <row r="69" spans="1:2" ht="28.8" x14ac:dyDescent="0.3">
      <c r="A69" t="s">
        <v>85</v>
      </c>
      <c r="B69" s="12" t="s">
        <v>128</v>
      </c>
    </row>
    <row r="70" spans="1:2" x14ac:dyDescent="0.3">
      <c r="A70" t="s">
        <v>86</v>
      </c>
      <c r="B70" t="s">
        <v>129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
  <sheetViews>
    <sheetView workbookViewId="0">
      <selection activeCell="C17" sqref="C17"/>
    </sheetView>
  </sheetViews>
  <sheetFormatPr defaultRowHeight="14.4" x14ac:dyDescent="0.3"/>
  <cols>
    <col min="1" max="1" width="14.6640625" bestFit="1" customWidth="1"/>
    <col min="2" max="2" width="12.21875" bestFit="1" customWidth="1"/>
    <col min="3" max="3" width="11.77734375" bestFit="1" customWidth="1"/>
  </cols>
  <sheetData>
    <row r="1" spans="1:3" x14ac:dyDescent="0.3">
      <c r="A1" s="1" t="s">
        <v>28</v>
      </c>
      <c r="B1" s="1" t="s">
        <v>29</v>
      </c>
      <c r="C1" s="1" t="s">
        <v>30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
  <sheetViews>
    <sheetView tabSelected="1" workbookViewId="0">
      <selection activeCell="F3" sqref="F3"/>
    </sheetView>
  </sheetViews>
  <sheetFormatPr defaultRowHeight="14.4" x14ac:dyDescent="0.3"/>
  <cols>
    <col min="1" max="1" width="26.33203125" bestFit="1" customWidth="1"/>
    <col min="2" max="2" width="6" bestFit="1" customWidth="1"/>
  </cols>
  <sheetData>
    <row r="1" spans="1:2" x14ac:dyDescent="0.3">
      <c r="A1" s="1" t="s">
        <v>31</v>
      </c>
      <c r="B1" s="1" t="s">
        <v>32</v>
      </c>
    </row>
    <row r="2" spans="1:2" x14ac:dyDescent="0.3">
      <c r="A2" t="s">
        <v>78</v>
      </c>
      <c r="B2" t="b">
        <v>1</v>
      </c>
    </row>
    <row r="3" spans="1:2" x14ac:dyDescent="0.3">
      <c r="A3" t="s">
        <v>79</v>
      </c>
      <c r="B3" t="b">
        <v>1</v>
      </c>
    </row>
    <row r="4" spans="1:2" x14ac:dyDescent="0.3">
      <c r="A4" t="s">
        <v>80</v>
      </c>
      <c r="B4" t="b">
        <v>0</v>
      </c>
    </row>
    <row r="5" spans="1:2" x14ac:dyDescent="0.3">
      <c r="A5" t="s">
        <v>81</v>
      </c>
      <c r="B5" t="b">
        <v>0</v>
      </c>
    </row>
    <row r="6" spans="1:2" x14ac:dyDescent="0.3">
      <c r="A6" t="s">
        <v>82</v>
      </c>
      <c r="B6" t="b">
        <v>1</v>
      </c>
    </row>
    <row r="7" spans="1:2" x14ac:dyDescent="0.3">
      <c r="A7" t="s">
        <v>83</v>
      </c>
      <c r="B7" t="b">
        <v>1</v>
      </c>
    </row>
    <row r="8" spans="1:2" x14ac:dyDescent="0.3">
      <c r="A8" t="s">
        <v>84</v>
      </c>
      <c r="B8" t="b">
        <v>0</v>
      </c>
    </row>
    <row r="9" spans="1:2" x14ac:dyDescent="0.3">
      <c r="A9" t="s">
        <v>85</v>
      </c>
      <c r="B9">
        <v>60</v>
      </c>
    </row>
    <row r="10" spans="1:2" x14ac:dyDescent="0.3">
      <c r="A10" t="s">
        <v>86</v>
      </c>
      <c r="B10" t="b">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9"/>
  <sheetViews>
    <sheetView workbookViewId="0">
      <selection activeCell="A6" sqref="A6:A8"/>
    </sheetView>
  </sheetViews>
  <sheetFormatPr defaultRowHeight="14.4" x14ac:dyDescent="0.3"/>
  <cols>
    <col min="1" max="1" width="9.6640625" bestFit="1" customWidth="1"/>
    <col min="2" max="2" width="12.6640625" bestFit="1" customWidth="1"/>
    <col min="3" max="3" width="12" bestFit="1" customWidth="1"/>
    <col min="4" max="4" width="34.5546875" bestFit="1" customWidth="1"/>
    <col min="5" max="5" width="19.6640625" bestFit="1" customWidth="1"/>
  </cols>
  <sheetData>
    <row r="1" spans="1:6" x14ac:dyDescent="0.3">
      <c r="A1" s="1" t="s">
        <v>0</v>
      </c>
      <c r="B1" s="1" t="s">
        <v>1</v>
      </c>
      <c r="C1" s="1" t="s">
        <v>2</v>
      </c>
      <c r="D1" s="1" t="s">
        <v>3</v>
      </c>
      <c r="E1" s="1" t="s">
        <v>4</v>
      </c>
      <c r="F1" s="1" t="s">
        <v>5</v>
      </c>
    </row>
    <row r="2" spans="1:6" x14ac:dyDescent="0.3">
      <c r="A2">
        <v>1</v>
      </c>
      <c r="B2" s="2">
        <v>-15.3923623</v>
      </c>
      <c r="C2" s="2">
        <v>28.256155499999998</v>
      </c>
      <c r="D2" t="s">
        <v>39</v>
      </c>
      <c r="E2" t="s">
        <v>59</v>
      </c>
      <c r="F2" t="s">
        <v>64</v>
      </c>
    </row>
    <row r="3" spans="1:6" x14ac:dyDescent="0.3">
      <c r="A3">
        <v>2</v>
      </c>
      <c r="B3">
        <v>-15.3845046</v>
      </c>
      <c r="C3">
        <v>28.2826643</v>
      </c>
      <c r="D3" t="s">
        <v>40</v>
      </c>
      <c r="E3" t="s">
        <v>60</v>
      </c>
      <c r="F3" t="s">
        <v>64</v>
      </c>
    </row>
    <row r="4" spans="1:6" x14ac:dyDescent="0.3">
      <c r="A4">
        <v>3</v>
      </c>
      <c r="B4">
        <v>-15.2637</v>
      </c>
      <c r="C4">
        <v>28.3143931</v>
      </c>
      <c r="D4" t="s">
        <v>41</v>
      </c>
      <c r="E4" t="s">
        <v>62</v>
      </c>
      <c r="F4" t="s">
        <v>64</v>
      </c>
    </row>
    <row r="5" spans="1:6" x14ac:dyDescent="0.3">
      <c r="A5">
        <v>4</v>
      </c>
      <c r="B5">
        <v>-15.446584</v>
      </c>
      <c r="C5">
        <v>28.372921000000002</v>
      </c>
      <c r="D5" t="s">
        <v>42</v>
      </c>
      <c r="E5" t="s">
        <v>60</v>
      </c>
      <c r="F5" t="s">
        <v>64</v>
      </c>
    </row>
    <row r="6" spans="1:6" x14ac:dyDescent="0.3">
      <c r="A6">
        <v>5</v>
      </c>
      <c r="B6">
        <v>-15.20815</v>
      </c>
      <c r="C6">
        <v>28.288304499999999</v>
      </c>
      <c r="D6" t="s">
        <v>43</v>
      </c>
      <c r="E6" t="s">
        <v>60</v>
      </c>
      <c r="F6" t="s">
        <v>64</v>
      </c>
    </row>
    <row r="7" spans="1:6" x14ac:dyDescent="0.3">
      <c r="A7">
        <v>6</v>
      </c>
      <c r="B7">
        <v>-15.388310000000001</v>
      </c>
      <c r="C7">
        <v>28.404658000000001</v>
      </c>
      <c r="D7" t="s">
        <v>44</v>
      </c>
      <c r="E7" t="s">
        <v>60</v>
      </c>
      <c r="F7" t="s">
        <v>64</v>
      </c>
    </row>
    <row r="8" spans="1:6" x14ac:dyDescent="0.3">
      <c r="A8">
        <v>7</v>
      </c>
      <c r="B8">
        <v>-15.38430673</v>
      </c>
      <c r="C8">
        <v>28.28295979</v>
      </c>
      <c r="D8" t="s">
        <v>45</v>
      </c>
      <c r="E8" t="s">
        <v>61</v>
      </c>
      <c r="F8" t="s">
        <v>64</v>
      </c>
    </row>
    <row r="9" spans="1:6" x14ac:dyDescent="0.3">
      <c r="A9">
        <v>8</v>
      </c>
      <c r="B9">
        <v>-15.339448000000001</v>
      </c>
      <c r="C9">
        <v>28.286097000000002</v>
      </c>
      <c r="D9" t="s">
        <v>46</v>
      </c>
      <c r="E9" t="s">
        <v>60</v>
      </c>
      <c r="F9" t="s">
        <v>64</v>
      </c>
    </row>
    <row r="10" spans="1:6" x14ac:dyDescent="0.3">
      <c r="A10">
        <v>9</v>
      </c>
      <c r="B10">
        <v>-15.366725000000001</v>
      </c>
      <c r="C10">
        <v>28.383102999999998</v>
      </c>
      <c r="D10" t="s">
        <v>47</v>
      </c>
      <c r="E10" t="s">
        <v>60</v>
      </c>
      <c r="F10" t="s">
        <v>64</v>
      </c>
    </row>
    <row r="11" spans="1:6" x14ac:dyDescent="0.3">
      <c r="A11">
        <v>10</v>
      </c>
      <c r="B11">
        <v>-15.347523199999999</v>
      </c>
      <c r="C11">
        <v>28.4190842</v>
      </c>
      <c r="D11" t="s">
        <v>48</v>
      </c>
      <c r="E11" t="s">
        <v>60</v>
      </c>
      <c r="F11" t="s">
        <v>64</v>
      </c>
    </row>
    <row r="12" spans="1:6" x14ac:dyDescent="0.3">
      <c r="A12">
        <v>11</v>
      </c>
      <c r="B12">
        <v>-15.448840000000001</v>
      </c>
      <c r="C12">
        <v>28.337599999999998</v>
      </c>
      <c r="D12" t="s">
        <v>49</v>
      </c>
      <c r="E12" t="s">
        <v>63</v>
      </c>
      <c r="F12" t="s">
        <v>64</v>
      </c>
    </row>
    <row r="13" spans="1:6" x14ac:dyDescent="0.3">
      <c r="A13">
        <v>12</v>
      </c>
      <c r="B13">
        <v>-15.452898899999999</v>
      </c>
      <c r="C13">
        <v>28.332357399999999</v>
      </c>
      <c r="D13" t="s">
        <v>50</v>
      </c>
      <c r="E13" t="s">
        <v>60</v>
      </c>
      <c r="F13" t="s">
        <v>64</v>
      </c>
    </row>
    <row r="14" spans="1:6" x14ac:dyDescent="0.3">
      <c r="A14">
        <v>13</v>
      </c>
      <c r="B14">
        <v>-15.240460000000001</v>
      </c>
      <c r="C14">
        <v>28.195499999999999</v>
      </c>
      <c r="D14" t="s">
        <v>51</v>
      </c>
      <c r="E14" t="s">
        <v>60</v>
      </c>
      <c r="F14" t="s">
        <v>64</v>
      </c>
    </row>
    <row r="15" spans="1:6" x14ac:dyDescent="0.3">
      <c r="A15">
        <v>14</v>
      </c>
      <c r="B15">
        <v>-15.27838</v>
      </c>
      <c r="C15">
        <v>28.144570000000002</v>
      </c>
      <c r="D15" t="s">
        <v>52</v>
      </c>
      <c r="E15" t="s">
        <v>60</v>
      </c>
      <c r="F15" t="s">
        <v>64</v>
      </c>
    </row>
    <row r="16" spans="1:6" x14ac:dyDescent="0.3">
      <c r="A16">
        <v>15</v>
      </c>
      <c r="B16">
        <v>-15.421250000000001</v>
      </c>
      <c r="C16">
        <v>28.302</v>
      </c>
      <c r="D16" t="s">
        <v>53</v>
      </c>
      <c r="E16" t="s">
        <v>60</v>
      </c>
      <c r="F16" t="s">
        <v>64</v>
      </c>
    </row>
    <row r="17" spans="1:6" x14ac:dyDescent="0.3">
      <c r="A17">
        <v>16</v>
      </c>
      <c r="B17">
        <v>-15.4107608</v>
      </c>
      <c r="C17">
        <v>28.278840200000001</v>
      </c>
      <c r="D17" t="s">
        <v>54</v>
      </c>
      <c r="E17" t="s">
        <v>60</v>
      </c>
      <c r="F17" t="s">
        <v>64</v>
      </c>
    </row>
    <row r="18" spans="1:6" x14ac:dyDescent="0.3">
      <c r="A18">
        <v>17</v>
      </c>
      <c r="B18">
        <v>-15.41635608</v>
      </c>
      <c r="C18">
        <v>28.290333799999999</v>
      </c>
      <c r="D18" t="s">
        <v>55</v>
      </c>
      <c r="E18" t="s">
        <v>60</v>
      </c>
      <c r="F18" t="s">
        <v>64</v>
      </c>
    </row>
    <row r="19" spans="1:6" x14ac:dyDescent="0.3">
      <c r="A19">
        <v>18</v>
      </c>
      <c r="B19">
        <v>-15.53623705</v>
      </c>
      <c r="C19">
        <v>28.271422099999999</v>
      </c>
      <c r="D19" t="s">
        <v>56</v>
      </c>
      <c r="E19" t="s">
        <v>60</v>
      </c>
      <c r="F19" t="s">
        <v>64</v>
      </c>
    </row>
    <row r="20" spans="1:6" x14ac:dyDescent="0.3">
      <c r="A20">
        <v>19</v>
      </c>
      <c r="B20">
        <v>-15.378441</v>
      </c>
      <c r="C20">
        <v>28.237669</v>
      </c>
      <c r="D20" t="s">
        <v>57</v>
      </c>
      <c r="E20" t="s">
        <v>60</v>
      </c>
      <c r="F20" t="s">
        <v>64</v>
      </c>
    </row>
    <row r="21" spans="1:6" x14ac:dyDescent="0.3">
      <c r="A21">
        <v>20</v>
      </c>
      <c r="B21">
        <v>-15.434702</v>
      </c>
      <c r="C21">
        <v>28.307614000000001</v>
      </c>
      <c r="D21" t="s">
        <v>58</v>
      </c>
      <c r="E21" t="s">
        <v>60</v>
      </c>
      <c r="F21" t="s">
        <v>64</v>
      </c>
    </row>
    <row r="50" spans="2:3" x14ac:dyDescent="0.3">
      <c r="B50" s="2"/>
      <c r="C50" s="2"/>
    </row>
    <row r="51" spans="2:3" x14ac:dyDescent="0.3">
      <c r="B51" s="2"/>
      <c r="C51" s="2"/>
    </row>
    <row r="52" spans="2:3" x14ac:dyDescent="0.3">
      <c r="B52" s="2"/>
      <c r="C52" s="2"/>
    </row>
    <row r="53" spans="2:3" x14ac:dyDescent="0.3">
      <c r="B53" s="2"/>
      <c r="C53" s="2"/>
    </row>
    <row r="54" spans="2:3" x14ac:dyDescent="0.3">
      <c r="B54" s="2"/>
      <c r="C54" s="2"/>
    </row>
    <row r="55" spans="2:3" x14ac:dyDescent="0.3">
      <c r="B55" s="2"/>
      <c r="C55" s="2"/>
    </row>
    <row r="56" spans="2:3" x14ac:dyDescent="0.3">
      <c r="B56" s="2"/>
      <c r="C56" s="2"/>
    </row>
    <row r="57" spans="2:3" x14ac:dyDescent="0.3">
      <c r="B57" s="2"/>
      <c r="C57" s="2"/>
    </row>
    <row r="58" spans="2:3" x14ac:dyDescent="0.3">
      <c r="B58" s="2"/>
      <c r="C58" s="2"/>
    </row>
    <row r="59" spans="2:3" x14ac:dyDescent="0.3">
      <c r="B59" s="2"/>
      <c r="C59" s="2"/>
    </row>
    <row r="60" spans="2:3" x14ac:dyDescent="0.3">
      <c r="B60" s="2"/>
      <c r="C60" s="2"/>
    </row>
    <row r="61" spans="2:3" x14ac:dyDescent="0.3">
      <c r="B61" s="2"/>
      <c r="C61" s="2"/>
    </row>
    <row r="62" spans="2:3" x14ac:dyDescent="0.3">
      <c r="B62" s="2"/>
      <c r="C62" s="2"/>
    </row>
    <row r="63" spans="2:3" x14ac:dyDescent="0.3">
      <c r="B63" s="2"/>
      <c r="C63" s="2"/>
    </row>
    <row r="64" spans="2:3" x14ac:dyDescent="0.3">
      <c r="B64" s="2"/>
      <c r="C64" s="2"/>
    </row>
    <row r="65" spans="2:3" x14ac:dyDescent="0.3">
      <c r="B65" s="2"/>
      <c r="C65" s="2"/>
    </row>
    <row r="66" spans="2:3" x14ac:dyDescent="0.3">
      <c r="B66" s="2"/>
      <c r="C66" s="2"/>
    </row>
    <row r="67" spans="2:3" x14ac:dyDescent="0.3">
      <c r="B67" s="2"/>
      <c r="C67" s="2"/>
    </row>
    <row r="68" spans="2:3" x14ac:dyDescent="0.3">
      <c r="B68" s="2"/>
      <c r="C68" s="2"/>
    </row>
    <row r="69" spans="2:3" x14ac:dyDescent="0.3">
      <c r="B69" s="2"/>
      <c r="C69" s="2"/>
    </row>
    <row r="70" spans="2:3" x14ac:dyDescent="0.3">
      <c r="B70" s="2"/>
      <c r="C70" s="2"/>
    </row>
    <row r="71" spans="2:3" x14ac:dyDescent="0.3">
      <c r="B71" s="2"/>
      <c r="C71" s="2"/>
    </row>
    <row r="72" spans="2:3" x14ac:dyDescent="0.3">
      <c r="B72" s="2"/>
      <c r="C72" s="2"/>
    </row>
    <row r="73" spans="2:3" x14ac:dyDescent="0.3">
      <c r="B73" s="2"/>
      <c r="C73" s="2"/>
    </row>
    <row r="74" spans="2:3" x14ac:dyDescent="0.3">
      <c r="B74" s="2"/>
      <c r="C74" s="2"/>
    </row>
    <row r="75" spans="2:3" x14ac:dyDescent="0.3">
      <c r="B75" s="2"/>
      <c r="C75" s="2"/>
    </row>
    <row r="76" spans="2:3" x14ac:dyDescent="0.3">
      <c r="B76" s="2"/>
      <c r="C76" s="2"/>
    </row>
    <row r="77" spans="2:3" x14ac:dyDescent="0.3">
      <c r="B77" s="2"/>
      <c r="C77" s="2"/>
    </row>
    <row r="78" spans="2:3" x14ac:dyDescent="0.3">
      <c r="B78" s="2"/>
      <c r="C78" s="2"/>
    </row>
    <row r="79" spans="2:3" x14ac:dyDescent="0.3">
      <c r="B79" s="2"/>
      <c r="C79" s="2"/>
    </row>
  </sheetData>
  <autoFilter ref="A1:F79" xr:uid="{0EEF71C3-8638-4D45-874F-ECAA273F83F9}"/>
  <phoneticPr fontId="3"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
  <sheetViews>
    <sheetView workbookViewId="0">
      <selection activeCell="A5" sqref="A5"/>
    </sheetView>
  </sheetViews>
  <sheetFormatPr defaultRowHeight="14.4" x14ac:dyDescent="0.3"/>
  <cols>
    <col min="1" max="1" width="37" bestFit="1" customWidth="1"/>
    <col min="2" max="2" width="18.44140625" bestFit="1" customWidth="1"/>
    <col min="3" max="3" width="37" bestFit="1" customWidth="1"/>
    <col min="4" max="4" width="23.44140625" bestFit="1" customWidth="1"/>
    <col min="5" max="5" width="12.5546875" bestFit="1" customWidth="1"/>
    <col min="6" max="6" width="9.44140625" bestFit="1" customWidth="1"/>
  </cols>
  <sheetData>
    <row r="1" spans="1:6" x14ac:dyDescent="0.3">
      <c r="A1" s="1" t="s">
        <v>6</v>
      </c>
      <c r="B1" s="1" t="s">
        <v>7</v>
      </c>
      <c r="C1" s="1" t="s">
        <v>8</v>
      </c>
      <c r="D1" s="1" t="s">
        <v>9</v>
      </c>
      <c r="E1" s="1" t="s">
        <v>10</v>
      </c>
      <c r="F1" s="1" t="s">
        <v>11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A21"/>
  <sheetViews>
    <sheetView workbookViewId="0">
      <selection activeCell="E9" sqref="E9"/>
    </sheetView>
  </sheetViews>
  <sheetFormatPr defaultRowHeight="14.4" x14ac:dyDescent="0.3"/>
  <sheetData>
    <row r="1" spans="1:209" x14ac:dyDescent="0.3">
      <c r="A1" s="3">
        <v>0</v>
      </c>
      <c r="B1" s="3">
        <v>1</v>
      </c>
      <c r="C1" s="3">
        <v>2</v>
      </c>
      <c r="D1" s="3">
        <v>3</v>
      </c>
      <c r="E1" s="3">
        <v>4</v>
      </c>
      <c r="F1" s="3">
        <v>5</v>
      </c>
      <c r="G1" s="3">
        <v>6</v>
      </c>
      <c r="H1" s="3">
        <v>7</v>
      </c>
      <c r="I1" s="3">
        <v>8</v>
      </c>
      <c r="J1" s="3">
        <v>9</v>
      </c>
      <c r="K1" s="3">
        <v>10</v>
      </c>
      <c r="L1" s="3">
        <v>11</v>
      </c>
      <c r="M1" s="3">
        <v>12</v>
      </c>
      <c r="N1" s="3">
        <v>13</v>
      </c>
      <c r="O1" s="3">
        <v>14</v>
      </c>
      <c r="P1" s="3">
        <v>15</v>
      </c>
      <c r="Q1" s="3">
        <v>16</v>
      </c>
      <c r="R1" s="3">
        <v>17</v>
      </c>
      <c r="S1" s="3">
        <v>18</v>
      </c>
      <c r="T1" s="3">
        <v>19</v>
      </c>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row>
    <row r="2" spans="1:209" x14ac:dyDescent="0.3">
      <c r="A2">
        <v>0</v>
      </c>
      <c r="B2">
        <v>4.1399999999999997</v>
      </c>
      <c r="C2">
        <v>19.579999999999998</v>
      </c>
      <c r="D2">
        <v>16.39</v>
      </c>
      <c r="E2">
        <v>26.6</v>
      </c>
      <c r="F2">
        <v>17.489999999999998</v>
      </c>
      <c r="G2">
        <v>4.1599999999999993</v>
      </c>
      <c r="H2">
        <v>9.07</v>
      </c>
      <c r="I2">
        <v>16.100000000000001</v>
      </c>
      <c r="J2">
        <v>21.43</v>
      </c>
      <c r="K2">
        <v>13.14</v>
      </c>
      <c r="L2">
        <v>13.06</v>
      </c>
      <c r="M2">
        <v>25.97</v>
      </c>
      <c r="N2">
        <v>21.14</v>
      </c>
      <c r="O2">
        <v>8.48</v>
      </c>
      <c r="P2">
        <v>4.08</v>
      </c>
      <c r="Q2">
        <v>5.97</v>
      </c>
      <c r="R2">
        <v>20.69</v>
      </c>
      <c r="S2">
        <v>3.56</v>
      </c>
      <c r="T2">
        <v>8.93</v>
      </c>
    </row>
    <row r="3" spans="1:209" x14ac:dyDescent="0.3">
      <c r="A3">
        <v>4.1399999999999997</v>
      </c>
      <c r="B3">
        <v>0</v>
      </c>
      <c r="C3">
        <v>17.239999999999998</v>
      </c>
      <c r="D3">
        <v>15.48</v>
      </c>
      <c r="E3">
        <v>24.26</v>
      </c>
      <c r="F3">
        <v>14.2</v>
      </c>
      <c r="G3">
        <v>0.02</v>
      </c>
      <c r="H3">
        <v>6.73</v>
      </c>
      <c r="I3">
        <v>14.07</v>
      </c>
      <c r="J3">
        <v>19.399999999999999</v>
      </c>
      <c r="K3">
        <v>12.12</v>
      </c>
      <c r="L3">
        <v>12.04</v>
      </c>
      <c r="M3">
        <v>23.63</v>
      </c>
      <c r="N3">
        <v>25.18</v>
      </c>
      <c r="O3">
        <v>7.46</v>
      </c>
      <c r="P3">
        <v>3.44</v>
      </c>
      <c r="Q3">
        <v>4.95</v>
      </c>
      <c r="R3">
        <v>20.05</v>
      </c>
      <c r="S3">
        <v>5.8599999999999994</v>
      </c>
      <c r="T3">
        <v>7.91</v>
      </c>
    </row>
    <row r="4" spans="1:209" x14ac:dyDescent="0.3">
      <c r="A4">
        <v>19.579999999999998</v>
      </c>
      <c r="B4">
        <v>17.239999999999998</v>
      </c>
      <c r="C4">
        <v>0</v>
      </c>
      <c r="D4">
        <v>31.02</v>
      </c>
      <c r="E4">
        <v>8.15</v>
      </c>
      <c r="F4">
        <v>24.64</v>
      </c>
      <c r="G4">
        <v>17.260000000000002</v>
      </c>
      <c r="H4">
        <v>13.05</v>
      </c>
      <c r="I4">
        <v>23.08</v>
      </c>
      <c r="J4">
        <v>23.04</v>
      </c>
      <c r="K4">
        <v>29.3</v>
      </c>
      <c r="L4">
        <v>29.28</v>
      </c>
      <c r="M4">
        <v>17.18</v>
      </c>
      <c r="N4">
        <v>21.49</v>
      </c>
      <c r="O4">
        <v>24.7</v>
      </c>
      <c r="P4">
        <v>20.68</v>
      </c>
      <c r="Q4">
        <v>22.19</v>
      </c>
      <c r="R4">
        <v>37.29</v>
      </c>
      <c r="S4">
        <v>20.87</v>
      </c>
      <c r="T4">
        <v>25.15</v>
      </c>
    </row>
    <row r="5" spans="1:209" x14ac:dyDescent="0.3">
      <c r="A5">
        <v>16.39</v>
      </c>
      <c r="B5">
        <v>15.48</v>
      </c>
      <c r="C5">
        <v>31.02</v>
      </c>
      <c r="D5">
        <v>0</v>
      </c>
      <c r="E5">
        <v>39.17</v>
      </c>
      <c r="F5">
        <v>10.89</v>
      </c>
      <c r="G5">
        <v>15.5</v>
      </c>
      <c r="H5">
        <v>21.43</v>
      </c>
      <c r="I5">
        <v>13.02</v>
      </c>
      <c r="J5">
        <v>16.34</v>
      </c>
      <c r="K5">
        <v>5.09</v>
      </c>
      <c r="L5">
        <v>6.21</v>
      </c>
      <c r="M5">
        <v>39.03</v>
      </c>
      <c r="N5">
        <v>36.26</v>
      </c>
      <c r="O5">
        <v>10.14</v>
      </c>
      <c r="P5">
        <v>12.31</v>
      </c>
      <c r="Q5">
        <v>10.55</v>
      </c>
      <c r="R5">
        <v>21.37</v>
      </c>
      <c r="S5">
        <v>19.95</v>
      </c>
      <c r="T5">
        <v>9.3000000000000007</v>
      </c>
    </row>
    <row r="6" spans="1:209" x14ac:dyDescent="0.3">
      <c r="A6">
        <v>26.6</v>
      </c>
      <c r="B6">
        <v>24.26</v>
      </c>
      <c r="C6">
        <v>8.15</v>
      </c>
      <c r="D6">
        <v>39.17</v>
      </c>
      <c r="E6">
        <v>0</v>
      </c>
      <c r="F6">
        <v>32.790000000000013</v>
      </c>
      <c r="G6">
        <v>24.28</v>
      </c>
      <c r="H6">
        <v>20.079999999999998</v>
      </c>
      <c r="I6">
        <v>31.23</v>
      </c>
      <c r="J6">
        <v>31.19</v>
      </c>
      <c r="K6">
        <v>36.380000000000003</v>
      </c>
      <c r="L6">
        <v>36.299999999999997</v>
      </c>
      <c r="M6">
        <v>15.87</v>
      </c>
      <c r="N6">
        <v>22.36</v>
      </c>
      <c r="O6">
        <v>31.72</v>
      </c>
      <c r="P6">
        <v>27.7</v>
      </c>
      <c r="Q6">
        <v>29.21</v>
      </c>
      <c r="R6">
        <v>44.31</v>
      </c>
      <c r="S6">
        <v>27.9</v>
      </c>
      <c r="T6">
        <v>32.17</v>
      </c>
    </row>
    <row r="7" spans="1:209" x14ac:dyDescent="0.3">
      <c r="A7">
        <v>17.489999999999998</v>
      </c>
      <c r="B7">
        <v>14.2</v>
      </c>
      <c r="C7">
        <v>24.64</v>
      </c>
      <c r="D7">
        <v>10.89</v>
      </c>
      <c r="E7">
        <v>32.790000000000013</v>
      </c>
      <c r="F7">
        <v>0</v>
      </c>
      <c r="G7">
        <v>14.18</v>
      </c>
      <c r="H7">
        <v>18.350000000000001</v>
      </c>
      <c r="I7">
        <v>4.33</v>
      </c>
      <c r="J7">
        <v>7.65</v>
      </c>
      <c r="K7">
        <v>12.73</v>
      </c>
      <c r="L7">
        <v>13.85</v>
      </c>
      <c r="M7">
        <v>36.909999999999997</v>
      </c>
      <c r="N7">
        <v>38.630000000000003</v>
      </c>
      <c r="O7">
        <v>15.21</v>
      </c>
      <c r="P7">
        <v>15.67</v>
      </c>
      <c r="Q7">
        <v>15.76</v>
      </c>
      <c r="R7">
        <v>28.08</v>
      </c>
      <c r="S7">
        <v>20.059999999999999</v>
      </c>
      <c r="T7">
        <v>16.12</v>
      </c>
    </row>
    <row r="8" spans="1:209" x14ac:dyDescent="0.3">
      <c r="A8">
        <v>4.1599999999999993</v>
      </c>
      <c r="B8">
        <v>0.02</v>
      </c>
      <c r="C8">
        <v>17.260000000000002</v>
      </c>
      <c r="D8">
        <v>15.5</v>
      </c>
      <c r="E8">
        <v>24.28</v>
      </c>
      <c r="F8">
        <v>14.18</v>
      </c>
      <c r="G8">
        <v>0</v>
      </c>
      <c r="H8">
        <v>6.75</v>
      </c>
      <c r="I8">
        <v>14.09</v>
      </c>
      <c r="J8">
        <v>19.420000000000002</v>
      </c>
      <c r="K8">
        <v>12.14</v>
      </c>
      <c r="L8">
        <v>12.06</v>
      </c>
      <c r="M8">
        <v>23.65</v>
      </c>
      <c r="N8">
        <v>25.2</v>
      </c>
      <c r="O8">
        <v>7.48</v>
      </c>
      <c r="P8">
        <v>3.46</v>
      </c>
      <c r="Q8">
        <v>4.97</v>
      </c>
      <c r="R8">
        <v>20.07</v>
      </c>
      <c r="S8">
        <v>5.88</v>
      </c>
      <c r="T8">
        <v>7.93</v>
      </c>
    </row>
    <row r="9" spans="1:209" x14ac:dyDescent="0.3">
      <c r="A9">
        <v>9.07</v>
      </c>
      <c r="B9">
        <v>6.73</v>
      </c>
      <c r="C9">
        <v>13.05</v>
      </c>
      <c r="D9">
        <v>21.43</v>
      </c>
      <c r="E9">
        <v>20.079999999999998</v>
      </c>
      <c r="F9">
        <v>18.350000000000001</v>
      </c>
      <c r="G9">
        <v>6.75</v>
      </c>
      <c r="H9">
        <v>0</v>
      </c>
      <c r="I9">
        <v>16.79</v>
      </c>
      <c r="J9">
        <v>22.12</v>
      </c>
      <c r="K9">
        <v>18.43</v>
      </c>
      <c r="L9">
        <v>18.77</v>
      </c>
      <c r="M9">
        <v>22.74</v>
      </c>
      <c r="N9">
        <v>26.11</v>
      </c>
      <c r="O9">
        <v>14.19</v>
      </c>
      <c r="P9">
        <v>9.1199999999999992</v>
      </c>
      <c r="Q9">
        <v>11.68</v>
      </c>
      <c r="R9">
        <v>25.73</v>
      </c>
      <c r="S9">
        <v>9.8999999999999986</v>
      </c>
      <c r="T9">
        <v>14.64</v>
      </c>
    </row>
    <row r="10" spans="1:209" x14ac:dyDescent="0.3">
      <c r="A10">
        <v>16.100000000000001</v>
      </c>
      <c r="B10">
        <v>14.07</v>
      </c>
      <c r="C10">
        <v>23.08</v>
      </c>
      <c r="D10">
        <v>13.02</v>
      </c>
      <c r="E10">
        <v>31.23</v>
      </c>
      <c r="F10">
        <v>4.33</v>
      </c>
      <c r="G10">
        <v>14.09</v>
      </c>
      <c r="H10">
        <v>16.79</v>
      </c>
      <c r="I10">
        <v>0</v>
      </c>
      <c r="J10">
        <v>5.33</v>
      </c>
      <c r="K10">
        <v>14.56</v>
      </c>
      <c r="L10">
        <v>15.68</v>
      </c>
      <c r="M10">
        <v>35.35</v>
      </c>
      <c r="N10">
        <v>37.24</v>
      </c>
      <c r="O10">
        <v>13.47</v>
      </c>
      <c r="P10">
        <v>14.31</v>
      </c>
      <c r="Q10">
        <v>14.41</v>
      </c>
      <c r="R10">
        <v>30.26</v>
      </c>
      <c r="S10">
        <v>19.66</v>
      </c>
      <c r="T10">
        <v>14.76</v>
      </c>
    </row>
    <row r="11" spans="1:209" x14ac:dyDescent="0.3">
      <c r="A11">
        <v>21.43</v>
      </c>
      <c r="B11">
        <v>19.399999999999999</v>
      </c>
      <c r="C11">
        <v>23.04</v>
      </c>
      <c r="D11">
        <v>16.34</v>
      </c>
      <c r="E11">
        <v>31.19</v>
      </c>
      <c r="F11">
        <v>7.65</v>
      </c>
      <c r="G11">
        <v>19.420000000000002</v>
      </c>
      <c r="H11">
        <v>22.12</v>
      </c>
      <c r="I11">
        <v>5.33</v>
      </c>
      <c r="J11">
        <v>0</v>
      </c>
      <c r="K11">
        <v>17.690000000000001</v>
      </c>
      <c r="L11">
        <v>18.809999999999999</v>
      </c>
      <c r="M11">
        <v>36.43</v>
      </c>
      <c r="N11">
        <v>42.57</v>
      </c>
      <c r="O11">
        <v>18.8</v>
      </c>
      <c r="P11">
        <v>19.64</v>
      </c>
      <c r="Q11">
        <v>19.739999999999998</v>
      </c>
      <c r="R11">
        <v>33.97</v>
      </c>
      <c r="S11">
        <v>24.99</v>
      </c>
      <c r="T11">
        <v>20.09</v>
      </c>
    </row>
    <row r="12" spans="1:209" x14ac:dyDescent="0.3">
      <c r="A12">
        <v>13.14</v>
      </c>
      <c r="B12">
        <v>12.12</v>
      </c>
      <c r="C12">
        <v>29.3</v>
      </c>
      <c r="D12">
        <v>5.09</v>
      </c>
      <c r="E12">
        <v>36.380000000000003</v>
      </c>
      <c r="F12">
        <v>12.73</v>
      </c>
      <c r="G12">
        <v>12.14</v>
      </c>
      <c r="H12">
        <v>18.43</v>
      </c>
      <c r="I12">
        <v>14.56</v>
      </c>
      <c r="J12">
        <v>17.690000000000001</v>
      </c>
      <c r="K12">
        <v>0</v>
      </c>
      <c r="L12">
        <v>1.1200000000000001</v>
      </c>
      <c r="M12">
        <v>35.750000000000007</v>
      </c>
      <c r="N12">
        <v>34.01</v>
      </c>
      <c r="O12">
        <v>6.38</v>
      </c>
      <c r="P12">
        <v>10.06</v>
      </c>
      <c r="Q12">
        <v>7.17</v>
      </c>
      <c r="R12">
        <v>16.28</v>
      </c>
      <c r="S12">
        <v>16.66</v>
      </c>
      <c r="T12">
        <v>4.21</v>
      </c>
    </row>
    <row r="13" spans="1:209" x14ac:dyDescent="0.3">
      <c r="A13">
        <v>13.06</v>
      </c>
      <c r="B13">
        <v>12.04</v>
      </c>
      <c r="C13">
        <v>29.28</v>
      </c>
      <c r="D13">
        <v>6.21</v>
      </c>
      <c r="E13">
        <v>36.299999999999997</v>
      </c>
      <c r="F13">
        <v>13.85</v>
      </c>
      <c r="G13">
        <v>12.06</v>
      </c>
      <c r="H13">
        <v>18.77</v>
      </c>
      <c r="I13">
        <v>15.68</v>
      </c>
      <c r="J13">
        <v>18.809999999999999</v>
      </c>
      <c r="K13">
        <v>1.1200000000000001</v>
      </c>
      <c r="L13">
        <v>0</v>
      </c>
      <c r="M13">
        <v>35.67</v>
      </c>
      <c r="N13">
        <v>33.93</v>
      </c>
      <c r="O13">
        <v>6.3</v>
      </c>
      <c r="P13">
        <v>9.98</v>
      </c>
      <c r="Q13">
        <v>7.09</v>
      </c>
      <c r="R13">
        <v>15.16</v>
      </c>
      <c r="S13">
        <v>16.579999999999998</v>
      </c>
      <c r="T13">
        <v>4.13</v>
      </c>
    </row>
    <row r="14" spans="1:209" x14ac:dyDescent="0.3">
      <c r="A14">
        <v>25.97</v>
      </c>
      <c r="B14">
        <v>23.63</v>
      </c>
      <c r="C14">
        <v>17.18</v>
      </c>
      <c r="D14">
        <v>39.03</v>
      </c>
      <c r="E14">
        <v>15.87</v>
      </c>
      <c r="F14">
        <v>36.909999999999997</v>
      </c>
      <c r="G14">
        <v>23.65</v>
      </c>
      <c r="H14">
        <v>22.74</v>
      </c>
      <c r="I14">
        <v>35.35</v>
      </c>
      <c r="J14">
        <v>36.43</v>
      </c>
      <c r="K14">
        <v>35.750000000000007</v>
      </c>
      <c r="L14">
        <v>35.67</v>
      </c>
      <c r="M14">
        <v>0</v>
      </c>
      <c r="N14">
        <v>11.81</v>
      </c>
      <c r="O14">
        <v>31.01</v>
      </c>
      <c r="P14">
        <v>27.07</v>
      </c>
      <c r="Q14">
        <v>28.58</v>
      </c>
      <c r="R14">
        <v>43.68</v>
      </c>
      <c r="S14">
        <v>23.94</v>
      </c>
      <c r="T14">
        <v>31.54</v>
      </c>
    </row>
    <row r="15" spans="1:209" x14ac:dyDescent="0.3">
      <c r="A15">
        <v>21.14</v>
      </c>
      <c r="B15">
        <v>25.18</v>
      </c>
      <c r="C15">
        <v>21.49</v>
      </c>
      <c r="D15">
        <v>36.26</v>
      </c>
      <c r="E15">
        <v>22.36</v>
      </c>
      <c r="F15">
        <v>38.630000000000003</v>
      </c>
      <c r="G15">
        <v>25.2</v>
      </c>
      <c r="H15">
        <v>26.11</v>
      </c>
      <c r="I15">
        <v>37.24</v>
      </c>
      <c r="J15">
        <v>42.57</v>
      </c>
      <c r="K15">
        <v>34.01</v>
      </c>
      <c r="L15">
        <v>33.93</v>
      </c>
      <c r="M15">
        <v>11.81</v>
      </c>
      <c r="N15">
        <v>0</v>
      </c>
      <c r="O15">
        <v>29.27</v>
      </c>
      <c r="P15">
        <v>23.95</v>
      </c>
      <c r="Q15">
        <v>26.84</v>
      </c>
      <c r="R15">
        <v>40.56</v>
      </c>
      <c r="S15">
        <v>19.32</v>
      </c>
      <c r="T15">
        <v>29.8</v>
      </c>
    </row>
    <row r="16" spans="1:209" x14ac:dyDescent="0.3">
      <c r="A16">
        <v>8.48</v>
      </c>
      <c r="B16">
        <v>7.46</v>
      </c>
      <c r="C16">
        <v>24.7</v>
      </c>
      <c r="D16">
        <v>10.14</v>
      </c>
      <c r="E16">
        <v>31.72</v>
      </c>
      <c r="F16">
        <v>15.21</v>
      </c>
      <c r="G16">
        <v>7.48</v>
      </c>
      <c r="H16">
        <v>14.19</v>
      </c>
      <c r="I16">
        <v>13.47</v>
      </c>
      <c r="J16">
        <v>18.8</v>
      </c>
      <c r="K16">
        <v>6.38</v>
      </c>
      <c r="L16">
        <v>6.3</v>
      </c>
      <c r="M16">
        <v>31.01</v>
      </c>
      <c r="N16">
        <v>29.27</v>
      </c>
      <c r="O16">
        <v>0</v>
      </c>
      <c r="P16">
        <v>5.32</v>
      </c>
      <c r="Q16">
        <v>2.5299999999999998</v>
      </c>
      <c r="R16">
        <v>16.79</v>
      </c>
      <c r="S16">
        <v>12.01</v>
      </c>
      <c r="T16">
        <v>2.17</v>
      </c>
    </row>
    <row r="17" spans="1:20" x14ac:dyDescent="0.3">
      <c r="A17">
        <v>4.08</v>
      </c>
      <c r="B17">
        <v>3.44</v>
      </c>
      <c r="C17">
        <v>20.68</v>
      </c>
      <c r="D17">
        <v>12.31</v>
      </c>
      <c r="E17">
        <v>27.7</v>
      </c>
      <c r="F17">
        <v>15.67</v>
      </c>
      <c r="G17">
        <v>3.46</v>
      </c>
      <c r="H17">
        <v>9.1199999999999992</v>
      </c>
      <c r="I17">
        <v>14.31</v>
      </c>
      <c r="J17">
        <v>19.64</v>
      </c>
      <c r="K17">
        <v>10.06</v>
      </c>
      <c r="L17">
        <v>9.98</v>
      </c>
      <c r="M17">
        <v>27.07</v>
      </c>
      <c r="N17">
        <v>23.95</v>
      </c>
      <c r="O17">
        <v>5.32</v>
      </c>
      <c r="P17">
        <v>0</v>
      </c>
      <c r="Q17">
        <v>2.89</v>
      </c>
      <c r="R17">
        <v>16.61</v>
      </c>
      <c r="S17">
        <v>7.6400000000000006</v>
      </c>
      <c r="T17">
        <v>5.85</v>
      </c>
    </row>
    <row r="18" spans="1:20" x14ac:dyDescent="0.3">
      <c r="A18">
        <v>5.97</v>
      </c>
      <c r="B18">
        <v>4.95</v>
      </c>
      <c r="C18">
        <v>22.19</v>
      </c>
      <c r="D18">
        <v>10.55</v>
      </c>
      <c r="E18">
        <v>29.21</v>
      </c>
      <c r="F18">
        <v>15.76</v>
      </c>
      <c r="G18">
        <v>4.97</v>
      </c>
      <c r="H18">
        <v>11.68</v>
      </c>
      <c r="I18">
        <v>14.41</v>
      </c>
      <c r="J18">
        <v>19.739999999999998</v>
      </c>
      <c r="K18">
        <v>7.17</v>
      </c>
      <c r="L18">
        <v>7.09</v>
      </c>
      <c r="M18">
        <v>28.58</v>
      </c>
      <c r="N18">
        <v>26.84</v>
      </c>
      <c r="O18">
        <v>2.5299999999999998</v>
      </c>
      <c r="P18">
        <v>2.89</v>
      </c>
      <c r="Q18">
        <v>0</v>
      </c>
      <c r="R18">
        <v>16.760000000000002</v>
      </c>
      <c r="S18">
        <v>9.49</v>
      </c>
      <c r="T18">
        <v>2.96</v>
      </c>
    </row>
    <row r="19" spans="1:20" x14ac:dyDescent="0.3">
      <c r="A19">
        <v>20.69</v>
      </c>
      <c r="B19">
        <v>20.05</v>
      </c>
      <c r="C19">
        <v>37.29</v>
      </c>
      <c r="D19">
        <v>21.37</v>
      </c>
      <c r="E19">
        <v>44.31</v>
      </c>
      <c r="F19">
        <v>28.08</v>
      </c>
      <c r="G19">
        <v>20.07</v>
      </c>
      <c r="H19">
        <v>25.73</v>
      </c>
      <c r="I19">
        <v>30.26</v>
      </c>
      <c r="J19">
        <v>33.97</v>
      </c>
      <c r="K19">
        <v>16.28</v>
      </c>
      <c r="L19">
        <v>15.16</v>
      </c>
      <c r="M19">
        <v>43.68</v>
      </c>
      <c r="N19">
        <v>40.56</v>
      </c>
      <c r="O19">
        <v>16.79</v>
      </c>
      <c r="P19">
        <v>16.61</v>
      </c>
      <c r="Q19">
        <v>16.760000000000002</v>
      </c>
      <c r="R19">
        <v>0</v>
      </c>
      <c r="S19">
        <v>24.25</v>
      </c>
      <c r="T19">
        <v>17.850000000000001</v>
      </c>
    </row>
    <row r="20" spans="1:20" x14ac:dyDescent="0.3">
      <c r="A20">
        <v>3.56</v>
      </c>
      <c r="B20">
        <v>5.8599999999999994</v>
      </c>
      <c r="C20">
        <v>20.87</v>
      </c>
      <c r="D20">
        <v>19.95</v>
      </c>
      <c r="E20">
        <v>27.9</v>
      </c>
      <c r="F20">
        <v>20.059999999999999</v>
      </c>
      <c r="G20">
        <v>5.88</v>
      </c>
      <c r="H20">
        <v>9.8999999999999986</v>
      </c>
      <c r="I20">
        <v>19.66</v>
      </c>
      <c r="J20">
        <v>24.99</v>
      </c>
      <c r="K20">
        <v>16.66</v>
      </c>
      <c r="L20">
        <v>16.579999999999998</v>
      </c>
      <c r="M20">
        <v>23.94</v>
      </c>
      <c r="N20">
        <v>19.32</v>
      </c>
      <c r="O20">
        <v>12.01</v>
      </c>
      <c r="P20">
        <v>7.6400000000000006</v>
      </c>
      <c r="Q20">
        <v>9.49</v>
      </c>
      <c r="R20">
        <v>24.25</v>
      </c>
      <c r="S20">
        <v>0</v>
      </c>
      <c r="T20">
        <v>12.45</v>
      </c>
    </row>
    <row r="21" spans="1:20" x14ac:dyDescent="0.3">
      <c r="A21">
        <v>8.93</v>
      </c>
      <c r="B21">
        <v>7.91</v>
      </c>
      <c r="C21">
        <v>25.15</v>
      </c>
      <c r="D21">
        <v>9.3000000000000007</v>
      </c>
      <c r="E21">
        <v>32.17</v>
      </c>
      <c r="F21">
        <v>16.12</v>
      </c>
      <c r="G21">
        <v>7.93</v>
      </c>
      <c r="H21">
        <v>14.64</v>
      </c>
      <c r="I21">
        <v>14.76</v>
      </c>
      <c r="J21">
        <v>20.09</v>
      </c>
      <c r="K21">
        <v>4.21</v>
      </c>
      <c r="L21">
        <v>4.13</v>
      </c>
      <c r="M21">
        <v>31.54</v>
      </c>
      <c r="N21">
        <v>29.8</v>
      </c>
      <c r="O21">
        <v>2.17</v>
      </c>
      <c r="P21">
        <v>5.85</v>
      </c>
      <c r="Q21">
        <v>2.96</v>
      </c>
      <c r="R21">
        <v>17.850000000000001</v>
      </c>
      <c r="S21">
        <v>12.45</v>
      </c>
      <c r="T21">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21"/>
  <sheetViews>
    <sheetView workbookViewId="0">
      <selection activeCell="H39" sqref="H39"/>
    </sheetView>
  </sheetViews>
  <sheetFormatPr defaultRowHeight="14.4" x14ac:dyDescent="0.3"/>
  <sheetData>
    <row r="1" spans="1:20" x14ac:dyDescent="0.3">
      <c r="A1" s="3">
        <v>0</v>
      </c>
      <c r="B1" s="3">
        <v>1</v>
      </c>
      <c r="C1" s="3">
        <v>2</v>
      </c>
      <c r="D1" s="3">
        <v>3</v>
      </c>
      <c r="E1" s="3">
        <v>4</v>
      </c>
      <c r="F1" s="3">
        <v>5</v>
      </c>
      <c r="G1" s="3">
        <v>6</v>
      </c>
      <c r="H1" s="3">
        <v>7</v>
      </c>
      <c r="I1" s="3">
        <v>8</v>
      </c>
      <c r="J1" s="3">
        <v>9</v>
      </c>
      <c r="K1" s="3">
        <v>10</v>
      </c>
      <c r="L1" s="3">
        <v>11</v>
      </c>
      <c r="M1" s="3">
        <v>12</v>
      </c>
      <c r="N1" s="3">
        <v>13</v>
      </c>
      <c r="O1" s="3">
        <v>14</v>
      </c>
      <c r="P1" s="3">
        <v>15</v>
      </c>
      <c r="Q1" s="3">
        <v>16</v>
      </c>
      <c r="R1" s="3">
        <v>17</v>
      </c>
      <c r="S1" s="3">
        <v>18</v>
      </c>
      <c r="T1" s="3">
        <v>19</v>
      </c>
    </row>
    <row r="2" spans="1:20" x14ac:dyDescent="0.3">
      <c r="A2">
        <v>0</v>
      </c>
      <c r="B2">
        <v>9.1999999999999998E-2</v>
      </c>
      <c r="C2">
        <v>0.43511111111111112</v>
      </c>
      <c r="D2">
        <v>0.36422222222222222</v>
      </c>
      <c r="E2">
        <v>0.59111111111111114</v>
      </c>
      <c r="F2">
        <v>0.3886666666666666</v>
      </c>
      <c r="G2">
        <v>9.244444444444444E-2</v>
      </c>
      <c r="H2">
        <v>0.2015555555555556</v>
      </c>
      <c r="I2">
        <v>0.35777777777777781</v>
      </c>
      <c r="J2">
        <v>0.47622222222222232</v>
      </c>
      <c r="K2">
        <v>0.29199999999999998</v>
      </c>
      <c r="L2">
        <v>0.29022222222222221</v>
      </c>
      <c r="M2">
        <v>0.57711111111111113</v>
      </c>
      <c r="N2">
        <v>0.46977777777777779</v>
      </c>
      <c r="O2">
        <v>0.1884444444444445</v>
      </c>
      <c r="P2">
        <v>9.0666666666666673E-2</v>
      </c>
      <c r="Q2">
        <v>0.13266666666666671</v>
      </c>
      <c r="R2">
        <v>0.45977777777777779</v>
      </c>
      <c r="S2">
        <v>7.9111111111111118E-2</v>
      </c>
      <c r="T2">
        <v>0.1984444444444444</v>
      </c>
    </row>
    <row r="3" spans="1:20" x14ac:dyDescent="0.3">
      <c r="A3">
        <v>9.1999999999999998E-2</v>
      </c>
      <c r="B3">
        <v>0</v>
      </c>
      <c r="C3">
        <v>0.38311111111111112</v>
      </c>
      <c r="D3">
        <v>0.34399999999999997</v>
      </c>
      <c r="E3">
        <v>0.5391111111111111</v>
      </c>
      <c r="F3">
        <v>0.31555555555555559</v>
      </c>
      <c r="G3">
        <v>4.4444444444444452E-4</v>
      </c>
      <c r="H3">
        <v>0.14955555555555561</v>
      </c>
      <c r="I3">
        <v>0.31266666666666659</v>
      </c>
      <c r="J3">
        <v>0.43111111111111111</v>
      </c>
      <c r="K3">
        <v>0.26933333333333331</v>
      </c>
      <c r="L3">
        <v>0.26755555555555549</v>
      </c>
      <c r="M3">
        <v>0.5251111111111112</v>
      </c>
      <c r="N3">
        <v>0.55955555555555558</v>
      </c>
      <c r="O3">
        <v>0.1657777777777778</v>
      </c>
      <c r="P3">
        <v>7.644444444444444E-2</v>
      </c>
      <c r="Q3">
        <v>0.11</v>
      </c>
      <c r="R3">
        <v>0.44555555555555548</v>
      </c>
      <c r="S3">
        <v>0.13022222222222221</v>
      </c>
      <c r="T3">
        <v>0.17577777777777781</v>
      </c>
    </row>
    <row r="4" spans="1:20" x14ac:dyDescent="0.3">
      <c r="A4">
        <v>0.43511111111111112</v>
      </c>
      <c r="B4">
        <v>0.38311111111111112</v>
      </c>
      <c r="C4">
        <v>0</v>
      </c>
      <c r="D4">
        <v>0.68933333333333335</v>
      </c>
      <c r="E4">
        <v>0.18111111111111111</v>
      </c>
      <c r="F4">
        <v>0.54755555555555557</v>
      </c>
      <c r="G4">
        <v>0.38355555555555548</v>
      </c>
      <c r="H4">
        <v>0.28999999999999998</v>
      </c>
      <c r="I4">
        <v>0.51288888888888895</v>
      </c>
      <c r="J4">
        <v>0.51200000000000001</v>
      </c>
      <c r="K4">
        <v>0.6511111111111112</v>
      </c>
      <c r="L4">
        <v>0.65066666666666662</v>
      </c>
      <c r="M4">
        <v>0.38177777777777772</v>
      </c>
      <c r="N4">
        <v>0.47755555555555551</v>
      </c>
      <c r="O4">
        <v>0.54888888888888887</v>
      </c>
      <c r="P4">
        <v>0.45955555555555549</v>
      </c>
      <c r="Q4">
        <v>0.49311111111111111</v>
      </c>
      <c r="R4">
        <v>0.82866666666666666</v>
      </c>
      <c r="S4">
        <v>0.46377777777777779</v>
      </c>
      <c r="T4">
        <v>0.55888888888888888</v>
      </c>
    </row>
    <row r="5" spans="1:20" x14ac:dyDescent="0.3">
      <c r="A5">
        <v>0.36422222222222222</v>
      </c>
      <c r="B5">
        <v>0.34399999999999997</v>
      </c>
      <c r="C5">
        <v>0.68933333333333335</v>
      </c>
      <c r="D5">
        <v>0</v>
      </c>
      <c r="E5">
        <v>0.87044444444444447</v>
      </c>
      <c r="F5">
        <v>0.24199999999999999</v>
      </c>
      <c r="G5">
        <v>0.34444444444444439</v>
      </c>
      <c r="H5">
        <v>0.47622222222222221</v>
      </c>
      <c r="I5">
        <v>0.28933333333333328</v>
      </c>
      <c r="J5">
        <v>0.36311111111111111</v>
      </c>
      <c r="K5">
        <v>0.11311111111111111</v>
      </c>
      <c r="L5">
        <v>0.13800000000000001</v>
      </c>
      <c r="M5">
        <v>0.8673333333333334</v>
      </c>
      <c r="N5">
        <v>0.8057777777777777</v>
      </c>
      <c r="O5">
        <v>0.22533333333333341</v>
      </c>
      <c r="P5">
        <v>0.27355555555555561</v>
      </c>
      <c r="Q5">
        <v>0.23444444444444451</v>
      </c>
      <c r="R5">
        <v>0.47488888888888892</v>
      </c>
      <c r="S5">
        <v>0.44333333333333341</v>
      </c>
      <c r="T5">
        <v>0.20666666666666669</v>
      </c>
    </row>
    <row r="6" spans="1:20" x14ac:dyDescent="0.3">
      <c r="A6">
        <v>0.59111111111111114</v>
      </c>
      <c r="B6">
        <v>0.5391111111111111</v>
      </c>
      <c r="C6">
        <v>0.18111111111111111</v>
      </c>
      <c r="D6">
        <v>0.87044444444444447</v>
      </c>
      <c r="E6">
        <v>0</v>
      </c>
      <c r="F6">
        <v>0.72866666666666668</v>
      </c>
      <c r="G6">
        <v>0.53955555555555557</v>
      </c>
      <c r="H6">
        <v>0.44622222222222219</v>
      </c>
      <c r="I6">
        <v>0.69399999999999995</v>
      </c>
      <c r="J6">
        <v>0.69311111111111112</v>
      </c>
      <c r="K6">
        <v>0.80844444444444452</v>
      </c>
      <c r="L6">
        <v>0.80666666666666664</v>
      </c>
      <c r="M6">
        <v>0.35266666666666657</v>
      </c>
      <c r="N6">
        <v>0.49688888888888888</v>
      </c>
      <c r="O6">
        <v>0.7048888888888889</v>
      </c>
      <c r="P6">
        <v>0.61555555555555552</v>
      </c>
      <c r="Q6">
        <v>0.64911111111111108</v>
      </c>
      <c r="R6">
        <v>0.98466666666666658</v>
      </c>
      <c r="S6">
        <v>0.62</v>
      </c>
      <c r="T6">
        <v>0.71488888888888891</v>
      </c>
    </row>
    <row r="7" spans="1:20" x14ac:dyDescent="0.3">
      <c r="A7">
        <v>0.3886666666666666</v>
      </c>
      <c r="B7">
        <v>0.31555555555555559</v>
      </c>
      <c r="C7">
        <v>0.54755555555555557</v>
      </c>
      <c r="D7">
        <v>0.24199999999999999</v>
      </c>
      <c r="E7">
        <v>0.72866666666666668</v>
      </c>
      <c r="F7">
        <v>0</v>
      </c>
      <c r="G7">
        <v>0.31511111111111112</v>
      </c>
      <c r="H7">
        <v>0.40777777777777779</v>
      </c>
      <c r="I7">
        <v>9.6222222222222223E-2</v>
      </c>
      <c r="J7">
        <v>0.17</v>
      </c>
      <c r="K7">
        <v>0.28288888888888891</v>
      </c>
      <c r="L7">
        <v>0.30777777777777782</v>
      </c>
      <c r="M7">
        <v>0.8202222222222223</v>
      </c>
      <c r="N7">
        <v>0.85844444444444434</v>
      </c>
      <c r="O7">
        <v>0.33800000000000002</v>
      </c>
      <c r="P7">
        <v>0.34822222222222221</v>
      </c>
      <c r="Q7">
        <v>0.35022222222222232</v>
      </c>
      <c r="R7">
        <v>0.624</v>
      </c>
      <c r="S7">
        <v>0.44577777777777777</v>
      </c>
      <c r="T7">
        <v>0.35822222222222222</v>
      </c>
    </row>
    <row r="8" spans="1:20" x14ac:dyDescent="0.3">
      <c r="A8">
        <v>9.244444444444444E-2</v>
      </c>
      <c r="B8">
        <v>4.4444444444444452E-4</v>
      </c>
      <c r="C8">
        <v>0.38355555555555548</v>
      </c>
      <c r="D8">
        <v>0.34444444444444439</v>
      </c>
      <c r="E8">
        <v>0.53955555555555557</v>
      </c>
      <c r="F8">
        <v>0.31511111111111112</v>
      </c>
      <c r="G8">
        <v>0</v>
      </c>
      <c r="H8">
        <v>0.15</v>
      </c>
      <c r="I8">
        <v>0.31311111111111112</v>
      </c>
      <c r="J8">
        <v>0.43155555555555558</v>
      </c>
      <c r="K8">
        <v>0.26977777777777778</v>
      </c>
      <c r="L8">
        <v>0.26800000000000002</v>
      </c>
      <c r="M8">
        <v>0.52555555555555566</v>
      </c>
      <c r="N8">
        <v>0.56000000000000005</v>
      </c>
      <c r="O8">
        <v>0.16622222222222219</v>
      </c>
      <c r="P8">
        <v>7.6888888888888882E-2</v>
      </c>
      <c r="Q8">
        <v>0.1104444444444444</v>
      </c>
      <c r="R8">
        <v>0.44600000000000001</v>
      </c>
      <c r="S8">
        <v>0.13066666666666671</v>
      </c>
      <c r="T8">
        <v>0.1762222222222222</v>
      </c>
    </row>
    <row r="9" spans="1:20" x14ac:dyDescent="0.3">
      <c r="A9">
        <v>0.2015555555555556</v>
      </c>
      <c r="B9">
        <v>0.14955555555555561</v>
      </c>
      <c r="C9">
        <v>0.28999999999999998</v>
      </c>
      <c r="D9">
        <v>0.47622222222222221</v>
      </c>
      <c r="E9">
        <v>0.44622222222222219</v>
      </c>
      <c r="F9">
        <v>0.40777777777777779</v>
      </c>
      <c r="G9">
        <v>0.15</v>
      </c>
      <c r="H9">
        <v>0</v>
      </c>
      <c r="I9">
        <v>0.37311111111111112</v>
      </c>
      <c r="J9">
        <v>0.49155555555555552</v>
      </c>
      <c r="K9">
        <v>0.40955555555555551</v>
      </c>
      <c r="L9">
        <v>0.4171111111111111</v>
      </c>
      <c r="M9">
        <v>0.50533333333333341</v>
      </c>
      <c r="N9">
        <v>0.58022222222222219</v>
      </c>
      <c r="O9">
        <v>0.3153333333333333</v>
      </c>
      <c r="P9">
        <v>0.20266666666666669</v>
      </c>
      <c r="Q9">
        <v>0.25955555555555548</v>
      </c>
      <c r="R9">
        <v>0.57177777777777772</v>
      </c>
      <c r="S9">
        <v>0.22</v>
      </c>
      <c r="T9">
        <v>0.32533333333333331</v>
      </c>
    </row>
    <row r="10" spans="1:20" x14ac:dyDescent="0.3">
      <c r="A10">
        <v>0.35777777777777781</v>
      </c>
      <c r="B10">
        <v>0.31266666666666659</v>
      </c>
      <c r="C10">
        <v>0.51288888888888895</v>
      </c>
      <c r="D10">
        <v>0.28933333333333328</v>
      </c>
      <c r="E10">
        <v>0.69399999999999995</v>
      </c>
      <c r="F10">
        <v>9.6222222222222223E-2</v>
      </c>
      <c r="G10">
        <v>0.31311111111111112</v>
      </c>
      <c r="H10">
        <v>0.37311111111111112</v>
      </c>
      <c r="I10">
        <v>0</v>
      </c>
      <c r="J10">
        <v>0.11844444444444439</v>
      </c>
      <c r="K10">
        <v>0.32355555555555549</v>
      </c>
      <c r="L10">
        <v>0.34844444444444439</v>
      </c>
      <c r="M10">
        <v>0.78555555555555556</v>
      </c>
      <c r="N10">
        <v>0.8275555555555556</v>
      </c>
      <c r="O10">
        <v>0.29933333333333328</v>
      </c>
      <c r="P10">
        <v>0.318</v>
      </c>
      <c r="Q10">
        <v>0.32022222222222219</v>
      </c>
      <c r="R10">
        <v>0.6724444444444444</v>
      </c>
      <c r="S10">
        <v>0.43688888888888888</v>
      </c>
      <c r="T10">
        <v>0.32800000000000001</v>
      </c>
    </row>
    <row r="11" spans="1:20" x14ac:dyDescent="0.3">
      <c r="A11">
        <v>0.47622222222222232</v>
      </c>
      <c r="B11">
        <v>0.43111111111111111</v>
      </c>
      <c r="C11">
        <v>0.51200000000000001</v>
      </c>
      <c r="D11">
        <v>0.36311111111111111</v>
      </c>
      <c r="E11">
        <v>0.69311111111111112</v>
      </c>
      <c r="F11">
        <v>0.17</v>
      </c>
      <c r="G11">
        <v>0.43155555555555558</v>
      </c>
      <c r="H11">
        <v>0.49155555555555552</v>
      </c>
      <c r="I11">
        <v>0.11844444444444439</v>
      </c>
      <c r="J11">
        <v>0</v>
      </c>
      <c r="K11">
        <v>0.39311111111111108</v>
      </c>
      <c r="L11">
        <v>0.41799999999999998</v>
      </c>
      <c r="M11">
        <v>0.80955555555555558</v>
      </c>
      <c r="N11">
        <v>0.94600000000000006</v>
      </c>
      <c r="O11">
        <v>0.4177777777777778</v>
      </c>
      <c r="P11">
        <v>0.43644444444444452</v>
      </c>
      <c r="Q11">
        <v>0.4386666666666667</v>
      </c>
      <c r="R11">
        <v>0.75488888888888894</v>
      </c>
      <c r="S11">
        <v>0.55533333333333335</v>
      </c>
      <c r="T11">
        <v>0.44644444444444442</v>
      </c>
    </row>
    <row r="12" spans="1:20" x14ac:dyDescent="0.3">
      <c r="A12">
        <v>0.29199999999999998</v>
      </c>
      <c r="B12">
        <v>0.26933333333333331</v>
      </c>
      <c r="C12">
        <v>0.6511111111111112</v>
      </c>
      <c r="D12">
        <v>0.11311111111111111</v>
      </c>
      <c r="E12">
        <v>0.80844444444444452</v>
      </c>
      <c r="F12">
        <v>0.28288888888888891</v>
      </c>
      <c r="G12">
        <v>0.26977777777777778</v>
      </c>
      <c r="H12">
        <v>0.40955555555555551</v>
      </c>
      <c r="I12">
        <v>0.32355555555555549</v>
      </c>
      <c r="J12">
        <v>0.39311111111111108</v>
      </c>
      <c r="K12">
        <v>0</v>
      </c>
      <c r="L12">
        <v>2.4888888888888891E-2</v>
      </c>
      <c r="M12">
        <v>0.79444444444444462</v>
      </c>
      <c r="N12">
        <v>0.75577777777777766</v>
      </c>
      <c r="O12">
        <v>0.14177777777777781</v>
      </c>
      <c r="P12">
        <v>0.22355555555555559</v>
      </c>
      <c r="Q12">
        <v>0.1593333333333333</v>
      </c>
      <c r="R12">
        <v>0.36177777777777781</v>
      </c>
      <c r="S12">
        <v>0.37022222222222217</v>
      </c>
      <c r="T12">
        <v>9.3555555555555558E-2</v>
      </c>
    </row>
    <row r="13" spans="1:20" x14ac:dyDescent="0.3">
      <c r="A13">
        <v>0.29022222222222221</v>
      </c>
      <c r="B13">
        <v>0.26755555555555549</v>
      </c>
      <c r="C13">
        <v>0.65066666666666662</v>
      </c>
      <c r="D13">
        <v>0.13800000000000001</v>
      </c>
      <c r="E13">
        <v>0.80666666666666664</v>
      </c>
      <c r="F13">
        <v>0.30777777777777782</v>
      </c>
      <c r="G13">
        <v>0.26800000000000002</v>
      </c>
      <c r="H13">
        <v>0.4171111111111111</v>
      </c>
      <c r="I13">
        <v>0.34844444444444439</v>
      </c>
      <c r="J13">
        <v>0.41799999999999998</v>
      </c>
      <c r="K13">
        <v>2.4888888888888891E-2</v>
      </c>
      <c r="L13">
        <v>0</v>
      </c>
      <c r="M13">
        <v>0.79266666666666674</v>
      </c>
      <c r="N13">
        <v>0.75399999999999989</v>
      </c>
      <c r="O13">
        <v>0.14000000000000001</v>
      </c>
      <c r="P13">
        <v>0.2217777777777778</v>
      </c>
      <c r="Q13">
        <v>0.15755555555555559</v>
      </c>
      <c r="R13">
        <v>0.3368888888888889</v>
      </c>
      <c r="S13">
        <v>0.36844444444444452</v>
      </c>
      <c r="T13">
        <v>9.1777777777777778E-2</v>
      </c>
    </row>
    <row r="14" spans="1:20" x14ac:dyDescent="0.3">
      <c r="A14">
        <v>0.57711111111111113</v>
      </c>
      <c r="B14">
        <v>0.5251111111111112</v>
      </c>
      <c r="C14">
        <v>0.38177777777777772</v>
      </c>
      <c r="D14">
        <v>0.8673333333333334</v>
      </c>
      <c r="E14">
        <v>0.35266666666666657</v>
      </c>
      <c r="F14">
        <v>0.8202222222222223</v>
      </c>
      <c r="G14">
        <v>0.52555555555555566</v>
      </c>
      <c r="H14">
        <v>0.50533333333333341</v>
      </c>
      <c r="I14">
        <v>0.78555555555555556</v>
      </c>
      <c r="J14">
        <v>0.80955555555555558</v>
      </c>
      <c r="K14">
        <v>0.79444444444444462</v>
      </c>
      <c r="L14">
        <v>0.79266666666666674</v>
      </c>
      <c r="M14">
        <v>0</v>
      </c>
      <c r="N14">
        <v>0.26244444444444442</v>
      </c>
      <c r="O14">
        <v>0.68911111111111112</v>
      </c>
      <c r="P14">
        <v>0.60155555555555562</v>
      </c>
      <c r="Q14">
        <v>0.63511111111111118</v>
      </c>
      <c r="R14">
        <v>0.97066666666666668</v>
      </c>
      <c r="S14">
        <v>0.53200000000000003</v>
      </c>
      <c r="T14">
        <v>0.70088888888888901</v>
      </c>
    </row>
    <row r="15" spans="1:20" x14ac:dyDescent="0.3">
      <c r="A15">
        <v>0.46977777777777779</v>
      </c>
      <c r="B15">
        <v>0.55955555555555558</v>
      </c>
      <c r="C15">
        <v>0.47755555555555551</v>
      </c>
      <c r="D15">
        <v>0.8057777777777777</v>
      </c>
      <c r="E15">
        <v>0.49688888888888888</v>
      </c>
      <c r="F15">
        <v>0.85844444444444434</v>
      </c>
      <c r="G15">
        <v>0.56000000000000005</v>
      </c>
      <c r="H15">
        <v>0.58022222222222219</v>
      </c>
      <c r="I15">
        <v>0.8275555555555556</v>
      </c>
      <c r="J15">
        <v>0.94600000000000006</v>
      </c>
      <c r="K15">
        <v>0.75577777777777766</v>
      </c>
      <c r="L15">
        <v>0.75399999999999989</v>
      </c>
      <c r="M15">
        <v>0.26244444444444442</v>
      </c>
      <c r="N15">
        <v>0</v>
      </c>
      <c r="O15">
        <v>0.65044444444444438</v>
      </c>
      <c r="P15">
        <v>0.53222222222222215</v>
      </c>
      <c r="Q15">
        <v>0.59644444444444433</v>
      </c>
      <c r="R15">
        <v>0.90133333333333332</v>
      </c>
      <c r="S15">
        <v>0.42933333333333329</v>
      </c>
      <c r="T15">
        <v>0.66222222222222216</v>
      </c>
    </row>
    <row r="16" spans="1:20" x14ac:dyDescent="0.3">
      <c r="A16">
        <v>0.1884444444444445</v>
      </c>
      <c r="B16">
        <v>0.1657777777777778</v>
      </c>
      <c r="C16">
        <v>0.54888888888888887</v>
      </c>
      <c r="D16">
        <v>0.22533333333333341</v>
      </c>
      <c r="E16">
        <v>0.7048888888888889</v>
      </c>
      <c r="F16">
        <v>0.33800000000000002</v>
      </c>
      <c r="G16">
        <v>0.16622222222222219</v>
      </c>
      <c r="H16">
        <v>0.3153333333333333</v>
      </c>
      <c r="I16">
        <v>0.29933333333333328</v>
      </c>
      <c r="J16">
        <v>0.4177777777777778</v>
      </c>
      <c r="K16">
        <v>0.14177777777777781</v>
      </c>
      <c r="L16">
        <v>0.14000000000000001</v>
      </c>
      <c r="M16">
        <v>0.68911111111111112</v>
      </c>
      <c r="N16">
        <v>0.65044444444444438</v>
      </c>
      <c r="O16">
        <v>0</v>
      </c>
      <c r="P16">
        <v>0.1182222222222222</v>
      </c>
      <c r="Q16">
        <v>5.6222222222222222E-2</v>
      </c>
      <c r="R16">
        <v>0.37311111111111112</v>
      </c>
      <c r="S16">
        <v>0.2668888888888889</v>
      </c>
      <c r="T16">
        <v>4.8222222222222222E-2</v>
      </c>
    </row>
    <row r="17" spans="1:20" x14ac:dyDescent="0.3">
      <c r="A17">
        <v>9.0666666666666673E-2</v>
      </c>
      <c r="B17">
        <v>7.644444444444444E-2</v>
      </c>
      <c r="C17">
        <v>0.45955555555555549</v>
      </c>
      <c r="D17">
        <v>0.27355555555555561</v>
      </c>
      <c r="E17">
        <v>0.61555555555555552</v>
      </c>
      <c r="F17">
        <v>0.34822222222222221</v>
      </c>
      <c r="G17">
        <v>7.6888888888888882E-2</v>
      </c>
      <c r="H17">
        <v>0.20266666666666669</v>
      </c>
      <c r="I17">
        <v>0.318</v>
      </c>
      <c r="J17">
        <v>0.43644444444444452</v>
      </c>
      <c r="K17">
        <v>0.22355555555555559</v>
      </c>
      <c r="L17">
        <v>0.2217777777777778</v>
      </c>
      <c r="M17">
        <v>0.60155555555555562</v>
      </c>
      <c r="N17">
        <v>0.53222222222222215</v>
      </c>
      <c r="O17">
        <v>0.1182222222222222</v>
      </c>
      <c r="P17">
        <v>0</v>
      </c>
      <c r="Q17">
        <v>6.4222222222222222E-2</v>
      </c>
      <c r="R17">
        <v>0.36911111111111111</v>
      </c>
      <c r="S17">
        <v>0.16977777777777781</v>
      </c>
      <c r="T17">
        <v>0.13</v>
      </c>
    </row>
    <row r="18" spans="1:20" x14ac:dyDescent="0.3">
      <c r="A18">
        <v>0.13266666666666671</v>
      </c>
      <c r="B18">
        <v>0.11</v>
      </c>
      <c r="C18">
        <v>0.49311111111111111</v>
      </c>
      <c r="D18">
        <v>0.23444444444444451</v>
      </c>
      <c r="E18">
        <v>0.64911111111111108</v>
      </c>
      <c r="F18">
        <v>0.35022222222222232</v>
      </c>
      <c r="G18">
        <v>0.1104444444444444</v>
      </c>
      <c r="H18">
        <v>0.25955555555555548</v>
      </c>
      <c r="I18">
        <v>0.32022222222222219</v>
      </c>
      <c r="J18">
        <v>0.4386666666666667</v>
      </c>
      <c r="K18">
        <v>0.1593333333333333</v>
      </c>
      <c r="L18">
        <v>0.15755555555555559</v>
      </c>
      <c r="M18">
        <v>0.63511111111111118</v>
      </c>
      <c r="N18">
        <v>0.59644444444444433</v>
      </c>
      <c r="O18">
        <v>5.6222222222222222E-2</v>
      </c>
      <c r="P18">
        <v>6.4222222222222222E-2</v>
      </c>
      <c r="Q18">
        <v>0</v>
      </c>
      <c r="R18">
        <v>0.37244444444444452</v>
      </c>
      <c r="S18">
        <v>0.2108888888888889</v>
      </c>
      <c r="T18">
        <v>6.5777777777777782E-2</v>
      </c>
    </row>
    <row r="19" spans="1:20" x14ac:dyDescent="0.3">
      <c r="A19">
        <v>0.45977777777777779</v>
      </c>
      <c r="B19">
        <v>0.44555555555555548</v>
      </c>
      <c r="C19">
        <v>0.82866666666666666</v>
      </c>
      <c r="D19">
        <v>0.47488888888888892</v>
      </c>
      <c r="E19">
        <v>0.98466666666666658</v>
      </c>
      <c r="F19">
        <v>0.624</v>
      </c>
      <c r="G19">
        <v>0.44600000000000001</v>
      </c>
      <c r="H19">
        <v>0.57177777777777772</v>
      </c>
      <c r="I19">
        <v>0.6724444444444444</v>
      </c>
      <c r="J19">
        <v>0.75488888888888894</v>
      </c>
      <c r="K19">
        <v>0.36177777777777781</v>
      </c>
      <c r="L19">
        <v>0.3368888888888889</v>
      </c>
      <c r="M19">
        <v>0.97066666666666668</v>
      </c>
      <c r="N19">
        <v>0.90133333333333332</v>
      </c>
      <c r="O19">
        <v>0.37311111111111112</v>
      </c>
      <c r="P19">
        <v>0.36911111111111111</v>
      </c>
      <c r="Q19">
        <v>0.37244444444444452</v>
      </c>
      <c r="R19">
        <v>0</v>
      </c>
      <c r="S19">
        <v>0.53888888888888897</v>
      </c>
      <c r="T19">
        <v>0.39666666666666661</v>
      </c>
    </row>
    <row r="20" spans="1:20" x14ac:dyDescent="0.3">
      <c r="A20">
        <v>7.9111111111111118E-2</v>
      </c>
      <c r="B20">
        <v>0.13022222222222221</v>
      </c>
      <c r="C20">
        <v>0.46377777777777779</v>
      </c>
      <c r="D20">
        <v>0.44333333333333341</v>
      </c>
      <c r="E20">
        <v>0.62</v>
      </c>
      <c r="F20">
        <v>0.44577777777777777</v>
      </c>
      <c r="G20">
        <v>0.13066666666666671</v>
      </c>
      <c r="H20">
        <v>0.22</v>
      </c>
      <c r="I20">
        <v>0.43688888888888888</v>
      </c>
      <c r="J20">
        <v>0.55533333333333335</v>
      </c>
      <c r="K20">
        <v>0.37022222222222217</v>
      </c>
      <c r="L20">
        <v>0.36844444444444452</v>
      </c>
      <c r="M20">
        <v>0.53200000000000003</v>
      </c>
      <c r="N20">
        <v>0.42933333333333329</v>
      </c>
      <c r="O20">
        <v>0.2668888888888889</v>
      </c>
      <c r="P20">
        <v>0.16977777777777781</v>
      </c>
      <c r="Q20">
        <v>0.2108888888888889</v>
      </c>
      <c r="R20">
        <v>0.53888888888888897</v>
      </c>
      <c r="S20">
        <v>0</v>
      </c>
      <c r="T20">
        <v>0.27666666666666673</v>
      </c>
    </row>
    <row r="21" spans="1:20" x14ac:dyDescent="0.3">
      <c r="A21">
        <v>0.1984444444444444</v>
      </c>
      <c r="B21">
        <v>0.17577777777777781</v>
      </c>
      <c r="C21">
        <v>0.55888888888888888</v>
      </c>
      <c r="D21">
        <v>0.20666666666666669</v>
      </c>
      <c r="E21">
        <v>0.71488888888888891</v>
      </c>
      <c r="F21">
        <v>0.35822222222222222</v>
      </c>
      <c r="G21">
        <v>0.1762222222222222</v>
      </c>
      <c r="H21">
        <v>0.32533333333333331</v>
      </c>
      <c r="I21">
        <v>0.32800000000000001</v>
      </c>
      <c r="J21">
        <v>0.44644444444444442</v>
      </c>
      <c r="K21">
        <v>9.3555555555555558E-2</v>
      </c>
      <c r="L21">
        <v>9.1777777777777778E-2</v>
      </c>
      <c r="M21">
        <v>0.70088888888888901</v>
      </c>
      <c r="N21">
        <v>0.66222222222222216</v>
      </c>
      <c r="O21">
        <v>4.8222222222222222E-2</v>
      </c>
      <c r="P21">
        <v>0.13</v>
      </c>
      <c r="Q21">
        <v>6.5777777777777782E-2</v>
      </c>
      <c r="R21">
        <v>0.39666666666666661</v>
      </c>
      <c r="S21">
        <v>0.27666666666666673</v>
      </c>
      <c r="T21">
        <v>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
  <sheetViews>
    <sheetView workbookViewId="0">
      <selection activeCell="G14" sqref="G14"/>
    </sheetView>
  </sheetViews>
  <sheetFormatPr defaultRowHeight="14.4" x14ac:dyDescent="0.3"/>
  <sheetData>
    <row r="1" spans="1:3" x14ac:dyDescent="0.3">
      <c r="A1" s="1" t="s">
        <v>12</v>
      </c>
      <c r="B1" s="1" t="s">
        <v>13</v>
      </c>
      <c r="C1" s="1" t="s">
        <v>14</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7"/>
  <sheetViews>
    <sheetView workbookViewId="0">
      <selection activeCell="A2" sqref="A2:B2"/>
    </sheetView>
  </sheetViews>
  <sheetFormatPr defaultRowHeight="14.4" x14ac:dyDescent="0.3"/>
  <cols>
    <col min="1" max="1" width="24.6640625" bestFit="1" customWidth="1"/>
    <col min="2" max="2" width="10.44140625" bestFit="1" customWidth="1"/>
    <col min="3" max="3" width="11.44140625" bestFit="1" customWidth="1"/>
    <col min="4" max="4" width="7.6640625" bestFit="1" customWidth="1"/>
    <col min="5" max="5" width="11.109375" bestFit="1" customWidth="1"/>
    <col min="6" max="6" width="8.33203125" bestFit="1" customWidth="1"/>
    <col min="7" max="7" width="16" bestFit="1" customWidth="1"/>
    <col min="8" max="8" width="17.6640625" bestFit="1" customWidth="1"/>
    <col min="9" max="9" width="6.44140625" bestFit="1" customWidth="1"/>
    <col min="10" max="10" width="9.6640625" bestFit="1" customWidth="1"/>
    <col min="11" max="11" width="13.44140625" bestFit="1" customWidth="1"/>
    <col min="12" max="12" width="10" bestFit="1" customWidth="1"/>
    <col min="14" max="14" width="18.109375" bestFit="1" customWidth="1"/>
    <col min="15" max="15" width="18.109375" customWidth="1"/>
    <col min="16" max="18" width="5" bestFit="1" customWidth="1"/>
    <col min="19" max="19" width="9.88671875" bestFit="1" customWidth="1"/>
  </cols>
  <sheetData>
    <row r="1" spans="1:19" x14ac:dyDescent="0.3">
      <c r="A1" s="5" t="s">
        <v>15</v>
      </c>
      <c r="B1" s="5" t="s">
        <v>16</v>
      </c>
      <c r="C1" s="5" t="s">
        <v>17</v>
      </c>
      <c r="D1" s="5" t="s">
        <v>18</v>
      </c>
      <c r="E1" s="5" t="s">
        <v>19</v>
      </c>
      <c r="F1" s="5" t="s">
        <v>20</v>
      </c>
      <c r="G1" s="5" t="s">
        <v>21</v>
      </c>
      <c r="H1" s="5" t="s">
        <v>22</v>
      </c>
      <c r="I1" s="5" t="s">
        <v>23</v>
      </c>
      <c r="J1" s="5" t="s">
        <v>24</v>
      </c>
      <c r="K1" s="5" t="s">
        <v>25</v>
      </c>
      <c r="L1" s="5" t="s">
        <v>26</v>
      </c>
      <c r="M1" s="5" t="s">
        <v>33</v>
      </c>
      <c r="N1" s="5" t="s">
        <v>37</v>
      </c>
      <c r="O1" s="5" t="s">
        <v>133</v>
      </c>
      <c r="P1" s="5" t="s">
        <v>34</v>
      </c>
      <c r="Q1" s="5" t="s">
        <v>35</v>
      </c>
      <c r="R1" s="5" t="s">
        <v>36</v>
      </c>
      <c r="S1" s="5" t="s">
        <v>38</v>
      </c>
    </row>
    <row r="2" spans="1:19" x14ac:dyDescent="0.3">
      <c r="A2" t="s">
        <v>39</v>
      </c>
      <c r="B2" t="s">
        <v>132</v>
      </c>
      <c r="C2">
        <v>9</v>
      </c>
      <c r="D2" s="4">
        <f>P2*Q2*R2*S2</f>
        <v>19.175999999999998</v>
      </c>
      <c r="E2">
        <v>3500</v>
      </c>
      <c r="F2">
        <v>3000</v>
      </c>
      <c r="G2">
        <v>64</v>
      </c>
      <c r="H2">
        <v>64</v>
      </c>
      <c r="I2">
        <v>45</v>
      </c>
      <c r="J2" s="4">
        <v>100</v>
      </c>
      <c r="K2">
        <v>0.17399999999999999</v>
      </c>
      <c r="L2">
        <v>50</v>
      </c>
      <c r="M2" s="4">
        <f t="shared" ref="M2" si="0">J2+(K2*L2)</f>
        <v>108.7</v>
      </c>
      <c r="N2" s="4">
        <f t="shared" ref="N2" si="1">M2/D2</f>
        <v>5.6685440133500213</v>
      </c>
      <c r="O2" s="4">
        <v>0</v>
      </c>
      <c r="P2">
        <v>4.7</v>
      </c>
      <c r="Q2">
        <v>2.4</v>
      </c>
      <c r="R2">
        <v>2</v>
      </c>
      <c r="S2">
        <v>0.85</v>
      </c>
    </row>
    <row r="3" spans="1:19" x14ac:dyDescent="0.3">
      <c r="D3" s="4"/>
      <c r="M3" s="4"/>
      <c r="N3" s="4"/>
      <c r="O3" s="4"/>
    </row>
    <row r="4" spans="1:19" x14ac:dyDescent="0.3">
      <c r="D4" s="4"/>
      <c r="M4" s="4"/>
      <c r="N4" s="4"/>
      <c r="O4" s="4"/>
    </row>
    <row r="5" spans="1:19" x14ac:dyDescent="0.3">
      <c r="D5" s="4"/>
      <c r="M5" s="4"/>
      <c r="N5" s="4"/>
      <c r="O5" s="4"/>
    </row>
    <row r="6" spans="1:19" x14ac:dyDescent="0.3">
      <c r="D6" s="4"/>
      <c r="M6" s="4"/>
      <c r="N6" s="4"/>
      <c r="O6" s="4"/>
    </row>
    <row r="7" spans="1:19" x14ac:dyDescent="0.3">
      <c r="D7" s="4"/>
      <c r="M7" s="4"/>
      <c r="N7" s="4"/>
      <c r="O7" s="4"/>
      <c r="R7" s="4"/>
      <c r="S7" s="4"/>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workbookViewId="0">
      <selection activeCell="D11" sqref="D11"/>
    </sheetView>
  </sheetViews>
  <sheetFormatPr defaultRowHeight="14.4" x14ac:dyDescent="0.3"/>
  <cols>
    <col min="1" max="1" width="24.6640625" bestFit="1" customWidth="1"/>
  </cols>
  <sheetData>
    <row r="1" spans="1:3" x14ac:dyDescent="0.3">
      <c r="A1" s="1" t="s">
        <v>15</v>
      </c>
      <c r="B1" s="1" t="s">
        <v>16</v>
      </c>
      <c r="C1" s="1" t="s">
        <v>0</v>
      </c>
    </row>
    <row r="2" spans="1:3" x14ac:dyDescent="0.3">
      <c r="A2" t="s">
        <v>39</v>
      </c>
      <c r="B2" t="s">
        <v>132</v>
      </c>
      <c r="C2">
        <v>5</v>
      </c>
    </row>
    <row r="3" spans="1:3" x14ac:dyDescent="0.3">
      <c r="A3" t="s">
        <v>39</v>
      </c>
      <c r="B3" t="s">
        <v>132</v>
      </c>
      <c r="C3">
        <v>6</v>
      </c>
    </row>
    <row r="4" spans="1:3" x14ac:dyDescent="0.3">
      <c r="A4" t="s">
        <v>39</v>
      </c>
      <c r="B4" t="s">
        <v>132</v>
      </c>
      <c r="C4">
        <v>7</v>
      </c>
    </row>
  </sheetData>
  <phoneticPr fontId="3"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4.4" x14ac:dyDescent="0.3"/>
  <sheetData>
    <row r="1" spans="1:2" x14ac:dyDescent="0.3">
      <c r="A1" s="1" t="s">
        <v>27</v>
      </c>
      <c r="B1" s="1" t="s">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Facility</vt:lpstr>
      <vt:lpstr>Links</vt:lpstr>
      <vt:lpstr>Distance</vt:lpstr>
      <vt:lpstr>Time</vt:lpstr>
      <vt:lpstr>Cubage</vt:lpstr>
      <vt:lpstr>Fleet</vt:lpstr>
      <vt:lpstr>Fleet Exclusions</vt:lpstr>
      <vt:lpstr>Facility Groups</vt:lpstr>
      <vt:lpstr>Distance Adj</vt:lpstr>
      <vt:lpstr>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Eileen Patten</cp:lastModifiedBy>
  <dcterms:created xsi:type="dcterms:W3CDTF">2021-09-19T18:26:53Z</dcterms:created>
  <dcterms:modified xsi:type="dcterms:W3CDTF">2024-06-25T20:04:57Z</dcterms:modified>
</cp:coreProperties>
</file>