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850csv" sheetId="1" r:id="rId3"/>
  </sheets>
  <definedNames/>
  <calcPr/>
</workbook>
</file>

<file path=xl/sharedStrings.xml><?xml version="1.0" encoding="utf-8"?>
<sst xmlns="http://schemas.openxmlformats.org/spreadsheetml/2006/main" count="236" uniqueCount="67">
  <si>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</si>
  <si>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</si>
  <si>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</si>
  <si>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</si>
  <si>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</si>
  <si>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</si>
  <si>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</si>
  <si>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</si>
  <si>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2001::211:64ff:fea5:8542</t>
  </si>
  <si>
    <t>CoAP</t>
  </si>
  <si>
    <t>CON, MID:60832, GET, TKN:00 00 65 6a, coap://[2001::211:64ff:fea5:8542]:5683/lights/led3</t>
  </si>
  <si>
    <t>Goodput</t>
  </si>
  <si>
    <t>ACK, MID:60832, 2.05 Content, TKN:00 00 65 6a (text/plain)</t>
  </si>
  <si>
    <t>CON, MID:60833, GET, TKN:00 00 65 6b, coap://[2001::211:64ff:fea5:8542]:5683/lights/led3</t>
  </si>
  <si>
    <t>ACK, MID:60833, 2.05 Content, TKN:00 00 65 6b (text/plain)</t>
  </si>
  <si>
    <t>CON, MID:60834, GET, TKN:00 00 65 6c, coap://[2001::211:64ff:fea5:8542]:5683/lights/led3</t>
  </si>
  <si>
    <t>ACK, MID:60834, 2.05 Content, TKN:00 00 65 6c (text/plain)</t>
  </si>
  <si>
    <t>CON, MID:60835, GET, TKN:00 00 65 6d, coap://[2001::211:64ff:fea5:8542]:5683/lights/led3</t>
  </si>
  <si>
    <t>ACK, MID:60835, 2.05 Content, TKN:00 00 65 6d (text/plain)</t>
  </si>
  <si>
    <t>CON, MID:60836, GET, TKN:00 00 65 6e, coap://[2001::211:64ff:fea5:8542]:5683/lights/led3</t>
  </si>
  <si>
    <t>ACK, MID:60836, 2.05 Content, TKN:00 00 65 6e (text/plain)</t>
  </si>
  <si>
    <t>CON, MID:60837, GET, TKN:00 00 65 6f, coap://[2001::211:64ff:fea5:8542]:5683/lights/led3</t>
  </si>
  <si>
    <t>ACK, MID:60837, 2.05 Content, TKN:00 00 65 6f (text/plain)</t>
  </si>
  <si>
    <t>CON, MID:60838, GET, TKN:00 00 65 70, coap://[2001::211:64ff:fea5:8542]:5683/lights/led3</t>
  </si>
  <si>
    <t>ACK, MID:60838, 2.05 Content, TKN:00 00 65 70 (text/plain)</t>
  </si>
  <si>
    <t>CON, MID:60839, GET, TKN:00 00 65 71, coap://[2001::211:64ff:fea5:8542]:5683/lights/led3</t>
  </si>
  <si>
    <t>ACK, MID:60839, 2.05 Content, TKN:00 00 65 71 (text/plain)</t>
  </si>
  <si>
    <t>CON, MID:60840, GET, TKN:00 00 65 72, coap://[2001::211:64ff:fea5:8542]:5683/lights/led3</t>
  </si>
  <si>
    <t>ACK, MID:60840, 2.05 Content, TKN:00 00 65 72 (text/plain)</t>
  </si>
  <si>
    <t>CON, MID:60841, GET, TKN:00 00 65 73, coap://[2001::211:64ff:fea5:8542]:5683/lights/led3</t>
  </si>
  <si>
    <t>ACK, MID:60841, 2.05 Content, TKN:00 00 65 73 (text/plain)</t>
  </si>
  <si>
    <t>CON, MID:60842, GET, TKN:00 00 65 74, coap://[2001::211:64ff:fea5:8542]:5683/lights/led3</t>
  </si>
  <si>
    <t>ACK, MID:60842, 2.05 Content, TKN:00 00 65 74 (text/plain)</t>
  </si>
  <si>
    <t>CON, MID:60843, GET, TKN:00 00 65 75, coap://[2001::211:64ff:fea5:8542]:5683/lights/led3</t>
  </si>
  <si>
    <t>ACK, MID:60843, 2.05 Content, TKN:00 00 65 75 (text/plain)</t>
  </si>
  <si>
    <t>CON, MID:60844, GET, TKN:00 00 65 76, coap://[2001::211:64ff:fea5:8542]:5683/lights/led3</t>
  </si>
  <si>
    <t>ACK, MID:60844, 2.05 Content, TKN:00 00 65 76 (text/plain)</t>
  </si>
  <si>
    <t>CON, MID:60845, GET, TKN:00 00 65 77, coap://[2001::211:64ff:fea5:8542]:5683/lights/led3</t>
  </si>
  <si>
    <t>ACK, MID:60845, 2.05 Content, TKN:00 00 65 77 (text/plain)</t>
  </si>
  <si>
    <t>CON, MID:60846, GET, TKN:00 00 65 78, coap://[2001::211:64ff:fea5:8542]:5683/lights/led3</t>
  </si>
  <si>
    <t>ACK, MID:60846, 2.05 Content, TKN:00 00 65 78 (text/plain)</t>
  </si>
  <si>
    <t>CON, MID:60847, GET, TKN:00 00 65 79, coap://[2001::211:64ff:fea5:8542]:5683/lights/led3</t>
  </si>
  <si>
    <t>ACK, MID:60847, 2.05 Content, TKN:00 00 65 79 (text/plain)</t>
  </si>
  <si>
    <t>CON, MID:60848, GET, TKN:00 00 65 7a, coap://[2001::211:64ff:fea5:8542]:5683/lights/led3</t>
  </si>
  <si>
    <t>ACK, MID:60848, 2.05 Content, TKN:00 00 65 7a (text/plain)</t>
  </si>
  <si>
    <t>CON, MID:60849, GET, TKN:00 00 65 7b, coap://[2001::211:64ff:fea5:8542]:5683/lights/led3</t>
  </si>
  <si>
    <t>ACK, MID:60849, 2.05 Content, TKN:00 00 65 7b (text/plain)</t>
  </si>
  <si>
    <t>CON, MID:60850, GET, TKN:00 00 65 7c, coap://[2001::211:64ff:fea5:8542]:5683/lights/led3</t>
  </si>
  <si>
    <t>ACK, MID:60850, 2.05 Content, TKN:00 00 65 7c (text/plain)</t>
  </si>
  <si>
    <t>CON, MID:60851, GET, TKN:00 00 65 7d, coap://[2001::211:64ff:fea5:8542]:5683/lights/led3</t>
  </si>
  <si>
    <t>ACK, MID:60851, 2.05 Content, TKN:00 00 65 7d (text/plain)</t>
  </si>
  <si>
    <t>CON, MID:60852, GET, TKN:00 00 65 7e, coap://[2001::211:64ff:fea5:8542]:5683/lights/led3</t>
  </si>
  <si>
    <t>ACK, MID:60852, 2.05 Content, TKN:00 00 65 7e (text/plain)</t>
  </si>
  <si>
    <t>CON, MID:60853, GET, TKN:00 00 65 7f, coap://[2001::211:64ff:fea5:8542]:5683/lights/led3</t>
  </si>
  <si>
    <t>ACK, MID:60853, 2.05 Content, TKN:00 00 65 7f (text/plain)</t>
  </si>
  <si>
    <t>CON, MID:60854, GET, TKN:00 00 65 80, coap://[2001::211:64ff:fea5:8542]:5683/lights/led3</t>
  </si>
  <si>
    <t>ACK, MID:60854, 2.05 Content, TKN:00 00 65 80 (text/plain)</t>
  </si>
  <si>
    <t>CON, MID:60855, GET, TKN:00 00 65 81, coap://[2001::211:64ff:fea5:8542]:5683/lights/led3</t>
  </si>
  <si>
    <t>ACK, MID:60855, 2.05 Content, TKN:00 00 65 81 (text/plain)</t>
  </si>
  <si>
    <t>CON, MID:60856, GET, TKN:00 00 65 82, coap://[2001::211:64ff:fea5:8542]:5683/lights/led3</t>
  </si>
  <si>
    <t>ACK, MID:60856, 2.05 Content, TKN:00 00 65 82 (text/plain)</t>
  </si>
  <si>
    <t>CON, MID:60857, GET, TKN:00 00 65 83, coap://[2001::211:64ff:fea5:8542]:5683/lights/led3</t>
  </si>
  <si>
    <t>ACK, MID:60857, 2.05 Content, TKN:00 00 65 83 (text/plain)</t>
  </si>
  <si>
    <t>CON, MID:60858, GET, TKN:00 00 65 84, coap://[2001::211:64ff:fea5:8542]:5683/lights/led3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</si>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</sst>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61.0</v>
      </c>
      <c r="B2" s="1">
        <v>5.255001</v>
      </c>
      <c r="C2" s="1" t="s">
        <v>7</v>
      </c>
      <c r="D2" s="1" t="s">
        <v>8</v>
      </c>
      <c r="E2" s="1" t="s">
        <v>9</v>
      </c>
      <c r="F2" s="1">
        <v>113.0</v>
      </c>
      <c r="G2" s="1" t="s">
        <v>10</v>
      </c>
    </row>
    <row r="3">
      <c r="A3" s="1">
        <v>65.0</v>
      </c>
      <c r="B3" s="1">
        <v>7.63675</v>
      </c>
      <c r="C3" s="1" t="s">
        <v>7</v>
      </c>
      <c r="D3" s="1" t="s">
        <v>8</v>
      </c>
      <c r="E3" s="1" t="s">
        <v>9</v>
      </c>
      <c r="F3" s="1">
        <v>113.0</v>
      </c>
      <c r="G3" s="1" t="s">
        <v>10</v>
      </c>
    </row>
    <row r="4">
      <c r="A4" s="1">
        <v>71.0</v>
      </c>
      <c r="B4" s="1">
        <v>12.401964</v>
      </c>
      <c r="C4" s="1" t="s">
        <v>7</v>
      </c>
      <c r="D4" s="1" t="s">
        <v>8</v>
      </c>
      <c r="E4" s="1" t="s">
        <v>9</v>
      </c>
      <c r="F4" s="1">
        <v>113.0</v>
      </c>
      <c r="G4" s="1" t="s">
        <v>10</v>
      </c>
    </row>
    <row r="5">
      <c r="A5" s="1">
        <v>89.0</v>
      </c>
      <c r="B5" s="1">
        <v>21.930081</v>
      </c>
      <c r="C5" s="1" t="s">
        <v>7</v>
      </c>
      <c r="D5" s="1" t="s">
        <v>8</v>
      </c>
      <c r="E5" s="1" t="s">
        <v>9</v>
      </c>
      <c r="F5" s="1">
        <v>113.0</v>
      </c>
      <c r="G5" s="1" t="s">
        <v>10</v>
      </c>
      <c r="M5" s="2" t="s">
        <v>1</v>
      </c>
      <c r="N5" s="2" t="s">
        <v>11</v>
      </c>
    </row>
    <row r="6">
      <c r="A6" s="1">
        <v>131.0</v>
      </c>
      <c r="B6" s="1">
        <v>23.536535</v>
      </c>
      <c r="C6" s="1" t="s">
        <v>8</v>
      </c>
      <c r="D6" s="1" t="s">
        <v>7</v>
      </c>
      <c r="E6" s="1" t="s">
        <v>9</v>
      </c>
      <c r="F6" s="1">
        <v>924.0</v>
      </c>
      <c r="G6" s="1" t="s">
        <v>12</v>
      </c>
      <c r="M6" s="3" t="str">
        <f>B8-B6</f>
        <v>1.539141</v>
      </c>
      <c r="N6" s="3" t="str">
        <f>850/M6</f>
        <v>552.2560961</v>
      </c>
    </row>
    <row r="7">
      <c r="A7" s="1">
        <v>132.0</v>
      </c>
      <c r="B7" s="1">
        <v>23.548866</v>
      </c>
      <c r="C7" s="1" t="s">
        <v>7</v>
      </c>
      <c r="D7" s="1" t="s">
        <v>8</v>
      </c>
      <c r="E7" s="1" t="s">
        <v>9</v>
      </c>
      <c r="F7" s="1">
        <v>113.0</v>
      </c>
      <c r="G7" s="1" t="s">
        <v>13</v>
      </c>
      <c r="M7" s="4"/>
      <c r="N7" s="4"/>
    </row>
    <row r="8">
      <c r="A8" s="1">
        <v>175.0</v>
      </c>
      <c r="B8" s="1">
        <v>25.075676</v>
      </c>
      <c r="C8" s="1" t="s">
        <v>8</v>
      </c>
      <c r="D8" s="1" t="s">
        <v>7</v>
      </c>
      <c r="E8" s="1" t="s">
        <v>9</v>
      </c>
      <c r="F8" s="1">
        <v>924.0</v>
      </c>
      <c r="G8" s="1" t="s">
        <v>14</v>
      </c>
      <c r="M8" s="3" t="str">
        <f>B10-B8</f>
        <v>1.610008</v>
      </c>
      <c r="N8" s="3" t="str">
        <f>850/M8</f>
        <v>527.9476872</v>
      </c>
    </row>
    <row r="9">
      <c r="A9" s="1">
        <v>176.0</v>
      </c>
      <c r="B9" s="1">
        <v>25.093126</v>
      </c>
      <c r="C9" s="1" t="s">
        <v>7</v>
      </c>
      <c r="D9" s="1" t="s">
        <v>8</v>
      </c>
      <c r="E9" s="1" t="s">
        <v>9</v>
      </c>
      <c r="F9" s="1">
        <v>113.0</v>
      </c>
      <c r="G9" s="1" t="s">
        <v>15</v>
      </c>
      <c r="M9" s="4"/>
      <c r="N9" s="4"/>
    </row>
    <row r="10">
      <c r="A10" s="1">
        <v>223.0</v>
      </c>
      <c r="B10" s="1">
        <v>26.685684</v>
      </c>
      <c r="C10" s="1" t="s">
        <v>8</v>
      </c>
      <c r="D10" s="1" t="s">
        <v>7</v>
      </c>
      <c r="E10" s="1" t="s">
        <v>9</v>
      </c>
      <c r="F10" s="1">
        <v>924.0</v>
      </c>
      <c r="G10" s="1" t="s">
        <v>16</v>
      </c>
      <c r="M10" s="3" t="str">
        <f>B12-B10</f>
        <v>1.610059</v>
      </c>
      <c r="N10" s="3" t="str">
        <f>850/M10</f>
        <v>527.930964</v>
      </c>
    </row>
    <row r="11">
      <c r="A11" s="1">
        <v>224.0</v>
      </c>
      <c r="B11" s="1">
        <v>26.697908</v>
      </c>
      <c r="C11" s="1" t="s">
        <v>7</v>
      </c>
      <c r="D11" s="1" t="s">
        <v>8</v>
      </c>
      <c r="E11" s="1" t="s">
        <v>9</v>
      </c>
      <c r="F11" s="1">
        <v>113.0</v>
      </c>
      <c r="G11" s="1" t="s">
        <v>17</v>
      </c>
      <c r="M11" s="4"/>
      <c r="N11" s="4"/>
    </row>
    <row r="12">
      <c r="A12" s="1">
        <v>263.0</v>
      </c>
      <c r="B12" s="1">
        <v>28.295743</v>
      </c>
      <c r="C12" s="1" t="s">
        <v>8</v>
      </c>
      <c r="D12" s="1" t="s">
        <v>7</v>
      </c>
      <c r="E12" s="1" t="s">
        <v>9</v>
      </c>
      <c r="F12" s="1">
        <v>924.0</v>
      </c>
      <c r="G12" s="1" t="s">
        <v>18</v>
      </c>
      <c r="M12" s="3" t="str">
        <f>B14-B12</f>
        <v>1.539756</v>
      </c>
      <c r="N12" s="3" t="str">
        <f>850/M12</f>
        <v>552.0355173</v>
      </c>
    </row>
    <row r="13">
      <c r="A13" s="1">
        <v>264.0</v>
      </c>
      <c r="B13" s="1">
        <v>28.329804</v>
      </c>
      <c r="C13" s="1" t="s">
        <v>7</v>
      </c>
      <c r="D13" s="1" t="s">
        <v>8</v>
      </c>
      <c r="E13" s="1" t="s">
        <v>9</v>
      </c>
      <c r="F13" s="1">
        <v>113.0</v>
      </c>
      <c r="G13" s="1" t="s">
        <v>19</v>
      </c>
      <c r="M13" s="4"/>
      <c r="N13" s="4"/>
    </row>
    <row r="14">
      <c r="A14" s="1">
        <v>308.0</v>
      </c>
      <c r="B14" s="1">
        <v>29.835499</v>
      </c>
      <c r="C14" s="1" t="s">
        <v>8</v>
      </c>
      <c r="D14" s="1" t="s">
        <v>7</v>
      </c>
      <c r="E14" s="1" t="s">
        <v>9</v>
      </c>
      <c r="F14" s="1">
        <v>924.0</v>
      </c>
      <c r="G14" s="1" t="s">
        <v>20</v>
      </c>
      <c r="M14" s="3" t="str">
        <f>B16-B14</f>
        <v>1.546922</v>
      </c>
      <c r="N14" s="3" t="str">
        <f>850/M14</f>
        <v>549.4782542</v>
      </c>
    </row>
    <row r="15">
      <c r="A15" s="1">
        <v>309.0</v>
      </c>
      <c r="B15" s="1">
        <v>29.844007</v>
      </c>
      <c r="C15" s="1" t="s">
        <v>7</v>
      </c>
      <c r="D15" s="1" t="s">
        <v>8</v>
      </c>
      <c r="E15" s="1" t="s">
        <v>9</v>
      </c>
      <c r="F15" s="1">
        <v>113.0</v>
      </c>
      <c r="G15" s="1" t="s">
        <v>21</v>
      </c>
      <c r="M15" s="4"/>
      <c r="N15" s="4"/>
    </row>
    <row r="16">
      <c r="A16" s="1">
        <v>351.0</v>
      </c>
      <c r="B16" s="1">
        <v>31.382421</v>
      </c>
      <c r="C16" s="1" t="s">
        <v>8</v>
      </c>
      <c r="D16" s="1" t="s">
        <v>7</v>
      </c>
      <c r="E16" s="1" t="s">
        <v>9</v>
      </c>
      <c r="F16" s="1">
        <v>924.0</v>
      </c>
      <c r="G16" s="1" t="s">
        <v>22</v>
      </c>
      <c r="M16" s="3" t="str">
        <f>B18-B16</f>
        <v>1.533782</v>
      </c>
      <c r="N16" s="3" t="str">
        <f>850/M16</f>
        <v>554.1856665</v>
      </c>
    </row>
    <row r="17">
      <c r="A17" s="1">
        <v>352.0</v>
      </c>
      <c r="B17" s="1">
        <v>31.401122</v>
      </c>
      <c r="C17" s="1" t="s">
        <v>7</v>
      </c>
      <c r="D17" s="1" t="s">
        <v>8</v>
      </c>
      <c r="E17" s="1" t="s">
        <v>9</v>
      </c>
      <c r="F17" s="1">
        <v>113.0</v>
      </c>
      <c r="G17" s="1" t="s">
        <v>23</v>
      </c>
      <c r="M17" s="4"/>
      <c r="N17" s="4"/>
    </row>
    <row r="18">
      <c r="A18" s="1">
        <v>392.0</v>
      </c>
      <c r="B18" s="1">
        <v>32.916203</v>
      </c>
      <c r="C18" s="1" t="s">
        <v>8</v>
      </c>
      <c r="D18" s="1" t="s">
        <v>7</v>
      </c>
      <c r="E18" s="1" t="s">
        <v>9</v>
      </c>
      <c r="F18" s="1">
        <v>924.0</v>
      </c>
      <c r="G18" s="1" t="s">
        <v>24</v>
      </c>
      <c r="M18" s="3" t="str">
        <f>B20-B18</f>
        <v>1.540579</v>
      </c>
      <c r="N18" s="3" t="str">
        <f>850/M18</f>
        <v>551.7406118</v>
      </c>
    </row>
    <row r="19">
      <c r="A19" s="1">
        <v>400.0</v>
      </c>
      <c r="B19" s="1">
        <v>32.929237</v>
      </c>
      <c r="C19" s="1" t="s">
        <v>7</v>
      </c>
      <c r="D19" s="1" t="s">
        <v>8</v>
      </c>
      <c r="E19" s="1" t="s">
        <v>9</v>
      </c>
      <c r="F19" s="1">
        <v>113.0</v>
      </c>
      <c r="G19" s="1" t="s">
        <v>25</v>
      </c>
      <c r="M19" s="4"/>
      <c r="N19" s="4"/>
    </row>
    <row r="20">
      <c r="A20" s="1">
        <v>455.0</v>
      </c>
      <c r="B20" s="1">
        <v>34.456782</v>
      </c>
      <c r="C20" s="1" t="s">
        <v>8</v>
      </c>
      <c r="D20" s="1" t="s">
        <v>7</v>
      </c>
      <c r="E20" s="1" t="s">
        <v>9</v>
      </c>
      <c r="F20" s="1">
        <v>924.0</v>
      </c>
      <c r="G20" s="1" t="s">
        <v>26</v>
      </c>
      <c r="M20" s="3" t="str">
        <f>B22-B20</f>
        <v>1.679438</v>
      </c>
      <c r="N20" s="3" t="str">
        <f>850/M20</f>
        <v>506.1216907</v>
      </c>
    </row>
    <row r="21">
      <c r="A21" s="1">
        <v>456.0</v>
      </c>
      <c r="B21" s="1">
        <v>34.490396</v>
      </c>
      <c r="C21" s="1" t="s">
        <v>7</v>
      </c>
      <c r="D21" s="1" t="s">
        <v>8</v>
      </c>
      <c r="E21" s="1" t="s">
        <v>9</v>
      </c>
      <c r="F21" s="1">
        <v>113.0</v>
      </c>
      <c r="G21" s="1" t="s">
        <v>27</v>
      </c>
      <c r="M21" s="4"/>
      <c r="N21" s="4"/>
    </row>
    <row r="22">
      <c r="A22" s="1">
        <v>495.0</v>
      </c>
      <c r="B22" s="1">
        <v>36.13622</v>
      </c>
      <c r="C22" s="1" t="s">
        <v>8</v>
      </c>
      <c r="D22" s="1" t="s">
        <v>7</v>
      </c>
      <c r="E22" s="1" t="s">
        <v>9</v>
      </c>
      <c r="F22" s="1">
        <v>924.0</v>
      </c>
      <c r="G22" s="1" t="s">
        <v>28</v>
      </c>
      <c r="M22" s="3" t="str">
        <f>B24-B22</f>
        <v>1.539939</v>
      </c>
      <c r="N22" s="3" t="str">
        <f>850/M22</f>
        <v>551.9699157</v>
      </c>
    </row>
    <row r="23">
      <c r="A23" s="1">
        <v>496.0</v>
      </c>
      <c r="B23" s="1">
        <v>36.154701</v>
      </c>
      <c r="C23" s="1" t="s">
        <v>7</v>
      </c>
      <c r="D23" s="1" t="s">
        <v>8</v>
      </c>
      <c r="E23" s="1" t="s">
        <v>9</v>
      </c>
      <c r="F23" s="1">
        <v>113.0</v>
      </c>
      <c r="G23" s="1" t="s">
        <v>29</v>
      </c>
      <c r="M23" s="4"/>
      <c r="N23" s="4"/>
    </row>
    <row r="24">
      <c r="A24" s="1">
        <v>536.0</v>
      </c>
      <c r="B24" s="1">
        <v>37.676159</v>
      </c>
      <c r="C24" s="1" t="s">
        <v>8</v>
      </c>
      <c r="D24" s="1" t="s">
        <v>7</v>
      </c>
      <c r="E24" s="1" t="s">
        <v>9</v>
      </c>
      <c r="F24" s="1">
        <v>924.0</v>
      </c>
      <c r="G24" s="1" t="s">
        <v>30</v>
      </c>
      <c r="M24" s="3" t="str">
        <f>B26-B24</f>
        <v>1.540268</v>
      </c>
      <c r="N24" s="3" t="str">
        <f>850/M24</f>
        <v>551.8520154</v>
      </c>
    </row>
    <row r="25">
      <c r="A25" s="1">
        <v>544.0</v>
      </c>
      <c r="B25" s="1">
        <v>37.699713</v>
      </c>
      <c r="C25" s="1" t="s">
        <v>7</v>
      </c>
      <c r="D25" s="1" t="s">
        <v>8</v>
      </c>
      <c r="E25" s="1" t="s">
        <v>9</v>
      </c>
      <c r="F25" s="1">
        <v>113.0</v>
      </c>
      <c r="G25" s="1" t="s">
        <v>31</v>
      </c>
      <c r="M25" s="4"/>
      <c r="N25" s="4"/>
    </row>
    <row r="26">
      <c r="A26" s="1">
        <v>588.0</v>
      </c>
      <c r="B26" s="1">
        <v>39.216427</v>
      </c>
      <c r="C26" s="1" t="s">
        <v>8</v>
      </c>
      <c r="D26" s="1" t="s">
        <v>7</v>
      </c>
      <c r="E26" s="1" t="s">
        <v>9</v>
      </c>
      <c r="F26" s="1">
        <v>924.0</v>
      </c>
      <c r="G26" s="1" t="s">
        <v>32</v>
      </c>
      <c r="M26" s="3" t="str">
        <f>B28-B26</f>
        <v>1.545501</v>
      </c>
      <c r="N26" s="3" t="str">
        <f>850/M26</f>
        <v>549.9834681</v>
      </c>
    </row>
    <row r="27">
      <c r="A27" s="1">
        <v>589.0</v>
      </c>
      <c r="B27" s="1">
        <v>39.22555</v>
      </c>
      <c r="C27" s="1" t="s">
        <v>7</v>
      </c>
      <c r="D27" s="1" t="s">
        <v>8</v>
      </c>
      <c r="E27" s="1" t="s">
        <v>9</v>
      </c>
      <c r="F27" s="1">
        <v>113.0</v>
      </c>
      <c r="G27" s="1" t="s">
        <v>33</v>
      </c>
      <c r="M27" s="4"/>
      <c r="N27" s="4"/>
    </row>
    <row r="28">
      <c r="A28" s="1">
        <v>631.0</v>
      </c>
      <c r="B28" s="1">
        <v>40.761928</v>
      </c>
      <c r="C28" s="1" t="s">
        <v>8</v>
      </c>
      <c r="D28" s="1" t="s">
        <v>7</v>
      </c>
      <c r="E28" s="1" t="s">
        <v>9</v>
      </c>
      <c r="F28" s="1">
        <v>924.0</v>
      </c>
      <c r="G28" s="1" t="s">
        <v>34</v>
      </c>
      <c r="M28" s="3" t="str">
        <f>B30-B28</f>
        <v>1.540808</v>
      </c>
      <c r="N28" s="3" t="str">
        <f>850/M28</f>
        <v>551.6586103</v>
      </c>
    </row>
    <row r="29">
      <c r="A29" s="1">
        <v>632.0</v>
      </c>
      <c r="B29" s="1">
        <v>40.771526</v>
      </c>
      <c r="C29" s="1" t="s">
        <v>7</v>
      </c>
      <c r="D29" s="1" t="s">
        <v>8</v>
      </c>
      <c r="E29" s="1" t="s">
        <v>9</v>
      </c>
      <c r="F29" s="1">
        <v>113.0</v>
      </c>
      <c r="G29" s="1" t="s">
        <v>35</v>
      </c>
      <c r="M29" s="4"/>
      <c r="N29" s="4"/>
    </row>
    <row r="30">
      <c r="A30" s="1">
        <v>673.0</v>
      </c>
      <c r="B30" s="1">
        <v>42.302736</v>
      </c>
      <c r="C30" s="1" t="s">
        <v>8</v>
      </c>
      <c r="D30" s="1" t="s">
        <v>7</v>
      </c>
      <c r="E30" s="1" t="s">
        <v>9</v>
      </c>
      <c r="F30" s="1">
        <v>924.0</v>
      </c>
      <c r="G30" s="1" t="s">
        <v>36</v>
      </c>
      <c r="M30" s="3" t="str">
        <f>B32-B30</f>
        <v>1.67264</v>
      </c>
      <c r="N30" s="3" t="str">
        <f>850/M30</f>
        <v>508.1786876</v>
      </c>
    </row>
    <row r="31">
      <c r="A31" s="1">
        <v>674.0</v>
      </c>
      <c r="B31" s="1">
        <v>42.340191</v>
      </c>
      <c r="C31" s="1" t="s">
        <v>7</v>
      </c>
      <c r="D31" s="1" t="s">
        <v>8</v>
      </c>
      <c r="E31" s="1" t="s">
        <v>9</v>
      </c>
      <c r="F31" s="1">
        <v>113.0</v>
      </c>
      <c r="G31" s="1" t="s">
        <v>37</v>
      </c>
      <c r="M31" s="4"/>
      <c r="N31" s="4"/>
    </row>
    <row r="32">
      <c r="A32" s="1">
        <v>719.0</v>
      </c>
      <c r="B32" s="1">
        <v>43.975376</v>
      </c>
      <c r="C32" s="1" t="s">
        <v>8</v>
      </c>
      <c r="D32" s="1" t="s">
        <v>7</v>
      </c>
      <c r="E32" s="1" t="s">
        <v>9</v>
      </c>
      <c r="F32" s="1">
        <v>924.0</v>
      </c>
      <c r="G32" s="1" t="s">
        <v>38</v>
      </c>
      <c r="M32" s="3" t="str">
        <f>B34-B32</f>
        <v>1.617622</v>
      </c>
      <c r="N32" s="3" t="str">
        <f>850/M32</f>
        <v>525.4626853</v>
      </c>
    </row>
    <row r="33">
      <c r="A33" s="1">
        <v>720.0</v>
      </c>
      <c r="B33" s="1">
        <v>43.986154</v>
      </c>
      <c r="C33" s="1" t="s">
        <v>7</v>
      </c>
      <c r="D33" s="1" t="s">
        <v>8</v>
      </c>
      <c r="E33" s="1" t="s">
        <v>9</v>
      </c>
      <c r="F33" s="1">
        <v>113.0</v>
      </c>
      <c r="G33" s="1" t="s">
        <v>39</v>
      </c>
      <c r="M33" s="4"/>
      <c r="N33" s="4"/>
    </row>
    <row r="34">
      <c r="A34" s="1">
        <v>761.0</v>
      </c>
      <c r="B34" s="1">
        <v>45.592998</v>
      </c>
      <c r="C34" s="1" t="s">
        <v>8</v>
      </c>
      <c r="D34" s="1" t="s">
        <v>7</v>
      </c>
      <c r="E34" s="1" t="s">
        <v>9</v>
      </c>
      <c r="F34" s="1">
        <v>924.0</v>
      </c>
      <c r="G34" s="1" t="s">
        <v>40</v>
      </c>
      <c r="M34" s="3" t="str">
        <f>B36-B34</f>
        <v>1.602728</v>
      </c>
      <c r="N34" s="3" t="str">
        <f>850/M34</f>
        <v>530.3457605</v>
      </c>
    </row>
    <row r="35">
      <c r="A35" s="1">
        <v>762.0</v>
      </c>
      <c r="B35" s="1">
        <v>45.607303</v>
      </c>
      <c r="C35" s="1" t="s">
        <v>7</v>
      </c>
      <c r="D35" s="1" t="s">
        <v>8</v>
      </c>
      <c r="E35" s="1" t="s">
        <v>9</v>
      </c>
      <c r="F35" s="1">
        <v>113.0</v>
      </c>
      <c r="G35" s="1" t="s">
        <v>41</v>
      </c>
      <c r="M35" s="4"/>
      <c r="N35" s="4"/>
    </row>
    <row r="36">
      <c r="A36" s="1">
        <v>809.0</v>
      </c>
      <c r="B36" s="1">
        <v>47.195726</v>
      </c>
      <c r="C36" s="1" t="s">
        <v>8</v>
      </c>
      <c r="D36" s="1" t="s">
        <v>7</v>
      </c>
      <c r="E36" s="1" t="s">
        <v>9</v>
      </c>
      <c r="F36" s="1">
        <v>924.0</v>
      </c>
      <c r="G36" s="1" t="s">
        <v>42</v>
      </c>
      <c r="M36" s="3" t="str">
        <f>B38-B36</f>
        <v>1.540234</v>
      </c>
      <c r="N36" s="3" t="str">
        <f>850/M36</f>
        <v>551.8641973</v>
      </c>
    </row>
    <row r="37">
      <c r="A37" s="1">
        <v>810.0</v>
      </c>
      <c r="B37" s="1">
        <v>47.205669</v>
      </c>
      <c r="C37" s="1" t="s">
        <v>7</v>
      </c>
      <c r="D37" s="1" t="s">
        <v>8</v>
      </c>
      <c r="E37" s="1" t="s">
        <v>9</v>
      </c>
      <c r="F37" s="1">
        <v>113.0</v>
      </c>
      <c r="G37" s="1" t="s">
        <v>43</v>
      </c>
      <c r="M37" s="4"/>
      <c r="N37" s="4"/>
    </row>
    <row r="38">
      <c r="A38" s="1">
        <v>852.0</v>
      </c>
      <c r="B38" s="1">
        <v>48.73596</v>
      </c>
      <c r="C38" s="1" t="s">
        <v>8</v>
      </c>
      <c r="D38" s="1" t="s">
        <v>7</v>
      </c>
      <c r="E38" s="1" t="s">
        <v>9</v>
      </c>
      <c r="F38" s="1">
        <v>924.0</v>
      </c>
      <c r="G38" s="1" t="s">
        <v>44</v>
      </c>
      <c r="M38" s="3" t="str">
        <f>B40-B38</f>
        <v>1.539893</v>
      </c>
      <c r="N38" s="3" t="str">
        <f>850/M38</f>
        <v>551.9864043</v>
      </c>
    </row>
    <row r="39">
      <c r="A39" s="1">
        <v>853.0</v>
      </c>
      <c r="B39" s="1">
        <v>48.748918</v>
      </c>
      <c r="C39" s="1" t="s">
        <v>7</v>
      </c>
      <c r="D39" s="1" t="s">
        <v>8</v>
      </c>
      <c r="E39" s="1" t="s">
        <v>9</v>
      </c>
      <c r="F39" s="1">
        <v>113.0</v>
      </c>
      <c r="G39" s="1" t="s">
        <v>45</v>
      </c>
      <c r="M39" s="4"/>
      <c r="N39" s="4"/>
    </row>
    <row r="40">
      <c r="A40" s="1">
        <v>902.0</v>
      </c>
      <c r="B40" s="1">
        <v>50.275853</v>
      </c>
      <c r="C40" s="1" t="s">
        <v>8</v>
      </c>
      <c r="D40" s="1" t="s">
        <v>7</v>
      </c>
      <c r="E40" s="1" t="s">
        <v>9</v>
      </c>
      <c r="F40" s="1">
        <v>924.0</v>
      </c>
      <c r="G40" s="1" t="s">
        <v>46</v>
      </c>
      <c r="M40" s="3" t="str">
        <f>B42-B40</f>
        <v>1.539683</v>
      </c>
      <c r="N40" s="3" t="str">
        <f>850/M40</f>
        <v>552.0616906</v>
      </c>
    </row>
    <row r="41">
      <c r="A41" s="1">
        <v>903.0</v>
      </c>
      <c r="B41" s="1">
        <v>50.289546</v>
      </c>
      <c r="C41" s="1" t="s">
        <v>7</v>
      </c>
      <c r="D41" s="1" t="s">
        <v>8</v>
      </c>
      <c r="E41" s="1" t="s">
        <v>9</v>
      </c>
      <c r="F41" s="1">
        <v>113.0</v>
      </c>
      <c r="G41" s="1" t="s">
        <v>47</v>
      </c>
      <c r="M41" s="4"/>
      <c r="N41" s="4"/>
    </row>
    <row r="42">
      <c r="A42" s="1">
        <v>949.0</v>
      </c>
      <c r="B42" s="1">
        <v>51.815536</v>
      </c>
      <c r="C42" s="1" t="s">
        <v>8</v>
      </c>
      <c r="D42" s="1" t="s">
        <v>7</v>
      </c>
      <c r="E42" s="1" t="s">
        <v>9</v>
      </c>
      <c r="F42" s="1">
        <v>924.0</v>
      </c>
      <c r="G42" s="1" t="s">
        <v>48</v>
      </c>
      <c r="M42" s="3" t="str">
        <f>B44-B42</f>
        <v>1.610994</v>
      </c>
      <c r="N42" s="3" t="str">
        <f>850/M42</f>
        <v>527.6245597</v>
      </c>
    </row>
    <row r="43">
      <c r="A43" s="1">
        <v>950.0</v>
      </c>
      <c r="B43" s="1">
        <v>51.83924</v>
      </c>
      <c r="C43" s="1" t="s">
        <v>7</v>
      </c>
      <c r="D43" s="1" t="s">
        <v>8</v>
      </c>
      <c r="E43" s="1" t="s">
        <v>9</v>
      </c>
      <c r="F43" s="1">
        <v>113.0</v>
      </c>
      <c r="G43" s="1" t="s">
        <v>49</v>
      </c>
      <c r="M43" s="4"/>
      <c r="N43" s="4"/>
    </row>
    <row r="44">
      <c r="A44" s="1">
        <v>990.0</v>
      </c>
      <c r="B44" s="1">
        <v>53.42653</v>
      </c>
      <c r="C44" s="1" t="s">
        <v>8</v>
      </c>
      <c r="D44" s="1" t="s">
        <v>7</v>
      </c>
      <c r="E44" s="1" t="s">
        <v>9</v>
      </c>
      <c r="F44" s="1">
        <v>924.0</v>
      </c>
      <c r="G44" s="1" t="s">
        <v>50</v>
      </c>
      <c r="M44" s="3" t="str">
        <f>B46-B44</f>
        <v>1.538693</v>
      </c>
      <c r="N44" s="3" t="str">
        <f>850/M44</f>
        <v>552.4168889</v>
      </c>
    </row>
    <row r="45">
      <c r="A45" s="1">
        <v>998.0</v>
      </c>
      <c r="B45" s="1">
        <v>53.439656</v>
      </c>
      <c r="C45" s="1" t="s">
        <v>7</v>
      </c>
      <c r="D45" s="1" t="s">
        <v>8</v>
      </c>
      <c r="E45" s="1" t="s">
        <v>9</v>
      </c>
      <c r="F45" s="1">
        <v>113.0</v>
      </c>
      <c r="G45" s="1" t="s">
        <v>51</v>
      </c>
      <c r="M45" s="4"/>
      <c r="N45" s="4"/>
    </row>
    <row r="46">
      <c r="A46" s="1">
        <v>1042.0</v>
      </c>
      <c r="B46" s="1">
        <v>54.965223</v>
      </c>
      <c r="C46" s="1" t="s">
        <v>8</v>
      </c>
      <c r="D46" s="1" t="s">
        <v>7</v>
      </c>
      <c r="E46" s="1" t="s">
        <v>9</v>
      </c>
      <c r="F46" s="1">
        <v>924.0</v>
      </c>
      <c r="G46" s="1" t="s">
        <v>52</v>
      </c>
      <c r="M46" s="3" t="str">
        <f>B48-B46</f>
        <v>1.541513</v>
      </c>
      <c r="N46" s="3" t="str">
        <f>850/M46</f>
        <v>551.4063131</v>
      </c>
    </row>
    <row r="47">
      <c r="A47" s="1">
        <v>1043.0</v>
      </c>
      <c r="B47" s="1">
        <v>54.974026</v>
      </c>
      <c r="C47" s="1" t="s">
        <v>7</v>
      </c>
      <c r="D47" s="1" t="s">
        <v>8</v>
      </c>
      <c r="E47" s="1" t="s">
        <v>9</v>
      </c>
      <c r="F47" s="1">
        <v>113.0</v>
      </c>
      <c r="G47" s="1" t="s">
        <v>53</v>
      </c>
      <c r="M47" s="4"/>
      <c r="N47" s="4"/>
    </row>
    <row r="48">
      <c r="A48" s="1">
        <v>1083.0</v>
      </c>
      <c r="B48" s="1">
        <v>56.506736</v>
      </c>
      <c r="C48" s="1" t="s">
        <v>8</v>
      </c>
      <c r="D48" s="1" t="s">
        <v>7</v>
      </c>
      <c r="E48" s="1" t="s">
        <v>9</v>
      </c>
      <c r="F48" s="1">
        <v>924.0</v>
      </c>
      <c r="G48" s="1" t="s">
        <v>54</v>
      </c>
      <c r="M48" s="3" t="str">
        <f>B50-B48</f>
        <v>1.609803</v>
      </c>
      <c r="N48" s="3" t="str">
        <f>850/M48</f>
        <v>528.0149186</v>
      </c>
    </row>
    <row r="49">
      <c r="A49" s="1">
        <v>1084.0</v>
      </c>
      <c r="B49" s="1">
        <v>56.540096</v>
      </c>
      <c r="C49" s="1" t="s">
        <v>7</v>
      </c>
      <c r="D49" s="1" t="s">
        <v>8</v>
      </c>
      <c r="E49" s="1" t="s">
        <v>9</v>
      </c>
      <c r="F49" s="1">
        <v>113.0</v>
      </c>
      <c r="G49" s="1" t="s">
        <v>55</v>
      </c>
      <c r="M49" s="4"/>
      <c r="N49" s="4"/>
    </row>
    <row r="50">
      <c r="A50" s="1">
        <v>1125.0</v>
      </c>
      <c r="B50" s="1">
        <v>58.116539</v>
      </c>
      <c r="C50" s="1" t="s">
        <v>8</v>
      </c>
      <c r="D50" s="1" t="s">
        <v>7</v>
      </c>
      <c r="E50" s="1" t="s">
        <v>9</v>
      </c>
      <c r="F50" s="1">
        <v>924.0</v>
      </c>
      <c r="G50" s="1" t="s">
        <v>56</v>
      </c>
      <c r="M50" s="3" t="str">
        <f>B52-B50</f>
        <v>1.545452</v>
      </c>
      <c r="N50" s="3" t="str">
        <f>850/M50</f>
        <v>550.0009059</v>
      </c>
    </row>
    <row r="51">
      <c r="A51" s="1">
        <v>1126.0</v>
      </c>
      <c r="B51" s="1">
        <v>58.127419</v>
      </c>
      <c r="C51" s="1" t="s">
        <v>7</v>
      </c>
      <c r="D51" s="1" t="s">
        <v>8</v>
      </c>
      <c r="E51" s="1" t="s">
        <v>9</v>
      </c>
      <c r="F51" s="1">
        <v>113.0</v>
      </c>
      <c r="G51" s="1" t="s">
        <v>57</v>
      </c>
      <c r="M51" s="4"/>
      <c r="N51" s="4"/>
    </row>
    <row r="52">
      <c r="A52" s="1">
        <v>1170.0</v>
      </c>
      <c r="B52" s="1">
        <v>59.661991</v>
      </c>
      <c r="C52" s="1" t="s">
        <v>8</v>
      </c>
      <c r="D52" s="1" t="s">
        <v>7</v>
      </c>
      <c r="E52" s="1" t="s">
        <v>9</v>
      </c>
      <c r="F52" s="1">
        <v>924.0</v>
      </c>
      <c r="G52" s="1" t="s">
        <v>58</v>
      </c>
      <c r="M52" s="3" t="str">
        <f>B54-B52</f>
        <v>1.603913</v>
      </c>
      <c r="N52" s="3" t="str">
        <f>850/M52</f>
        <v>529.9539314</v>
      </c>
    </row>
    <row r="53">
      <c r="A53" s="1">
        <v>1171.0</v>
      </c>
      <c r="B53" s="1">
        <v>59.673666</v>
      </c>
      <c r="C53" s="1" t="s">
        <v>7</v>
      </c>
      <c r="D53" s="1" t="s">
        <v>8</v>
      </c>
      <c r="E53" s="1" t="s">
        <v>9</v>
      </c>
      <c r="F53" s="1">
        <v>113.0</v>
      </c>
      <c r="G53" s="1" t="s">
        <v>59</v>
      </c>
      <c r="M53" s="4"/>
      <c r="N53" s="4"/>
    </row>
    <row r="54">
      <c r="A54" s="1">
        <v>1216.0</v>
      </c>
      <c r="B54" s="1">
        <v>61.265904</v>
      </c>
      <c r="C54" s="1" t="s">
        <v>8</v>
      </c>
      <c r="D54" s="1" t="s">
        <v>7</v>
      </c>
      <c r="E54" s="1" t="s">
        <v>9</v>
      </c>
      <c r="F54" s="1">
        <v>924.0</v>
      </c>
      <c r="G54" s="1" t="s">
        <v>60</v>
      </c>
      <c r="M54" s="3" t="str">
        <f>B56-B54</f>
        <v>1.546582</v>
      </c>
      <c r="N54" s="3" t="str">
        <f>850/M54</f>
        <v>549.5990513</v>
      </c>
    </row>
    <row r="55">
      <c r="A55" s="1">
        <v>1217.0</v>
      </c>
      <c r="B55" s="1">
        <v>61.275516</v>
      </c>
      <c r="C55" s="1" t="s">
        <v>7</v>
      </c>
      <c r="D55" s="1" t="s">
        <v>8</v>
      </c>
      <c r="E55" s="1" t="s">
        <v>9</v>
      </c>
      <c r="F55" s="1">
        <v>113.0</v>
      </c>
      <c r="G55" s="1" t="s">
        <v>61</v>
      </c>
      <c r="M55" s="4"/>
      <c r="N55" s="4"/>
    </row>
    <row r="56">
      <c r="A56" s="1">
        <v>1260.0</v>
      </c>
      <c r="B56" s="1">
        <v>62.812486</v>
      </c>
      <c r="C56" s="1" t="s">
        <v>8</v>
      </c>
      <c r="D56" s="1" t="s">
        <v>7</v>
      </c>
      <c r="E56" s="1" t="s">
        <v>9</v>
      </c>
      <c r="F56" s="1">
        <v>924.0</v>
      </c>
      <c r="G56" s="1" t="s">
        <v>62</v>
      </c>
      <c r="M56" s="3"/>
      <c r="N56" s="3"/>
    </row>
    <row r="57">
      <c r="A57" s="1">
        <v>1261.0</v>
      </c>
      <c r="B57" s="1">
        <v>62.826808</v>
      </c>
      <c r="C57" s="1" t="s">
        <v>7</v>
      </c>
      <c r="D57" s="1" t="s">
        <v>8</v>
      </c>
      <c r="E57" s="1" t="s">
        <v>9</v>
      </c>
      <c r="F57" s="1">
        <v>113.0</v>
      </c>
      <c r="G57" s="1" t="s">
        <v>63</v>
      </c>
      <c r="M57" s="4"/>
      <c r="N57" s="4"/>
    </row>
    <row r="59">
      <c r="L59" s="5" t="s">
        <v>64</v>
      </c>
      <c r="M59" s="6" t="str">
        <f t="shared" ref="M59:N59" si="1">MIN(M6:M54)</f>
        <v>1.533782</v>
      </c>
      <c r="N59" s="6" t="str">
        <f t="shared" si="1"/>
        <v>506.1216907</v>
      </c>
    </row>
    <row r="60">
      <c r="L60" s="5" t="s">
        <v>65</v>
      </c>
      <c r="M60" s="6" t="str">
        <f t="shared" ref="M60:N60" si="2">MAX(M6:M54)</f>
        <v>1.679438</v>
      </c>
      <c r="N60" s="6" t="str">
        <f t="shared" si="2"/>
        <v>554.1856665</v>
      </c>
    </row>
    <row r="61">
      <c r="L61" s="5" t="s">
        <v>66</v>
      </c>
      <c r="M61" s="6" t="str">
        <f t="shared" ref="M61:N61" si="3">AVERAGE(M6:M54)</f>
        <v>1.57103804</v>
      </c>
      <c r="N61" s="6" t="str">
        <f t="shared" si="3"/>
        <v>541.4430597</v>
      </c>
    </row>
  </sheetData>
  <drawing r:id="rId1"/>
</worksheet>
</file>