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ON350csv" sheetId="1" r:id="rId3"/>
  </sheets>
  <definedNames/>
  <calcPr/>
</workbook>
</file>

<file path=xl/sharedStrings.xml><?xml version="1.0" encoding="utf-8"?>
<sst xmlns="http://schemas.openxmlformats.org/spreadsheetml/2006/main" count="98" uniqueCount="34">
  <si>
    <t>MIN</t>
  </si>
  <si>
    <t>Destination</t>
  </si>
  <si>
    <t>Protocol</t>
  </si>
  <si>
    <t>Length</t>
  </si>
  <si>
    <t>Info</t>
  </si>
  <si>
    <t>MAX</t>
  </si>
  <si>
    <t>2001::211:64ff:fea5:8542</t>
  </si>
  <si>
    <t>CoAP</t>
  </si>
  <si>
    <t>CON, MID:43079, GET, TKN:00 00 f2 0b, coap://[2001::211:64ff:fea5:8542]:5683/lights/led3</t>
  </si>
  <si>
    <t>AVERAGE</t>
  </si>
  <si>
    <t>2001::1</t>
  </si>
  <si>
    <t>ACK, MID:43079, 2.05 Content, TKN:00 00 f2 0b (text/plain)</t>
  </si>
  <si>
    <t>Time</t>
  </si>
  <si>
    <t>Goodput</t>
  </si>
  <si>
    <t>NON, MID:1, 2.05 Content, TKN:00 00 f2 0b (text/plain)</t>
  </si>
  <si>
    <t>NON, MID:2, 2.05 Content, TKN:00 00 f2 0b (text/plain)</t>
  </si>
  <si>
    <t>NON, MID:3, 2.05 Content, TKN:00 00 f2 0b (text/plain)</t>
  </si>
  <si>
    <t>NON, MID:4, 2.05 Content, TKN:00 00 f2 0b (text/plain)</t>
  </si>
  <si>
    <t>NON, MID:5, 2.05 Content, TKN:00 00 f2 0b (text/plain)</t>
  </si>
  <si>
    <t>NON, MID:6, 2.05 Content, TKN:00 00 f2 0b (text/plain)</t>
  </si>
  <si>
    <t>NON, MID:7, 2.05 Content, TKN:00 00 f2 0b (text/plain)</t>
  </si>
  <si>
    <t>NON, MID:8, 2.05 Content, TKN:00 00 f2 0b (text/plain)</t>
  </si>
  <si>
    <t>NON, MID:9, 2.05 Content, TKN:00 00 f2 0b (text/plain)</t>
  </si>
  <si>
    <t>NON, MID:10, 2.05 Content, TKN:00 00 f2 0b (text/plain)</t>
  </si>
  <si>
    <t>NON, MID:11, 2.05 Content, TKN:00 00 f2 0b (text/plain)</t>
  </si>
  <si>
    <t>NON, MID:12, 2.05 Content, TKN:00 00 f2 0b (text/plain)</t>
  </si>
  <si>
    <t>NON, MID:13, 2.05 Content, TKN:00 00 f2 0b (text/plain)</t>
  </si>
  <si>
    <t>NON, MID:14, 2.05 Content, TKN:00 00 f2 0b (text/plain)</t>
  </si>
  <si>
    <t>NON, MID:15, 2.05 Content, TKN:00 00 f2 0b (text/plain)</t>
  </si>
  <si>
    <t>NON, MID:16, 2.05 Content, TKN:00 00 f2 0b (text/plain)</t>
  </si>
  <si>
    <t>NON, MID:17, 2.05 Content, TKN:00 00 f2 0b (text/plain)</t>
  </si>
  <si>
    <t>NON, MID:18, 2.05 Content, TKN:00 00 f2 0b (text/plain)</t>
  </si>
  <si>
    <t>NON, MID:19, 2.05 Content, TKN:00 00 f2 0b (text/plain)</t>
  </si>
  <si>
    <t>NON, MID:20, 2.05 Content, TKN:00 00 f2 0b (text/plain)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</si>
</sst>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right"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 t="str">
        <f t="shared" ref="B1:C1" si="1">MIN(#REF!)</f>
        <v>#REF!</v>
      </c>
      <c r="C1" s="2" t="str">
        <f t="shared" si="1"/>
        <v>#REF!</v>
      </c>
      <c r="D1" s="3" t="s">
        <v>1</v>
      </c>
      <c r="E1" s="3" t="s">
        <v>2</v>
      </c>
      <c r="F1" s="3" t="s">
        <v>3</v>
      </c>
      <c r="G1" s="3" t="s">
        <v>4</v>
      </c>
    </row>
    <row r="2">
      <c r="A2" s="1" t="s">
        <v>5</v>
      </c>
      <c r="B2" s="2" t="str">
        <f t="shared" ref="B2:C2" si="2">MAX(#REF!)</f>
        <v>#REF!</v>
      </c>
      <c r="C2" s="2" t="str">
        <f t="shared" si="2"/>
        <v>#REF!</v>
      </c>
      <c r="D2" s="3" t="s">
        <v>6</v>
      </c>
      <c r="E2" s="3" t="s">
        <v>7</v>
      </c>
      <c r="F2" s="3">
        <v>114.0</v>
      </c>
      <c r="G2" s="3" t="s">
        <v>8</v>
      </c>
    </row>
    <row r="3">
      <c r="A3" s="1" t="s">
        <v>9</v>
      </c>
      <c r="B3" s="2" t="str">
        <f t="shared" ref="B3:C3" si="3">AVERAGE(#REF!)</f>
        <v>#REF!</v>
      </c>
      <c r="C3" s="2" t="str">
        <f t="shared" si="3"/>
        <v>#REF!</v>
      </c>
      <c r="D3" s="3" t="s">
        <v>10</v>
      </c>
      <c r="E3" s="3" t="s">
        <v>7</v>
      </c>
      <c r="F3" s="3">
        <v>426.0</v>
      </c>
      <c r="G3" s="3" t="s">
        <v>11</v>
      </c>
      <c r="M3" s="4" t="s">
        <v>12</v>
      </c>
      <c r="N3" s="4" t="s">
        <v>13</v>
      </c>
    </row>
    <row r="4">
      <c r="A4" s="3">
        <v>52.0</v>
      </c>
      <c r="B4" s="3">
        <v>8.189574</v>
      </c>
      <c r="C4" s="3" t="s">
        <v>6</v>
      </c>
      <c r="D4" s="3" t="s">
        <v>10</v>
      </c>
      <c r="E4" s="3" t="s">
        <v>7</v>
      </c>
      <c r="F4" s="3">
        <v>427.0</v>
      </c>
      <c r="G4" s="3" t="s">
        <v>14</v>
      </c>
      <c r="M4" s="5" t="str">
        <f t="shared" ref="M4:M22" si="4">B5-B4</f>
        <v>0.91002</v>
      </c>
      <c r="N4" s="5" t="str">
        <f t="shared" ref="N4:N22" si="5">350/M4</f>
        <v>384.6069317</v>
      </c>
    </row>
    <row r="5">
      <c r="A5" s="3">
        <v>71.0</v>
      </c>
      <c r="B5" s="3">
        <v>9.099594</v>
      </c>
      <c r="C5" s="3" t="s">
        <v>6</v>
      </c>
      <c r="D5" s="3" t="s">
        <v>10</v>
      </c>
      <c r="E5" s="3" t="s">
        <v>7</v>
      </c>
      <c r="F5" s="3">
        <v>427.0</v>
      </c>
      <c r="G5" s="3" t="s">
        <v>15</v>
      </c>
      <c r="M5" s="5" t="str">
        <f t="shared" si="4"/>
        <v>0.980359</v>
      </c>
      <c r="N5" s="5" t="str">
        <f t="shared" si="5"/>
        <v>357.0120741</v>
      </c>
    </row>
    <row r="6">
      <c r="A6" s="3">
        <v>88.0</v>
      </c>
      <c r="B6" s="3">
        <v>10.079953</v>
      </c>
      <c r="C6" s="3" t="s">
        <v>6</v>
      </c>
      <c r="D6" s="3" t="s">
        <v>10</v>
      </c>
      <c r="E6" s="3" t="s">
        <v>7</v>
      </c>
      <c r="F6" s="3">
        <v>427.0</v>
      </c>
      <c r="G6" s="3" t="s">
        <v>16</v>
      </c>
      <c r="M6" s="5" t="str">
        <f t="shared" si="4"/>
        <v>0.981149</v>
      </c>
      <c r="N6" s="5" t="str">
        <f t="shared" si="5"/>
        <v>356.7246157</v>
      </c>
    </row>
    <row r="7">
      <c r="A7" s="3">
        <v>105.0</v>
      </c>
      <c r="B7" s="3">
        <v>11.061102</v>
      </c>
      <c r="C7" s="3" t="s">
        <v>6</v>
      </c>
      <c r="D7" s="3" t="s">
        <v>10</v>
      </c>
      <c r="E7" s="3" t="s">
        <v>7</v>
      </c>
      <c r="F7" s="3">
        <v>427.0</v>
      </c>
      <c r="G7" s="3" t="s">
        <v>17</v>
      </c>
      <c r="M7" s="5" t="str">
        <f t="shared" si="4"/>
        <v>1.048392</v>
      </c>
      <c r="N7" s="5" t="str">
        <f t="shared" si="5"/>
        <v>333.8445925</v>
      </c>
    </row>
    <row r="8">
      <c r="A8" s="3">
        <v>124.0</v>
      </c>
      <c r="B8" s="3">
        <v>12.109494</v>
      </c>
      <c r="C8" s="3" t="s">
        <v>6</v>
      </c>
      <c r="D8" s="3" t="s">
        <v>10</v>
      </c>
      <c r="E8" s="3" t="s">
        <v>7</v>
      </c>
      <c r="F8" s="3">
        <v>427.0</v>
      </c>
      <c r="G8" s="3" t="s">
        <v>18</v>
      </c>
      <c r="M8" s="5" t="str">
        <f t="shared" si="4"/>
        <v>0.979973</v>
      </c>
      <c r="N8" s="5" t="str">
        <f t="shared" si="5"/>
        <v>357.1526971</v>
      </c>
    </row>
    <row r="9">
      <c r="A9" s="3">
        <v>141.0</v>
      </c>
      <c r="B9" s="3">
        <v>13.089467</v>
      </c>
      <c r="C9" s="3" t="s">
        <v>6</v>
      </c>
      <c r="D9" s="3" t="s">
        <v>10</v>
      </c>
      <c r="E9" s="3" t="s">
        <v>7</v>
      </c>
      <c r="F9" s="3">
        <v>427.0</v>
      </c>
      <c r="G9" s="3" t="s">
        <v>19</v>
      </c>
      <c r="M9" s="5" t="str">
        <f t="shared" si="4"/>
        <v>0.980074</v>
      </c>
      <c r="N9" s="5" t="str">
        <f t="shared" si="5"/>
        <v>357.1158912</v>
      </c>
    </row>
    <row r="10">
      <c r="A10" s="3">
        <v>158.0</v>
      </c>
      <c r="B10" s="3">
        <v>14.069541</v>
      </c>
      <c r="C10" s="3" t="s">
        <v>6</v>
      </c>
      <c r="D10" s="3" t="s">
        <v>10</v>
      </c>
      <c r="E10" s="3" t="s">
        <v>7</v>
      </c>
      <c r="F10" s="3">
        <v>427.0</v>
      </c>
      <c r="G10" s="3" t="s">
        <v>20</v>
      </c>
      <c r="M10" s="5" t="str">
        <f t="shared" si="4"/>
        <v>0.979909</v>
      </c>
      <c r="N10" s="5" t="str">
        <f t="shared" si="5"/>
        <v>357.1760235</v>
      </c>
    </row>
    <row r="11">
      <c r="A11" s="3">
        <v>177.0</v>
      </c>
      <c r="B11" s="3">
        <v>15.04945</v>
      </c>
      <c r="C11" s="3" t="s">
        <v>6</v>
      </c>
      <c r="D11" s="3" t="s">
        <v>10</v>
      </c>
      <c r="E11" s="3" t="s">
        <v>7</v>
      </c>
      <c r="F11" s="3">
        <v>427.0</v>
      </c>
      <c r="G11" s="3" t="s">
        <v>21</v>
      </c>
      <c r="M11" s="5" t="str">
        <f t="shared" si="4"/>
        <v>0.981217</v>
      </c>
      <c r="N11" s="5" t="str">
        <f t="shared" si="5"/>
        <v>356.6998941</v>
      </c>
    </row>
    <row r="12">
      <c r="A12" s="3">
        <v>194.0</v>
      </c>
      <c r="B12" s="3">
        <v>16.030667</v>
      </c>
      <c r="C12" s="3" t="s">
        <v>6</v>
      </c>
      <c r="D12" s="3" t="s">
        <v>10</v>
      </c>
      <c r="E12" s="3" t="s">
        <v>7</v>
      </c>
      <c r="F12" s="3">
        <v>427.0</v>
      </c>
      <c r="G12" s="3" t="s">
        <v>22</v>
      </c>
      <c r="M12" s="5" t="str">
        <f t="shared" si="4"/>
        <v>1.049519</v>
      </c>
      <c r="N12" s="5" t="str">
        <f t="shared" si="5"/>
        <v>333.4861017</v>
      </c>
    </row>
    <row r="13">
      <c r="A13" s="3">
        <v>221.0</v>
      </c>
      <c r="B13" s="3">
        <v>17.080186</v>
      </c>
      <c r="C13" s="3" t="s">
        <v>6</v>
      </c>
      <c r="D13" s="3" t="s">
        <v>10</v>
      </c>
      <c r="E13" s="3" t="s">
        <v>7</v>
      </c>
      <c r="F13" s="3">
        <v>427.0</v>
      </c>
      <c r="G13" s="3" t="s">
        <v>23</v>
      </c>
      <c r="M13" s="5" t="str">
        <f t="shared" si="4"/>
        <v>1.05022</v>
      </c>
      <c r="N13" s="5" t="str">
        <f t="shared" si="5"/>
        <v>333.2635067</v>
      </c>
    </row>
    <row r="14">
      <c r="A14" s="3">
        <v>241.0</v>
      </c>
      <c r="B14" s="3">
        <v>18.130406</v>
      </c>
      <c r="C14" s="3" t="s">
        <v>6</v>
      </c>
      <c r="D14" s="3" t="s">
        <v>10</v>
      </c>
      <c r="E14" s="3" t="s">
        <v>7</v>
      </c>
      <c r="F14" s="3">
        <v>427.0</v>
      </c>
      <c r="G14" s="3" t="s">
        <v>24</v>
      </c>
      <c r="M14" s="5" t="str">
        <f t="shared" si="4"/>
        <v>0.979912</v>
      </c>
      <c r="N14" s="5" t="str">
        <f t="shared" si="5"/>
        <v>357.17493</v>
      </c>
    </row>
    <row r="15">
      <c r="A15" s="3">
        <v>258.0</v>
      </c>
      <c r="B15" s="3">
        <v>19.110318</v>
      </c>
      <c r="C15" s="3" t="s">
        <v>6</v>
      </c>
      <c r="D15" s="3" t="s">
        <v>10</v>
      </c>
      <c r="E15" s="3" t="s">
        <v>7</v>
      </c>
      <c r="F15" s="3">
        <v>427.0</v>
      </c>
      <c r="G15" s="3" t="s">
        <v>25</v>
      </c>
      <c r="M15" s="5" t="str">
        <f t="shared" si="4"/>
        <v>0.910283</v>
      </c>
      <c r="N15" s="5" t="str">
        <f t="shared" si="5"/>
        <v>384.4958106</v>
      </c>
    </row>
    <row r="16">
      <c r="A16" s="3">
        <v>275.0</v>
      </c>
      <c r="B16" s="3">
        <v>20.020601</v>
      </c>
      <c r="C16" s="3" t="s">
        <v>6</v>
      </c>
      <c r="D16" s="3" t="s">
        <v>10</v>
      </c>
      <c r="E16" s="3" t="s">
        <v>7</v>
      </c>
      <c r="F16" s="3">
        <v>427.0</v>
      </c>
      <c r="G16" s="3" t="s">
        <v>26</v>
      </c>
      <c r="M16" s="5" t="str">
        <f t="shared" si="4"/>
        <v>1.049544</v>
      </c>
      <c r="N16" s="5" t="str">
        <f t="shared" si="5"/>
        <v>333.4781581</v>
      </c>
    </row>
    <row r="17">
      <c r="A17" s="3">
        <v>294.0</v>
      </c>
      <c r="B17" s="3">
        <v>21.070145</v>
      </c>
      <c r="C17" s="3" t="s">
        <v>6</v>
      </c>
      <c r="D17" s="3" t="s">
        <v>10</v>
      </c>
      <c r="E17" s="3" t="s">
        <v>7</v>
      </c>
      <c r="F17" s="3">
        <v>427.0</v>
      </c>
      <c r="G17" s="3" t="s">
        <v>27</v>
      </c>
      <c r="M17" s="5" t="str">
        <f t="shared" si="4"/>
        <v>0.979581</v>
      </c>
      <c r="N17" s="5" t="str">
        <f t="shared" si="5"/>
        <v>357.2956192</v>
      </c>
    </row>
    <row r="18">
      <c r="A18" s="3">
        <v>311.0</v>
      </c>
      <c r="B18" s="3">
        <v>22.049726</v>
      </c>
      <c r="C18" s="3" t="s">
        <v>6</v>
      </c>
      <c r="D18" s="3" t="s">
        <v>10</v>
      </c>
      <c r="E18" s="3" t="s">
        <v>7</v>
      </c>
      <c r="F18" s="3">
        <v>427.0</v>
      </c>
      <c r="G18" s="3" t="s">
        <v>28</v>
      </c>
      <c r="M18" s="5" t="str">
        <f t="shared" si="4"/>
        <v>0.979886</v>
      </c>
      <c r="N18" s="5" t="str">
        <f t="shared" si="5"/>
        <v>357.1844072</v>
      </c>
    </row>
    <row r="19">
      <c r="A19" s="3">
        <v>328.0</v>
      </c>
      <c r="B19" s="3">
        <v>23.029612</v>
      </c>
      <c r="C19" s="3" t="s">
        <v>6</v>
      </c>
      <c r="D19" s="3" t="s">
        <v>10</v>
      </c>
      <c r="E19" s="3" t="s">
        <v>7</v>
      </c>
      <c r="F19" s="3">
        <v>427.0</v>
      </c>
      <c r="G19" s="3" t="s">
        <v>29</v>
      </c>
      <c r="M19" s="5" t="str">
        <f t="shared" si="4"/>
        <v>0.979971</v>
      </c>
      <c r="N19" s="5" t="str">
        <f t="shared" si="5"/>
        <v>357.153426</v>
      </c>
    </row>
    <row r="20">
      <c r="A20" s="3">
        <v>347.0</v>
      </c>
      <c r="B20" s="3">
        <v>24.009583</v>
      </c>
      <c r="C20" s="3" t="s">
        <v>6</v>
      </c>
      <c r="D20" s="3" t="s">
        <v>10</v>
      </c>
      <c r="E20" s="3" t="s">
        <v>7</v>
      </c>
      <c r="F20" s="3">
        <v>427.0</v>
      </c>
      <c r="G20" s="3" t="s">
        <v>30</v>
      </c>
      <c r="M20" s="5" t="str">
        <f t="shared" si="4"/>
        <v>1.057524</v>
      </c>
      <c r="N20" s="5" t="str">
        <f t="shared" si="5"/>
        <v>330.961756</v>
      </c>
    </row>
    <row r="21">
      <c r="A21" s="3">
        <v>364.0</v>
      </c>
      <c r="B21" s="3">
        <v>25.067107</v>
      </c>
      <c r="C21" s="3" t="s">
        <v>6</v>
      </c>
      <c r="D21" s="3" t="s">
        <v>10</v>
      </c>
      <c r="E21" s="3" t="s">
        <v>7</v>
      </c>
      <c r="F21" s="3">
        <v>427.0</v>
      </c>
      <c r="G21" s="3" t="s">
        <v>31</v>
      </c>
      <c r="M21" s="5" t="str">
        <f t="shared" si="4"/>
        <v>0.979897</v>
      </c>
      <c r="N21" s="5" t="str">
        <f t="shared" si="5"/>
        <v>357.1803975</v>
      </c>
    </row>
    <row r="22">
      <c r="A22" s="3">
        <v>381.0</v>
      </c>
      <c r="B22" s="3">
        <v>26.047004</v>
      </c>
      <c r="C22" s="3" t="s">
        <v>6</v>
      </c>
      <c r="D22" s="3" t="s">
        <v>10</v>
      </c>
      <c r="E22" s="3" t="s">
        <v>7</v>
      </c>
      <c r="F22" s="3">
        <v>427.0</v>
      </c>
      <c r="G22" s="3" t="s">
        <v>32</v>
      </c>
      <c r="M22" s="5" t="str">
        <f t="shared" si="4"/>
        <v>0.972467</v>
      </c>
      <c r="N22" s="5" t="str">
        <f t="shared" si="5"/>
        <v>359.9093851</v>
      </c>
    </row>
    <row r="23">
      <c r="A23" s="3">
        <v>400.0</v>
      </c>
      <c r="B23" s="3">
        <v>27.019471</v>
      </c>
      <c r="C23" s="3" t="s">
        <v>6</v>
      </c>
      <c r="D23" s="3" t="s">
        <v>10</v>
      </c>
      <c r="E23" s="3" t="s">
        <v>7</v>
      </c>
      <c r="F23" s="3">
        <v>427.0</v>
      </c>
      <c r="G23" s="3" t="s">
        <v>33</v>
      </c>
    </row>
    <row r="24">
      <c r="L24" s="6" t="s">
        <v>0</v>
      </c>
      <c r="M24" s="2" t="str">
        <f t="shared" ref="M24:N24" si="6">MIN(M4:M22)</f>
        <v>0.91002</v>
      </c>
      <c r="N24" s="2" t="str">
        <f t="shared" si="6"/>
        <v>330.961756</v>
      </c>
    </row>
    <row r="25">
      <c r="L25" s="6" t="s">
        <v>5</v>
      </c>
      <c r="M25" s="2" t="str">
        <f t="shared" ref="M25:N25" si="7">MAX(M4:M22)</f>
        <v>1.057524</v>
      </c>
      <c r="N25" s="2" t="str">
        <f t="shared" si="7"/>
        <v>384.6069317</v>
      </c>
    </row>
    <row r="26">
      <c r="L26" s="6" t="s">
        <v>9</v>
      </c>
      <c r="M26" s="2" t="str">
        <f t="shared" ref="M26:N26" si="8">AVERAGE(M4:M22)</f>
        <v>0.9910472105</v>
      </c>
      <c r="N26" s="2" t="str">
        <f t="shared" si="8"/>
        <v>353.7850641</v>
      </c>
    </row>
  </sheetData>
  <drawing r:id="rId1"/>
</worksheet>
</file>