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650csv" sheetId="1" r:id="rId3"/>
  </sheets>
  <definedNames/>
  <calcPr/>
</workbook>
</file>

<file path=xl/sharedStrings.xml><?xml version="1.0" encoding="utf-8"?>
<sst xmlns="http://schemas.openxmlformats.org/spreadsheetml/2006/main" count="48" uniqueCount="22">
  <si>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</si>
  <si>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</si>
  <si>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</si>
  <si>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</si>
  <si>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</si>
  <si>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</si>
  <si>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</si>
  <si>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</si>
  <si>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</si>
  <si>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</si>
  <si>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MID:13034, GET, TKN:00 00 09 9c, coap://[2001::211:64ff:fea5:8542]:5683/lights/led3</t>
  </si>
  <si>
    <t>CON, MID:59111, GET, TKN:00 00 47 27, coap://[2001::211:64ff:fea5:8542]:5683/lights/led3</t>
  </si>
  <si>
    <t>Goodput</t>
  </si>
  <si>
    <t>ACK, MID:59111, 2.05 Content, TKN:00 00 47 27 (text/plain)</t>
  </si>
  <si>
    <t>CON, MID:17100, GET, TKN:00 00 2f 0a, coap://[2001::211:64ff:fea5:8542]:5683/lights/led3</t>
  </si>
  <si>
    <t>ACK, MID:17100, 2.05 Content, TKN:00 00 2f 0a (text/plain)</t>
  </si>
  <si>
    <t>NON, MID:1, 2.05 Content, TKN:00 00 2f 0a (text/plain)</t>
  </si>
  <si>
    <t>NON, MID:2, 2.05 Content, TKN:00 00 2f 0a (text/plain)</t>
  </si>
  <si>
    <t>NON, MID:3, 2.05 Content, TKN:00 00 2f 0a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</si>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</sst>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24.0</v>
      </c>
      <c r="B2" s="1">
        <v>159.540842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29.0</v>
      </c>
      <c r="B3" s="1">
        <v>161.820614</v>
      </c>
      <c r="C3" s="1" t="s">
        <v>7</v>
      </c>
      <c r="D3" s="1" t="s">
        <v>8</v>
      </c>
      <c r="E3" s="1" t="s">
        <v>9</v>
      </c>
      <c r="F3" s="1">
        <v>114.0</v>
      </c>
      <c r="G3" s="1" t="s">
        <v>10</v>
      </c>
    </row>
    <row r="4">
      <c r="A4" s="1">
        <v>90.0</v>
      </c>
      <c r="B4" s="1">
        <v>175.294218</v>
      </c>
      <c r="C4" s="1" t="s">
        <v>7</v>
      </c>
      <c r="D4" s="1" t="s">
        <v>8</v>
      </c>
      <c r="E4" s="1" t="s">
        <v>9</v>
      </c>
      <c r="F4" s="1">
        <v>114.0</v>
      </c>
      <c r="G4" s="1" t="s">
        <v>11</v>
      </c>
      <c r="M4" s="2" t="s">
        <v>1</v>
      </c>
      <c r="N4" s="2" t="s">
        <v>12</v>
      </c>
    </row>
    <row r="5">
      <c r="A5" s="1">
        <v>119.0</v>
      </c>
      <c r="B5" s="1">
        <v>176.538373</v>
      </c>
      <c r="C5" s="1" t="s">
        <v>8</v>
      </c>
      <c r="D5" s="1" t="s">
        <v>7</v>
      </c>
      <c r="E5" s="1" t="s">
        <v>9</v>
      </c>
      <c r="F5" s="1">
        <v>726.0</v>
      </c>
      <c r="G5" s="1" t="s">
        <v>13</v>
      </c>
      <c r="M5" s="3"/>
      <c r="N5" s="3"/>
    </row>
    <row r="6">
      <c r="A6" s="1">
        <v>197.0</v>
      </c>
      <c r="B6" s="1">
        <v>297.535749</v>
      </c>
      <c r="C6" s="1" t="s">
        <v>7</v>
      </c>
      <c r="D6" s="1" t="s">
        <v>8</v>
      </c>
      <c r="E6" s="1" t="s">
        <v>9</v>
      </c>
      <c r="F6" s="1">
        <v>114.0</v>
      </c>
      <c r="G6" s="1" t="s">
        <v>14</v>
      </c>
      <c r="M6" s="4" t="str">
        <f t="shared" ref="M6:M9" si="1">B7-B6</f>
        <v>1.222992</v>
      </c>
      <c r="N6" s="4" t="str">
        <f t="shared" ref="N6:N9" si="2">650/M6</f>
        <v>531.4834439</v>
      </c>
    </row>
    <row r="7">
      <c r="A7" s="1">
        <v>230.0</v>
      </c>
      <c r="B7" s="1">
        <v>298.758741</v>
      </c>
      <c r="C7" s="1" t="s">
        <v>8</v>
      </c>
      <c r="D7" s="1" t="s">
        <v>7</v>
      </c>
      <c r="E7" s="1" t="s">
        <v>9</v>
      </c>
      <c r="F7" s="1">
        <v>726.0</v>
      </c>
      <c r="G7" s="1" t="s">
        <v>15</v>
      </c>
      <c r="M7" s="4" t="str">
        <f t="shared" si="1"/>
        <v>1.118932</v>
      </c>
      <c r="N7" s="4" t="str">
        <f t="shared" si="2"/>
        <v>580.9110831</v>
      </c>
    </row>
    <row r="8">
      <c r="A8" s="1">
        <v>257.0</v>
      </c>
      <c r="B8" s="1">
        <v>299.877673</v>
      </c>
      <c r="C8" s="1" t="s">
        <v>8</v>
      </c>
      <c r="D8" s="1" t="s">
        <v>7</v>
      </c>
      <c r="E8" s="1" t="s">
        <v>9</v>
      </c>
      <c r="F8" s="1">
        <v>727.0</v>
      </c>
      <c r="G8" s="1" t="s">
        <v>16</v>
      </c>
      <c r="M8" s="4" t="str">
        <f t="shared" si="1"/>
        <v>1.120502</v>
      </c>
      <c r="N8" s="4" t="str">
        <f t="shared" si="2"/>
        <v>580.097135</v>
      </c>
    </row>
    <row r="9">
      <c r="A9" s="1">
        <v>292.0</v>
      </c>
      <c r="B9" s="1">
        <v>300.998175</v>
      </c>
      <c r="C9" s="1" t="s">
        <v>8</v>
      </c>
      <c r="D9" s="1" t="s">
        <v>7</v>
      </c>
      <c r="E9" s="1" t="s">
        <v>9</v>
      </c>
      <c r="F9" s="1">
        <v>727.0</v>
      </c>
      <c r="G9" s="1" t="s">
        <v>17</v>
      </c>
      <c r="M9" s="4" t="str">
        <f t="shared" si="1"/>
        <v>1.119366</v>
      </c>
      <c r="N9" s="4" t="str">
        <f t="shared" si="2"/>
        <v>580.6858525</v>
      </c>
    </row>
    <row r="10">
      <c r="A10" s="1">
        <v>317.0</v>
      </c>
      <c r="B10" s="1">
        <v>302.117541</v>
      </c>
      <c r="C10" s="1" t="s">
        <v>8</v>
      </c>
      <c r="D10" s="1" t="s">
        <v>7</v>
      </c>
      <c r="E10" s="1" t="s">
        <v>9</v>
      </c>
      <c r="F10" s="1">
        <v>727.0</v>
      </c>
      <c r="G10" s="1" t="s">
        <v>18</v>
      </c>
      <c r="M10" s="4"/>
      <c r="N10" s="4"/>
    </row>
    <row r="11">
      <c r="L11" s="5" t="s">
        <v>19</v>
      </c>
      <c r="M11" s="6" t="str">
        <f t="shared" ref="M11:N11" si="3">MIN(M6:M9)</f>
        <v>1.118932</v>
      </c>
      <c r="N11" s="6" t="str">
        <f t="shared" si="3"/>
        <v>531.4834439</v>
      </c>
    </row>
    <row r="12">
      <c r="L12" s="5" t="s">
        <v>20</v>
      </c>
      <c r="M12" s="6" t="str">
        <f t="shared" ref="M12:N12" si="4">MAX(M6:M9)</f>
        <v>1.222992</v>
      </c>
      <c r="N12" s="6" t="str">
        <f t="shared" si="4"/>
        <v>580.9110831</v>
      </c>
    </row>
    <row r="13">
      <c r="L13" s="5" t="s">
        <v>21</v>
      </c>
      <c r="M13" s="6" t="str">
        <f t="shared" ref="M13:N13" si="5">AVERAGE(M6:M9)</f>
        <v>1.145448</v>
      </c>
      <c r="N13" s="6" t="str">
        <f t="shared" si="5"/>
        <v>568.2943786</v>
      </c>
    </row>
  </sheetData>
  <drawing r:id="rId1"/>
</worksheet>
</file>