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800csv" sheetId="1" r:id="rId3"/>
  </sheets>
  <definedNames/>
  <calcPr/>
</workbook>
</file>

<file path=xl/sharedStrings.xml><?xml version="1.0" encoding="utf-8"?>
<sst xmlns="http://schemas.openxmlformats.org/spreadsheetml/2006/main" count="88" uniqueCount="33">
  <si>
    <t>No.</t>
  </si>
  <si>
    <t>Time</t>
  </si>
  <si>
    <t>Source</t>
  </si>
  <si>
    <t>Destination</t>
  </si>
  <si>
    <t>Protocol</t>
  </si>
  <si>
    <t>Length</t>
  </si>
  <si>
    <t>Info</t>
  </si>
  <si>
    <t>Goodput</t>
  </si>
  <si>
    <t>2001::1</t>
  </si>
  <si>
    <t>2001::2e6:6aff:fe64:54dd</t>
  </si>
  <si>
    <t>CoAP</t>
  </si>
  <si>
    <t>CON, MID:60527, GET, TKN:00 00 3c af, coap://[2001::2e6:6aff:fe64:54dd]:5683/lights/led3</t>
  </si>
  <si>
    <t>ACK, MID:60527, 2.05 Content, TKN:00 00 3c af (text/plain)</t>
  </si>
  <si>
    <t>NON, MID:1, 2.05 Content, TKN:00 00 3c af (text/plain)</t>
  </si>
  <si>
    <t>CON, MID:62367, GET, TKN:00 00 e5 26, coap://[2001::2e6:6aff:fe64:54dd]:5683/lights/led3</t>
  </si>
  <si>
    <t>ACK, MID:62367, 2.05 Content, TKN:00 00 e5 26 (text/plain)</t>
  </si>
  <si>
    <t>NON, MID:1, 2.05 Content, TKN:00 00 e5 26 (text/plain)</t>
  </si>
  <si>
    <t>NON, MID:2, 2.05 Content, TKN:00 00 e5 26 (text/plain)</t>
  </si>
  <si>
    <t>CON, MID:9713, GET, TKN:00 00 df 8b, coap://[2001::2e6:6aff:fe64:54dd]:5683/lights/led3</t>
  </si>
  <si>
    <t>ACK, MID:9713, 2.05 Content, TKN:00 00 df 8b (text/plain)</t>
  </si>
  <si>
    <t>NON, MID:1, 2.05 Content, TKN:00 00 df 8b (text/plain)</t>
  </si>
  <si>
    <t>NON, MID:2, 2.05 Content, TKN:00 00 df 8b (text/plain)</t>
  </si>
  <si>
    <t>CON, MID:31918, GET, TKN:00 00 73 46, coap://[2001::2e6:6aff:fe64:54dd]:5683/lights/led3</t>
  </si>
  <si>
    <t>ACK, MID:31918, 2.05 Content, TKN:00 00 73 46 (text/plain)</t>
  </si>
  <si>
    <t>CON, MID:60429, GET, TKN:00 00 91 33, coap://[2001::2e6:6aff:fe64:54dd]:5683/lights/led3</t>
  </si>
  <si>
    <t>ACK, MID:60429, 2.05 Content, TKN:00 00 91 33 (text/plain)</t>
  </si>
  <si>
    <t>NON, MID:1, 2.05 Content, TKN:00 00 91 33 (text/plain)</t>
  </si>
  <si>
    <t>CON, MID:26149, GET, TKN:00 00 94 19, coap://[2001::2e6:6aff:fe64:54dd]:5683/lights/led3</t>
  </si>
  <si>
    <t>ACK, MID:26149, 2.05 Content, TKN:00 00 94 19 (text/plain)</t>
  </si>
  <si>
    <t>NON, MID:1, 2.05 Content, TKN:00 00 94 19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</si>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</sst>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2" t="s">
        <v>1</v>
      </c>
      <c r="N1" s="2" t="s">
        <v>7</v>
      </c>
    </row>
    <row r="2">
      <c r="A2" s="1">
        <v>72.0</v>
      </c>
      <c r="B2" s="1">
        <v>34.315693</v>
      </c>
      <c r="C2" s="1" t="s">
        <v>8</v>
      </c>
      <c r="D2" s="1" t="s">
        <v>9</v>
      </c>
      <c r="E2" s="1" t="s">
        <v>10</v>
      </c>
      <c r="F2" s="1">
        <v>114.0</v>
      </c>
      <c r="G2" s="1" t="s">
        <v>11</v>
      </c>
      <c r="M2" s="3"/>
      <c r="N2" s="3"/>
    </row>
    <row r="3">
      <c r="A3" s="1">
        <v>111.0</v>
      </c>
      <c r="B3" s="1">
        <v>35.735479</v>
      </c>
      <c r="C3" s="1" t="s">
        <v>9</v>
      </c>
      <c r="D3" s="1" t="s">
        <v>8</v>
      </c>
      <c r="E3" s="1" t="s">
        <v>10</v>
      </c>
      <c r="F3" s="1">
        <v>876.0</v>
      </c>
      <c r="G3" s="1" t="s">
        <v>12</v>
      </c>
      <c r="M3" s="4" t="str">
        <f>B4-B3</f>
        <v>1.330652</v>
      </c>
      <c r="N3" s="4" t="str">
        <f>800/M3</f>
        <v>601.2090314</v>
      </c>
    </row>
    <row r="4">
      <c r="A4" s="1">
        <v>144.0</v>
      </c>
      <c r="B4" s="1">
        <v>37.066131</v>
      </c>
      <c r="C4" s="1" t="s">
        <v>9</v>
      </c>
      <c r="D4" s="1" t="s">
        <v>8</v>
      </c>
      <c r="E4" s="1" t="s">
        <v>10</v>
      </c>
      <c r="F4" s="1">
        <v>877.0</v>
      </c>
      <c r="G4" s="1" t="s">
        <v>13</v>
      </c>
      <c r="M4" s="4"/>
      <c r="N4" s="4"/>
    </row>
    <row r="5">
      <c r="A5" s="1">
        <v>220.0</v>
      </c>
      <c r="B5" s="1">
        <v>89.631482</v>
      </c>
      <c r="C5" s="1" t="s">
        <v>8</v>
      </c>
      <c r="D5" s="1" t="s">
        <v>9</v>
      </c>
      <c r="E5" s="1" t="s">
        <v>10</v>
      </c>
      <c r="F5" s="1">
        <v>114.0</v>
      </c>
      <c r="G5" s="1" t="s">
        <v>14</v>
      </c>
      <c r="M5" s="4" t="str">
        <f t="shared" ref="M5:M7" si="1">B6-B5</f>
        <v>1.41086</v>
      </c>
      <c r="N5" s="4" t="str">
        <f t="shared" ref="N5:N7" si="2">800/M5</f>
        <v>567.0300384</v>
      </c>
    </row>
    <row r="6">
      <c r="A6" s="1">
        <v>260.0</v>
      </c>
      <c r="B6" s="1">
        <v>91.042342</v>
      </c>
      <c r="C6" s="1" t="s">
        <v>9</v>
      </c>
      <c r="D6" s="1" t="s">
        <v>8</v>
      </c>
      <c r="E6" s="1" t="s">
        <v>10</v>
      </c>
      <c r="F6" s="1">
        <v>876.0</v>
      </c>
      <c r="G6" s="1" t="s">
        <v>15</v>
      </c>
      <c r="M6" s="4" t="str">
        <f t="shared" si="1"/>
        <v>1.393547</v>
      </c>
      <c r="N6" s="4" t="str">
        <f t="shared" si="2"/>
        <v>574.0746455</v>
      </c>
    </row>
    <row r="7">
      <c r="A7" s="1">
        <v>293.0</v>
      </c>
      <c r="B7" s="1">
        <v>92.435889</v>
      </c>
      <c r="C7" s="1" t="s">
        <v>9</v>
      </c>
      <c r="D7" s="1" t="s">
        <v>8</v>
      </c>
      <c r="E7" s="1" t="s">
        <v>10</v>
      </c>
      <c r="F7" s="1">
        <v>877.0</v>
      </c>
      <c r="G7" s="1" t="s">
        <v>16</v>
      </c>
      <c r="M7" s="4" t="str">
        <f t="shared" si="1"/>
        <v>1.399111</v>
      </c>
      <c r="N7" s="4" t="str">
        <f t="shared" si="2"/>
        <v>571.7916591</v>
      </c>
    </row>
    <row r="8">
      <c r="A8" s="1">
        <v>330.0</v>
      </c>
      <c r="B8" s="1">
        <v>93.835</v>
      </c>
      <c r="C8" s="1" t="s">
        <v>9</v>
      </c>
      <c r="D8" s="1" t="s">
        <v>8</v>
      </c>
      <c r="E8" s="1" t="s">
        <v>10</v>
      </c>
      <c r="F8" s="1">
        <v>877.0</v>
      </c>
      <c r="G8" s="1" t="s">
        <v>17</v>
      </c>
      <c r="M8" s="4"/>
      <c r="N8" s="4"/>
    </row>
    <row r="9">
      <c r="A9" s="1">
        <v>408.0</v>
      </c>
      <c r="B9" s="1">
        <v>181.719</v>
      </c>
      <c r="C9" s="1" t="s">
        <v>8</v>
      </c>
      <c r="D9" s="1" t="s">
        <v>9</v>
      </c>
      <c r="E9" s="1" t="s">
        <v>10</v>
      </c>
      <c r="F9" s="1">
        <v>114.0</v>
      </c>
      <c r="G9" s="1" t="s">
        <v>18</v>
      </c>
      <c r="M9" s="4" t="str">
        <f t="shared" ref="M9:M11" si="3">B10-B9</f>
        <v>1.442664</v>
      </c>
      <c r="N9" s="4" t="str">
        <f t="shared" ref="N9:N11" si="4">800/M9</f>
        <v>554.5296757</v>
      </c>
    </row>
    <row r="10">
      <c r="A10" s="1">
        <v>441.0</v>
      </c>
      <c r="B10" s="1">
        <v>183.161664</v>
      </c>
      <c r="C10" s="1" t="s">
        <v>9</v>
      </c>
      <c r="D10" s="1" t="s">
        <v>8</v>
      </c>
      <c r="E10" s="1" t="s">
        <v>10</v>
      </c>
      <c r="F10" s="1">
        <v>876.0</v>
      </c>
      <c r="G10" s="1" t="s">
        <v>19</v>
      </c>
      <c r="M10" s="4" t="str">
        <f t="shared" si="3"/>
        <v>1.323715</v>
      </c>
      <c r="N10" s="4" t="str">
        <f t="shared" si="4"/>
        <v>604.3596998</v>
      </c>
    </row>
    <row r="11">
      <c r="A11" s="1">
        <v>484.0</v>
      </c>
      <c r="B11" s="1">
        <v>184.485379</v>
      </c>
      <c r="C11" s="1" t="s">
        <v>9</v>
      </c>
      <c r="D11" s="1" t="s">
        <v>8</v>
      </c>
      <c r="E11" s="1" t="s">
        <v>10</v>
      </c>
      <c r="F11" s="1">
        <v>877.0</v>
      </c>
      <c r="G11" s="1" t="s">
        <v>20</v>
      </c>
      <c r="M11" s="4" t="str">
        <f t="shared" si="3"/>
        <v>1.336663</v>
      </c>
      <c r="N11" s="4" t="str">
        <f t="shared" si="4"/>
        <v>598.5053824</v>
      </c>
    </row>
    <row r="12">
      <c r="A12" s="1">
        <v>515.0</v>
      </c>
      <c r="B12" s="1">
        <v>185.822042</v>
      </c>
      <c r="C12" s="1" t="s">
        <v>9</v>
      </c>
      <c r="D12" s="1" t="s">
        <v>8</v>
      </c>
      <c r="E12" s="1" t="s">
        <v>10</v>
      </c>
      <c r="F12" s="1">
        <v>877.0</v>
      </c>
      <c r="G12" s="1" t="s">
        <v>21</v>
      </c>
      <c r="M12" s="4"/>
      <c r="N12" s="4"/>
    </row>
    <row r="13">
      <c r="A13" s="1">
        <v>591.0</v>
      </c>
      <c r="B13" s="1">
        <v>224.316652</v>
      </c>
      <c r="C13" s="1" t="s">
        <v>8</v>
      </c>
      <c r="D13" s="1" t="s">
        <v>9</v>
      </c>
      <c r="E13" s="1" t="s">
        <v>10</v>
      </c>
      <c r="F13" s="1">
        <v>114.0</v>
      </c>
      <c r="G13" s="1" t="s">
        <v>22</v>
      </c>
      <c r="M13" s="4" t="str">
        <f>B14-B13</f>
        <v>1.468957</v>
      </c>
      <c r="N13" s="4" t="str">
        <f>800/M13</f>
        <v>544.6040966</v>
      </c>
    </row>
    <row r="14">
      <c r="A14" s="1">
        <v>627.0</v>
      </c>
      <c r="B14" s="1">
        <v>225.785609</v>
      </c>
      <c r="C14" s="1" t="s">
        <v>9</v>
      </c>
      <c r="D14" s="1" t="s">
        <v>8</v>
      </c>
      <c r="E14" s="1" t="s">
        <v>10</v>
      </c>
      <c r="F14" s="1">
        <v>876.0</v>
      </c>
      <c r="G14" s="1" t="s">
        <v>23</v>
      </c>
      <c r="M14" s="4"/>
      <c r="N14" s="4"/>
    </row>
    <row r="15">
      <c r="A15" s="1">
        <v>702.0</v>
      </c>
      <c r="B15" s="1">
        <v>299.293006</v>
      </c>
      <c r="C15" s="1" t="s">
        <v>8</v>
      </c>
      <c r="D15" s="1" t="s">
        <v>9</v>
      </c>
      <c r="E15" s="1" t="s">
        <v>10</v>
      </c>
      <c r="F15" s="1">
        <v>114.0</v>
      </c>
      <c r="G15" s="1" t="s">
        <v>24</v>
      </c>
      <c r="M15" s="4" t="str">
        <f t="shared" ref="M15:M16" si="5">B16-B15</f>
        <v>1.462238</v>
      </c>
      <c r="N15" s="4" t="str">
        <f t="shared" ref="N15:N16" si="6">800/M15</f>
        <v>547.1065586</v>
      </c>
    </row>
    <row r="16">
      <c r="A16" s="1">
        <v>741.0</v>
      </c>
      <c r="B16" s="1">
        <v>300.755244</v>
      </c>
      <c r="C16" s="1" t="s">
        <v>9</v>
      </c>
      <c r="D16" s="1" t="s">
        <v>8</v>
      </c>
      <c r="E16" s="1" t="s">
        <v>10</v>
      </c>
      <c r="F16" s="1">
        <v>876.0</v>
      </c>
      <c r="G16" s="1" t="s">
        <v>25</v>
      </c>
      <c r="M16" s="4" t="str">
        <f t="shared" si="5"/>
        <v>1.329997</v>
      </c>
      <c r="N16" s="4" t="str">
        <f t="shared" si="6"/>
        <v>601.5051162</v>
      </c>
    </row>
    <row r="17">
      <c r="A17" s="1">
        <v>774.0</v>
      </c>
      <c r="B17" s="1">
        <v>302.085241</v>
      </c>
      <c r="C17" s="1" t="s">
        <v>9</v>
      </c>
      <c r="D17" s="1" t="s">
        <v>8</v>
      </c>
      <c r="E17" s="1" t="s">
        <v>10</v>
      </c>
      <c r="F17" s="1">
        <v>877.0</v>
      </c>
      <c r="G17" s="1" t="s">
        <v>26</v>
      </c>
      <c r="M17" s="4"/>
      <c r="N17" s="4"/>
    </row>
    <row r="18">
      <c r="A18" s="1">
        <v>838.0</v>
      </c>
      <c r="B18" s="1">
        <v>317.369603</v>
      </c>
      <c r="C18" s="1" t="s">
        <v>8</v>
      </c>
      <c r="D18" s="1" t="s">
        <v>9</v>
      </c>
      <c r="E18" s="1" t="s">
        <v>10</v>
      </c>
      <c r="F18" s="1">
        <v>114.0</v>
      </c>
      <c r="G18" s="1" t="s">
        <v>27</v>
      </c>
      <c r="M18" s="4" t="str">
        <f t="shared" ref="M18:M19" si="7">B19-B18</f>
        <v>1.445759</v>
      </c>
      <c r="N18" s="4" t="str">
        <f t="shared" ref="N18:N19" si="8">800/M18</f>
        <v>553.3425695</v>
      </c>
    </row>
    <row r="19">
      <c r="A19" s="1">
        <v>876.0</v>
      </c>
      <c r="B19" s="1">
        <v>318.815362</v>
      </c>
      <c r="C19" s="1" t="s">
        <v>9</v>
      </c>
      <c r="D19" s="1" t="s">
        <v>8</v>
      </c>
      <c r="E19" s="1" t="s">
        <v>10</v>
      </c>
      <c r="F19" s="1">
        <v>876.0</v>
      </c>
      <c r="G19" s="1" t="s">
        <v>28</v>
      </c>
      <c r="M19" s="4" t="str">
        <f t="shared" si="7"/>
        <v>1.330016</v>
      </c>
      <c r="N19" s="4" t="str">
        <f t="shared" si="8"/>
        <v>601.4965234</v>
      </c>
    </row>
    <row r="20">
      <c r="A20" s="1">
        <v>911.0</v>
      </c>
      <c r="B20" s="1">
        <v>320.145378</v>
      </c>
      <c r="C20" s="1" t="s">
        <v>9</v>
      </c>
      <c r="D20" s="1" t="s">
        <v>8</v>
      </c>
      <c r="E20" s="1" t="s">
        <v>10</v>
      </c>
      <c r="F20" s="1">
        <v>877.0</v>
      </c>
      <c r="G20" s="1" t="s">
        <v>29</v>
      </c>
    </row>
    <row r="21">
      <c r="L21" s="5" t="s">
        <v>30</v>
      </c>
      <c r="M21" s="6" t="str">
        <f t="shared" ref="M21:N21" si="9">MIN(M16:M19)</f>
        <v>1.329997</v>
      </c>
      <c r="N21" s="6" t="str">
        <f t="shared" si="9"/>
        <v>553.3425695</v>
      </c>
    </row>
    <row r="22">
      <c r="L22" s="5" t="s">
        <v>31</v>
      </c>
      <c r="M22" s="6" t="str">
        <f t="shared" ref="M22:N22" si="10">MAX(M16:M19)</f>
        <v>1.445759</v>
      </c>
      <c r="N22" s="6" t="str">
        <f t="shared" si="10"/>
        <v>601.5051162</v>
      </c>
    </row>
    <row r="23">
      <c r="L23" s="5" t="s">
        <v>32</v>
      </c>
      <c r="M23" s="6" t="str">
        <f t="shared" ref="M23:N23" si="11">AVERAGE(M16:M19)</f>
        <v>1.368590667</v>
      </c>
      <c r="N23" s="6" t="str">
        <f t="shared" si="11"/>
        <v>585.4480697</v>
      </c>
    </row>
  </sheetData>
  <drawing r:id="rId1"/>
</worksheet>
</file>