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/>
  </bookViews>
  <sheets>
    <sheet name="CityTS0205" sheetId="1" r:id="rId1"/>
  </sheets>
  <calcPr calcId="125725"/>
</workbook>
</file>

<file path=xl/calcChain.xml><?xml version="1.0" encoding="utf-8"?>
<calcChain xmlns="http://schemas.openxmlformats.org/spreadsheetml/2006/main">
  <c r="D297" i="1"/>
  <c r="D298" s="1"/>
  <c r="D299" s="1"/>
  <c r="D300" s="1"/>
  <c r="D294"/>
  <c r="D293"/>
  <c r="D291"/>
  <c r="D274"/>
  <c r="D275" s="1"/>
  <c r="D276" s="1"/>
  <c r="D277" s="1"/>
  <c r="D271"/>
  <c r="C259"/>
  <c r="D250"/>
  <c r="D251" s="1"/>
  <c r="D252" s="1"/>
  <c r="D253" s="1"/>
  <c r="D254" s="1"/>
  <c r="H249"/>
  <c r="D246"/>
  <c r="D228"/>
  <c r="D229" s="1"/>
  <c r="D230" s="1"/>
  <c r="D231" s="1"/>
  <c r="E225"/>
  <c r="D225"/>
  <c r="D221"/>
  <c r="E202"/>
  <c r="D194"/>
  <c r="D195" s="1"/>
  <c r="D196" s="1"/>
  <c r="D197" s="1"/>
  <c r="D198" s="1"/>
  <c r="D199" s="1"/>
  <c r="D200" s="1"/>
  <c r="D201" s="1"/>
  <c r="D203" l="1"/>
  <c r="D204" s="1"/>
  <c r="D205" s="1"/>
  <c r="D206" s="1"/>
  <c r="D207" s="1"/>
  <c r="D208" s="1"/>
  <c r="D202"/>
  <c r="J64" l="1"/>
  <c r="I64"/>
  <c r="E64"/>
  <c r="D64"/>
</calcChain>
</file>

<file path=xl/sharedStrings.xml><?xml version="1.0" encoding="utf-8"?>
<sst xmlns="http://schemas.openxmlformats.org/spreadsheetml/2006/main" count="491" uniqueCount="42">
  <si>
    <t>北京</t>
  </si>
  <si>
    <t>广东省</t>
  </si>
  <si>
    <t>广州</t>
  </si>
  <si>
    <t>河南省</t>
  </si>
  <si>
    <t>湖北省</t>
  </si>
  <si>
    <t>湖南省</t>
  </si>
  <si>
    <t>黄冈</t>
  </si>
  <si>
    <t>上海</t>
  </si>
  <si>
    <t>深圳</t>
  </si>
  <si>
    <t>温州</t>
  </si>
  <si>
    <t>武汉</t>
  </si>
  <si>
    <t>孝感</t>
  </si>
  <si>
    <t>长沙</t>
  </si>
  <si>
    <t>浙江省</t>
  </si>
  <si>
    <t>重庆</t>
  </si>
  <si>
    <t>随州</t>
  </si>
  <si>
    <t>襄阳</t>
  </si>
  <si>
    <t>省市名称</t>
    <phoneticPr fontId="18" type="noConversion"/>
  </si>
  <si>
    <t>日期</t>
    <phoneticPr fontId="18" type="noConversion"/>
  </si>
  <si>
    <t>死亡人数</t>
    <phoneticPr fontId="18" type="noConversion"/>
  </si>
  <si>
    <t>确诊人数（累计）</t>
    <phoneticPr fontId="18" type="noConversion"/>
  </si>
  <si>
    <t>治愈人数（累计）</t>
    <phoneticPr fontId="18" type="noConversion"/>
  </si>
  <si>
    <t>医学观察人数（正在）</t>
    <phoneticPr fontId="18" type="noConversion"/>
  </si>
  <si>
    <t>密切接触者人数（累计）</t>
    <phoneticPr fontId="18" type="noConversion"/>
  </si>
  <si>
    <t>杭州</t>
  </si>
  <si>
    <t>江西省</t>
    <phoneticPr fontId="18" type="noConversion"/>
  </si>
  <si>
    <t>安徽省</t>
    <phoneticPr fontId="18" type="noConversion"/>
  </si>
  <si>
    <t>临床诊断人数</t>
    <phoneticPr fontId="18" type="noConversion"/>
  </si>
  <si>
    <t>临床诊断治愈人数</t>
    <phoneticPr fontId="18" type="noConversion"/>
  </si>
  <si>
    <t>临床诊断死亡人数</t>
    <phoneticPr fontId="18" type="noConversion"/>
  </si>
  <si>
    <t>江西省</t>
    <phoneticPr fontId="18" type="noConversion"/>
  </si>
  <si>
    <t>浙江省</t>
    <phoneticPr fontId="18" type="noConversion"/>
  </si>
  <si>
    <t>湖南省</t>
    <phoneticPr fontId="18" type="noConversion"/>
  </si>
  <si>
    <t>北京</t>
    <phoneticPr fontId="18" type="noConversion"/>
  </si>
  <si>
    <t>杭州</t>
    <phoneticPr fontId="18" type="noConversion"/>
  </si>
  <si>
    <t>温州</t>
    <phoneticPr fontId="18" type="noConversion"/>
  </si>
  <si>
    <t>长沙</t>
    <phoneticPr fontId="18" type="noConversion"/>
  </si>
  <si>
    <t>重庆</t>
    <phoneticPr fontId="18" type="noConversion"/>
  </si>
  <si>
    <t>广东省</t>
    <phoneticPr fontId="18" type="noConversion"/>
  </si>
  <si>
    <t>河南省</t>
    <phoneticPr fontId="18" type="noConversion"/>
  </si>
  <si>
    <t>安徽省</t>
    <phoneticPr fontId="18" type="noConversion"/>
  </si>
  <si>
    <t>黑龙江省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</si>
</sst>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33333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9" fillId="0" borderId="0" xfId="42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  <xf numFmtId="14" fontId="20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2"/>
  <sheetViews>
    <sheetView tabSelected="1" topLeftCell="A378" zoomScaleNormal="100" workbookViewId="0">
      <selection activeCell="B386" sqref="B386"/>
    </sheetView>
  </sheetViews>
  <sheetFormatPr defaultRowHeight="13.5"/>
  <cols>
    <col min="2" max="2" width="12.75" customWidth="1"/>
    <col min="6" max="6" width="11.875" customWidth="1"/>
  </cols>
  <sheetData>
    <row r="1" spans="1:10">
      <c r="A1" t="s">
        <v>17</v>
      </c>
      <c r="B1" t="s">
        <v>18</v>
      </c>
      <c r="C1" t="s">
        <v>20</v>
      </c>
      <c r="D1" t="s">
        <v>21</v>
      </c>
      <c r="E1" t="s">
        <v>19</v>
      </c>
      <c r="F1" t="s">
        <v>23</v>
      </c>
      <c r="G1" t="s">
        <v>22</v>
      </c>
      <c r="H1" t="s">
        <v>27</v>
      </c>
      <c r="I1" t="s">
        <v>28</v>
      </c>
      <c r="J1" t="s">
        <v>29</v>
      </c>
    </row>
    <row r="2" spans="1:10">
      <c r="A2" t="s">
        <v>1</v>
      </c>
      <c r="B2" s="1">
        <v>43858</v>
      </c>
      <c r="C2">
        <v>241</v>
      </c>
      <c r="D2">
        <v>5</v>
      </c>
      <c r="E2">
        <v>0</v>
      </c>
      <c r="G2">
        <v>1342</v>
      </c>
    </row>
    <row r="3" spans="1:10">
      <c r="A3" t="s">
        <v>1</v>
      </c>
      <c r="B3" s="1">
        <v>43859</v>
      </c>
      <c r="C3">
        <v>311</v>
      </c>
      <c r="D3">
        <v>6</v>
      </c>
      <c r="E3">
        <v>0</v>
      </c>
      <c r="G3">
        <v>1514</v>
      </c>
    </row>
    <row r="4" spans="1:10">
      <c r="A4" t="s">
        <v>1</v>
      </c>
      <c r="B4" s="1">
        <v>43860</v>
      </c>
      <c r="C4">
        <v>393</v>
      </c>
      <c r="D4">
        <v>9</v>
      </c>
      <c r="E4">
        <v>0</v>
      </c>
      <c r="G4">
        <v>1950</v>
      </c>
    </row>
    <row r="5" spans="1:10">
      <c r="A5" t="s">
        <v>1</v>
      </c>
      <c r="B5" s="1">
        <v>43861</v>
      </c>
      <c r="C5">
        <v>520</v>
      </c>
      <c r="D5">
        <v>11</v>
      </c>
      <c r="E5">
        <v>0</v>
      </c>
      <c r="G5">
        <v>1965</v>
      </c>
    </row>
    <row r="6" spans="1:10">
      <c r="A6" t="s">
        <v>1</v>
      </c>
      <c r="B6" s="1">
        <v>43862</v>
      </c>
      <c r="C6">
        <v>604</v>
      </c>
      <c r="D6">
        <v>12</v>
      </c>
      <c r="E6">
        <v>0</v>
      </c>
      <c r="G6">
        <v>2418</v>
      </c>
    </row>
    <row r="7" spans="1:10">
      <c r="A7" t="s">
        <v>1</v>
      </c>
      <c r="B7" s="1">
        <v>43863</v>
      </c>
      <c r="C7">
        <v>683</v>
      </c>
      <c r="D7">
        <v>14</v>
      </c>
      <c r="E7">
        <v>0</v>
      </c>
      <c r="G7">
        <v>2660</v>
      </c>
    </row>
    <row r="8" spans="1:10">
      <c r="A8" t="s">
        <v>1</v>
      </c>
      <c r="B8" s="1">
        <v>43864</v>
      </c>
      <c r="C8">
        <v>797</v>
      </c>
      <c r="D8">
        <v>20</v>
      </c>
      <c r="E8">
        <v>0</v>
      </c>
      <c r="G8">
        <v>2999</v>
      </c>
    </row>
    <row r="9" spans="1:10">
      <c r="A9" t="s">
        <v>1</v>
      </c>
      <c r="B9" s="1">
        <v>43865</v>
      </c>
      <c r="C9">
        <v>870</v>
      </c>
      <c r="D9">
        <v>32</v>
      </c>
      <c r="E9">
        <v>0</v>
      </c>
      <c r="G9">
        <v>3247</v>
      </c>
    </row>
    <row r="10" spans="1:10">
      <c r="A10" t="s">
        <v>1</v>
      </c>
      <c r="B10" s="1">
        <v>43866</v>
      </c>
      <c r="C10">
        <v>944</v>
      </c>
      <c r="D10">
        <v>49</v>
      </c>
      <c r="E10">
        <v>0</v>
      </c>
      <c r="G10">
        <v>3530</v>
      </c>
    </row>
    <row r="11" spans="1:10">
      <c r="A11" t="s">
        <v>1</v>
      </c>
      <c r="B11" s="1">
        <v>43867</v>
      </c>
      <c r="C11">
        <v>1018</v>
      </c>
      <c r="D11">
        <v>68</v>
      </c>
      <c r="E11">
        <v>1</v>
      </c>
      <c r="G11">
        <v>3522</v>
      </c>
    </row>
    <row r="12" spans="1:10">
      <c r="A12" t="s">
        <v>1</v>
      </c>
      <c r="B12" s="1">
        <v>43868</v>
      </c>
      <c r="C12">
        <v>1075</v>
      </c>
      <c r="D12">
        <v>97</v>
      </c>
      <c r="E12">
        <v>1</v>
      </c>
      <c r="G12">
        <v>3412</v>
      </c>
    </row>
    <row r="13" spans="1:10">
      <c r="A13" t="s">
        <v>1</v>
      </c>
      <c r="B13" s="1">
        <v>43869</v>
      </c>
      <c r="C13">
        <v>1120</v>
      </c>
      <c r="D13">
        <v>125</v>
      </c>
      <c r="E13">
        <v>1</v>
      </c>
      <c r="G13">
        <v>3197</v>
      </c>
    </row>
    <row r="14" spans="1:10">
      <c r="A14" t="s">
        <v>1</v>
      </c>
      <c r="B14" s="1">
        <v>43870</v>
      </c>
      <c r="C14">
        <v>1151</v>
      </c>
      <c r="D14">
        <v>143</v>
      </c>
      <c r="E14">
        <v>1</v>
      </c>
      <c r="G14">
        <v>3158</v>
      </c>
    </row>
    <row r="15" spans="1:10">
      <c r="A15" t="s">
        <v>1</v>
      </c>
      <c r="B15" s="1">
        <v>43871</v>
      </c>
      <c r="C15">
        <v>1177</v>
      </c>
      <c r="D15">
        <v>181</v>
      </c>
      <c r="E15">
        <v>1</v>
      </c>
      <c r="G15">
        <v>3093</v>
      </c>
    </row>
    <row r="16" spans="1:10">
      <c r="A16" t="s">
        <v>1</v>
      </c>
      <c r="B16" s="1">
        <v>43872</v>
      </c>
      <c r="C16">
        <v>1219</v>
      </c>
      <c r="D16">
        <v>241</v>
      </c>
      <c r="E16">
        <v>1</v>
      </c>
      <c r="G16">
        <v>3124</v>
      </c>
    </row>
    <row r="17" spans="1:7">
      <c r="A17" t="s">
        <v>1</v>
      </c>
      <c r="B17" s="1">
        <v>43873</v>
      </c>
      <c r="C17">
        <v>1241</v>
      </c>
      <c r="D17">
        <v>284</v>
      </c>
      <c r="E17">
        <v>2</v>
      </c>
      <c r="G17">
        <v>3123</v>
      </c>
    </row>
    <row r="18" spans="1:7">
      <c r="A18" t="s">
        <v>38</v>
      </c>
      <c r="B18" s="1">
        <v>43874</v>
      </c>
      <c r="C18">
        <v>1261</v>
      </c>
      <c r="D18">
        <v>332</v>
      </c>
      <c r="E18">
        <v>2</v>
      </c>
      <c r="G18">
        <v>2986</v>
      </c>
    </row>
    <row r="19" spans="1:7">
      <c r="A19" t="s">
        <v>38</v>
      </c>
      <c r="B19" s="1">
        <v>43875</v>
      </c>
      <c r="C19">
        <v>1294</v>
      </c>
      <c r="D19">
        <v>386</v>
      </c>
      <c r="E19">
        <v>2</v>
      </c>
      <c r="G19">
        <v>2718</v>
      </c>
    </row>
    <row r="20" spans="1:7">
      <c r="A20" t="s">
        <v>38</v>
      </c>
      <c r="B20" s="1">
        <v>43876</v>
      </c>
      <c r="C20">
        <v>1316</v>
      </c>
      <c r="D20">
        <v>436</v>
      </c>
      <c r="E20">
        <v>2</v>
      </c>
      <c r="G20">
        <v>2693</v>
      </c>
    </row>
    <row r="21" spans="1:7">
      <c r="A21" t="s">
        <v>38</v>
      </c>
      <c r="B21" s="1">
        <v>43877</v>
      </c>
      <c r="C21">
        <v>1322</v>
      </c>
      <c r="D21">
        <v>473</v>
      </c>
      <c r="E21">
        <v>4</v>
      </c>
      <c r="G21">
        <v>2870</v>
      </c>
    </row>
    <row r="22" spans="1:7">
      <c r="A22" t="s">
        <v>38</v>
      </c>
      <c r="B22" s="1">
        <v>43878</v>
      </c>
      <c r="C22">
        <v>1328</v>
      </c>
      <c r="D22">
        <v>530</v>
      </c>
      <c r="E22">
        <v>4</v>
      </c>
      <c r="G22">
        <v>2612</v>
      </c>
    </row>
    <row r="23" spans="1:7">
      <c r="A23" t="s">
        <v>38</v>
      </c>
      <c r="B23" s="1">
        <v>43879</v>
      </c>
      <c r="C23">
        <v>1331</v>
      </c>
      <c r="D23">
        <v>571</v>
      </c>
      <c r="E23">
        <v>5</v>
      </c>
      <c r="G23">
        <v>2543</v>
      </c>
    </row>
    <row r="24" spans="1:7">
      <c r="A24" t="s">
        <v>38</v>
      </c>
      <c r="B24" s="1">
        <v>43880</v>
      </c>
      <c r="C24">
        <v>1332</v>
      </c>
      <c r="D24">
        <v>619</v>
      </c>
      <c r="E24">
        <v>5</v>
      </c>
      <c r="G24">
        <v>2172</v>
      </c>
    </row>
    <row r="25" spans="1:7">
      <c r="A25" t="s">
        <v>3</v>
      </c>
      <c r="B25" s="1">
        <v>43858</v>
      </c>
      <c r="C25">
        <v>206</v>
      </c>
      <c r="D25">
        <v>1</v>
      </c>
      <c r="E25">
        <v>2</v>
      </c>
      <c r="F25">
        <v>3158</v>
      </c>
      <c r="G25">
        <v>2768</v>
      </c>
    </row>
    <row r="26" spans="1:7">
      <c r="A26" t="s">
        <v>3</v>
      </c>
      <c r="B26" s="1">
        <v>43859</v>
      </c>
      <c r="C26">
        <v>278</v>
      </c>
      <c r="D26">
        <v>2</v>
      </c>
      <c r="E26">
        <v>2</v>
      </c>
      <c r="F26">
        <v>5288</v>
      </c>
      <c r="G26">
        <v>4760</v>
      </c>
    </row>
    <row r="27" spans="1:7">
      <c r="A27" t="s">
        <v>3</v>
      </c>
      <c r="B27" s="1">
        <v>43860</v>
      </c>
      <c r="C27">
        <v>352</v>
      </c>
      <c r="D27">
        <v>3</v>
      </c>
      <c r="E27">
        <v>2</v>
      </c>
      <c r="F27">
        <v>7512</v>
      </c>
      <c r="G27">
        <v>6215</v>
      </c>
    </row>
    <row r="28" spans="1:7">
      <c r="A28" t="s">
        <v>3</v>
      </c>
      <c r="B28" s="1">
        <v>43861</v>
      </c>
      <c r="C28">
        <v>422</v>
      </c>
      <c r="D28">
        <v>3</v>
      </c>
      <c r="E28">
        <v>2</v>
      </c>
      <c r="F28">
        <v>8908</v>
      </c>
      <c r="G28">
        <v>6238</v>
      </c>
    </row>
    <row r="29" spans="1:7">
      <c r="A29" t="s">
        <v>3</v>
      </c>
      <c r="B29" s="1">
        <v>43862</v>
      </c>
      <c r="C29">
        <v>493</v>
      </c>
      <c r="D29">
        <v>4</v>
      </c>
      <c r="E29">
        <v>2</v>
      </c>
      <c r="F29">
        <v>11012</v>
      </c>
      <c r="G29">
        <v>7162</v>
      </c>
    </row>
    <row r="30" spans="1:7">
      <c r="A30" t="s">
        <v>3</v>
      </c>
      <c r="B30" s="1">
        <v>43863</v>
      </c>
      <c r="C30">
        <v>566</v>
      </c>
      <c r="D30">
        <v>14</v>
      </c>
      <c r="E30">
        <v>2</v>
      </c>
      <c r="F30">
        <v>12797</v>
      </c>
      <c r="G30">
        <v>8250</v>
      </c>
    </row>
    <row r="31" spans="1:7">
      <c r="A31" t="s">
        <v>3</v>
      </c>
      <c r="B31" s="1">
        <v>43864</v>
      </c>
      <c r="C31">
        <v>675</v>
      </c>
      <c r="D31">
        <v>20</v>
      </c>
      <c r="E31">
        <v>2</v>
      </c>
      <c r="F31">
        <v>14533</v>
      </c>
      <c r="G31">
        <v>9030</v>
      </c>
    </row>
    <row r="32" spans="1:7">
      <c r="A32" t="s">
        <v>3</v>
      </c>
      <c r="B32" s="1">
        <v>43865</v>
      </c>
      <c r="C32">
        <v>764</v>
      </c>
      <c r="D32">
        <v>41</v>
      </c>
      <c r="E32">
        <v>2</v>
      </c>
      <c r="F32">
        <v>16088</v>
      </c>
      <c r="G32">
        <v>9695</v>
      </c>
    </row>
    <row r="33" spans="1:7">
      <c r="A33" t="s">
        <v>3</v>
      </c>
      <c r="B33" s="1">
        <v>43866</v>
      </c>
      <c r="C33">
        <v>851</v>
      </c>
      <c r="D33">
        <v>54</v>
      </c>
      <c r="E33">
        <v>2</v>
      </c>
      <c r="F33">
        <v>17467</v>
      </c>
      <c r="G33">
        <v>9950</v>
      </c>
    </row>
    <row r="34" spans="1:7">
      <c r="A34" t="s">
        <v>3</v>
      </c>
      <c r="B34" s="1">
        <v>43867</v>
      </c>
      <c r="C34">
        <v>914</v>
      </c>
      <c r="D34">
        <v>68</v>
      </c>
      <c r="E34">
        <v>3</v>
      </c>
      <c r="F34">
        <v>19555</v>
      </c>
      <c r="G34">
        <v>10138</v>
      </c>
    </row>
    <row r="35" spans="1:7">
      <c r="A35" t="s">
        <v>3</v>
      </c>
      <c r="B35" s="1">
        <v>43868</v>
      </c>
      <c r="C35">
        <v>981</v>
      </c>
      <c r="D35">
        <v>97</v>
      </c>
      <c r="E35">
        <v>4</v>
      </c>
      <c r="F35">
        <v>20928</v>
      </c>
      <c r="G35">
        <v>10187</v>
      </c>
    </row>
    <row r="36" spans="1:7">
      <c r="A36" t="s">
        <v>3</v>
      </c>
      <c r="B36" s="1">
        <v>43869</v>
      </c>
      <c r="C36">
        <v>1033</v>
      </c>
      <c r="D36">
        <v>131</v>
      </c>
      <c r="E36">
        <v>6</v>
      </c>
      <c r="F36">
        <v>21308</v>
      </c>
      <c r="G36">
        <v>10178</v>
      </c>
    </row>
    <row r="37" spans="1:7">
      <c r="A37" t="s">
        <v>3</v>
      </c>
      <c r="B37" s="1">
        <v>43870</v>
      </c>
      <c r="C37">
        <v>1073</v>
      </c>
      <c r="D37">
        <v>169</v>
      </c>
      <c r="E37">
        <v>6</v>
      </c>
      <c r="F37">
        <v>24627</v>
      </c>
      <c r="G37">
        <v>10199</v>
      </c>
    </row>
    <row r="38" spans="1:7">
      <c r="A38" t="s">
        <v>3</v>
      </c>
      <c r="B38" s="1">
        <v>43871</v>
      </c>
      <c r="C38">
        <v>1105</v>
      </c>
      <c r="D38">
        <v>198</v>
      </c>
      <c r="E38">
        <v>7</v>
      </c>
      <c r="F38">
        <v>26362</v>
      </c>
      <c r="G38">
        <v>10780</v>
      </c>
    </row>
    <row r="39" spans="1:7">
      <c r="A39" t="s">
        <v>3</v>
      </c>
      <c r="B39" s="1">
        <v>43872</v>
      </c>
      <c r="C39">
        <v>1135</v>
      </c>
      <c r="D39">
        <v>231</v>
      </c>
      <c r="E39">
        <v>8</v>
      </c>
      <c r="F39">
        <v>27752</v>
      </c>
      <c r="G39">
        <v>10432</v>
      </c>
    </row>
    <row r="40" spans="1:7">
      <c r="A40" t="s">
        <v>3</v>
      </c>
      <c r="B40" s="1">
        <v>43873</v>
      </c>
      <c r="C40">
        <v>1169</v>
      </c>
      <c r="D40">
        <v>258</v>
      </c>
      <c r="E40">
        <v>10</v>
      </c>
      <c r="F40">
        <v>29625</v>
      </c>
      <c r="G40">
        <v>9860</v>
      </c>
    </row>
    <row r="41" spans="1:7">
      <c r="A41" t="s">
        <v>39</v>
      </c>
      <c r="B41" s="1">
        <v>43874</v>
      </c>
      <c r="C41">
        <v>1184</v>
      </c>
      <c r="D41">
        <v>313</v>
      </c>
      <c r="E41">
        <v>11</v>
      </c>
      <c r="F41">
        <v>31587</v>
      </c>
      <c r="G41">
        <v>9376</v>
      </c>
    </row>
    <row r="42" spans="1:7">
      <c r="A42" t="s">
        <v>39</v>
      </c>
      <c r="B42" s="1">
        <v>43875</v>
      </c>
      <c r="C42">
        <v>1212</v>
      </c>
      <c r="D42">
        <v>356</v>
      </c>
      <c r="E42">
        <v>13</v>
      </c>
      <c r="F42">
        <v>32820</v>
      </c>
      <c r="G42">
        <v>8772</v>
      </c>
    </row>
    <row r="43" spans="1:7">
      <c r="A43" t="s">
        <v>39</v>
      </c>
      <c r="B43" s="1">
        <v>43876</v>
      </c>
      <c r="C43">
        <v>1231</v>
      </c>
      <c r="D43">
        <v>397</v>
      </c>
      <c r="E43">
        <v>13</v>
      </c>
      <c r="F43">
        <v>33787</v>
      </c>
      <c r="G43">
        <v>8136</v>
      </c>
    </row>
    <row r="44" spans="1:7">
      <c r="A44" t="s">
        <v>39</v>
      </c>
      <c r="B44" s="1">
        <v>43877</v>
      </c>
      <c r="C44">
        <v>1246</v>
      </c>
      <c r="D44">
        <v>438</v>
      </c>
      <c r="E44">
        <v>16</v>
      </c>
      <c r="F44">
        <v>35034</v>
      </c>
      <c r="G44">
        <v>8165</v>
      </c>
    </row>
    <row r="45" spans="1:7">
      <c r="A45" t="s">
        <v>39</v>
      </c>
      <c r="B45" s="1">
        <v>43878</v>
      </c>
      <c r="C45">
        <v>1257</v>
      </c>
      <c r="D45">
        <v>505</v>
      </c>
      <c r="E45">
        <v>19</v>
      </c>
      <c r="F45">
        <v>36186</v>
      </c>
      <c r="G45">
        <v>8154</v>
      </c>
    </row>
    <row r="46" spans="1:7">
      <c r="A46" t="s">
        <v>39</v>
      </c>
      <c r="B46" s="1">
        <v>43879</v>
      </c>
      <c r="C46">
        <v>1262</v>
      </c>
      <c r="D46">
        <v>552</v>
      </c>
      <c r="E46">
        <v>19</v>
      </c>
      <c r="F46">
        <v>36945</v>
      </c>
      <c r="G46">
        <v>7716</v>
      </c>
    </row>
    <row r="47" spans="1:7">
      <c r="A47" t="s">
        <v>39</v>
      </c>
      <c r="B47" s="1">
        <v>43880</v>
      </c>
      <c r="C47">
        <v>1265</v>
      </c>
      <c r="D47">
        <v>614</v>
      </c>
      <c r="E47">
        <v>19</v>
      </c>
      <c r="F47">
        <v>37617</v>
      </c>
      <c r="G47">
        <v>7498</v>
      </c>
    </row>
    <row r="48" spans="1:7">
      <c r="A48" t="s">
        <v>4</v>
      </c>
      <c r="B48" s="1">
        <v>43858</v>
      </c>
      <c r="C48">
        <v>3554</v>
      </c>
      <c r="D48">
        <v>80</v>
      </c>
      <c r="E48">
        <v>125</v>
      </c>
      <c r="F48" s="2">
        <v>22095</v>
      </c>
      <c r="G48" s="2">
        <v>20366</v>
      </c>
    </row>
    <row r="49" spans="1:10">
      <c r="A49" t="s">
        <v>4</v>
      </c>
      <c r="B49" s="1">
        <v>43859</v>
      </c>
      <c r="C49">
        <v>4586</v>
      </c>
      <c r="D49">
        <v>90</v>
      </c>
      <c r="E49">
        <v>162</v>
      </c>
      <c r="F49" s="2">
        <v>28780</v>
      </c>
      <c r="G49" s="2">
        <v>26632</v>
      </c>
    </row>
    <row r="50" spans="1:10">
      <c r="A50" t="s">
        <v>4</v>
      </c>
      <c r="B50" s="1">
        <v>43860</v>
      </c>
      <c r="C50">
        <v>5806</v>
      </c>
      <c r="D50">
        <v>116</v>
      </c>
      <c r="E50">
        <v>204</v>
      </c>
      <c r="F50" s="2">
        <v>35144</v>
      </c>
      <c r="G50" s="2">
        <v>32340</v>
      </c>
    </row>
    <row r="51" spans="1:10">
      <c r="A51" t="s">
        <v>4</v>
      </c>
      <c r="B51" s="1">
        <v>43861</v>
      </c>
      <c r="C51">
        <v>7153</v>
      </c>
      <c r="D51">
        <v>116</v>
      </c>
      <c r="E51">
        <v>249</v>
      </c>
      <c r="F51" s="2">
        <v>41075</v>
      </c>
      <c r="G51" s="2">
        <v>36838</v>
      </c>
    </row>
    <row r="52" spans="1:10">
      <c r="A52" t="s">
        <v>4</v>
      </c>
      <c r="B52" s="1">
        <v>43862</v>
      </c>
      <c r="C52">
        <v>9074</v>
      </c>
      <c r="D52">
        <v>215</v>
      </c>
      <c r="E52">
        <v>294</v>
      </c>
      <c r="F52" s="2">
        <v>48571</v>
      </c>
      <c r="G52" s="2">
        <v>43121</v>
      </c>
    </row>
    <row r="53" spans="1:10">
      <c r="A53" t="s">
        <v>4</v>
      </c>
      <c r="B53" s="1">
        <v>43863</v>
      </c>
      <c r="C53">
        <v>11177</v>
      </c>
      <c r="D53">
        <v>295</v>
      </c>
      <c r="E53">
        <v>350</v>
      </c>
      <c r="F53" s="2">
        <v>56088</v>
      </c>
      <c r="G53" s="2">
        <v>48171</v>
      </c>
    </row>
    <row r="54" spans="1:10">
      <c r="A54" t="s">
        <v>4</v>
      </c>
      <c r="B54" s="1">
        <v>43864</v>
      </c>
      <c r="C54">
        <v>13522</v>
      </c>
      <c r="D54">
        <v>396</v>
      </c>
      <c r="E54">
        <v>414</v>
      </c>
      <c r="F54" s="2">
        <v>68988</v>
      </c>
      <c r="G54" s="2">
        <v>58544</v>
      </c>
    </row>
    <row r="55" spans="1:10">
      <c r="A55" t="s">
        <v>4</v>
      </c>
      <c r="B55" s="1">
        <v>43865</v>
      </c>
      <c r="C55">
        <v>16678</v>
      </c>
      <c r="D55">
        <v>520</v>
      </c>
      <c r="E55">
        <v>479</v>
      </c>
      <c r="F55" s="2">
        <v>81039</v>
      </c>
      <c r="G55" s="2">
        <v>66764</v>
      </c>
    </row>
    <row r="56" spans="1:10">
      <c r="A56" t="s">
        <v>4</v>
      </c>
      <c r="B56" s="1">
        <v>43866</v>
      </c>
      <c r="C56">
        <v>19665</v>
      </c>
      <c r="D56">
        <v>633</v>
      </c>
      <c r="E56">
        <v>549</v>
      </c>
      <c r="F56" s="2">
        <v>90997</v>
      </c>
      <c r="G56" s="2">
        <v>64127</v>
      </c>
    </row>
    <row r="57" spans="1:10">
      <c r="A57" t="s">
        <v>4</v>
      </c>
      <c r="B57" s="1">
        <v>43867</v>
      </c>
      <c r="C57">
        <v>22112</v>
      </c>
      <c r="D57">
        <v>817</v>
      </c>
      <c r="E57">
        <v>618</v>
      </c>
      <c r="F57" s="2">
        <v>101599</v>
      </c>
      <c r="G57" s="2">
        <v>64057</v>
      </c>
    </row>
    <row r="58" spans="1:10">
      <c r="A58" t="s">
        <v>4</v>
      </c>
      <c r="B58" s="1">
        <v>43868</v>
      </c>
      <c r="C58" s="2">
        <v>24953</v>
      </c>
      <c r="D58" s="2">
        <v>1115</v>
      </c>
      <c r="E58" s="2">
        <v>699</v>
      </c>
      <c r="F58" s="2">
        <v>114044</v>
      </c>
      <c r="G58" s="2">
        <v>67802</v>
      </c>
    </row>
    <row r="59" spans="1:10">
      <c r="A59" t="s">
        <v>4</v>
      </c>
      <c r="B59" s="1">
        <v>43869</v>
      </c>
      <c r="C59" s="2">
        <v>27100</v>
      </c>
      <c r="D59" s="2">
        <v>1439</v>
      </c>
      <c r="E59" s="2">
        <v>780</v>
      </c>
      <c r="F59" s="2">
        <v>123827</v>
      </c>
      <c r="G59" s="2">
        <v>70438</v>
      </c>
    </row>
    <row r="60" spans="1:10">
      <c r="A60" t="s">
        <v>4</v>
      </c>
      <c r="B60" s="1">
        <v>43870</v>
      </c>
      <c r="C60" s="2">
        <v>29631</v>
      </c>
      <c r="D60" s="2">
        <v>1795</v>
      </c>
      <c r="E60" s="2">
        <v>871</v>
      </c>
      <c r="F60" s="2">
        <v>132555</v>
      </c>
      <c r="G60" s="2">
        <v>73127</v>
      </c>
    </row>
    <row r="61" spans="1:10">
      <c r="A61" t="s">
        <v>4</v>
      </c>
      <c r="B61" s="1">
        <v>43871</v>
      </c>
      <c r="C61" s="2">
        <v>31728</v>
      </c>
      <c r="D61" s="2">
        <v>2222</v>
      </c>
      <c r="E61" s="2">
        <v>974</v>
      </c>
      <c r="F61" s="2">
        <v>144279</v>
      </c>
      <c r="G61" s="2">
        <v>76207</v>
      </c>
    </row>
    <row r="62" spans="1:10">
      <c r="A62" t="s">
        <v>4</v>
      </c>
      <c r="B62" s="1">
        <v>43872</v>
      </c>
      <c r="C62" s="2">
        <v>33366</v>
      </c>
      <c r="D62" s="2">
        <v>2639</v>
      </c>
      <c r="E62" s="2">
        <v>1068</v>
      </c>
      <c r="F62" s="2">
        <v>152251</v>
      </c>
      <c r="G62" s="2">
        <v>77195</v>
      </c>
    </row>
    <row r="63" spans="1:10">
      <c r="A63" t="s">
        <v>4</v>
      </c>
      <c r="B63" s="1">
        <v>43873</v>
      </c>
      <c r="C63" s="2">
        <v>48206</v>
      </c>
      <c r="D63" s="2">
        <v>3441</v>
      </c>
      <c r="E63" s="2">
        <v>1310</v>
      </c>
      <c r="F63" s="2">
        <v>158377</v>
      </c>
      <c r="G63" s="2">
        <v>77308</v>
      </c>
      <c r="H63" s="2">
        <v>13332</v>
      </c>
      <c r="I63" s="3">
        <v>423</v>
      </c>
      <c r="J63" s="2">
        <v>135</v>
      </c>
    </row>
    <row r="64" spans="1:10">
      <c r="A64" t="s">
        <v>4</v>
      </c>
      <c r="B64" s="1">
        <v>43874</v>
      </c>
      <c r="C64" s="2">
        <v>51986</v>
      </c>
      <c r="D64" s="2">
        <f>D63+690</f>
        <v>4131</v>
      </c>
      <c r="E64" s="2">
        <f>E63+116</f>
        <v>1426</v>
      </c>
      <c r="F64" s="2">
        <v>166818</v>
      </c>
      <c r="G64" s="2">
        <v>77685</v>
      </c>
      <c r="H64" s="2">
        <v>15384</v>
      </c>
      <c r="I64" s="3">
        <f>I63+214</f>
        <v>637</v>
      </c>
      <c r="J64" s="2">
        <f>J63+8</f>
        <v>143</v>
      </c>
    </row>
    <row r="65" spans="1:10">
      <c r="A65" t="s">
        <v>4</v>
      </c>
      <c r="B65" s="1">
        <v>43875</v>
      </c>
      <c r="C65" s="2">
        <v>54406</v>
      </c>
      <c r="D65" s="2">
        <v>4774</v>
      </c>
      <c r="E65" s="2">
        <v>1457</v>
      </c>
      <c r="F65" s="2">
        <v>176148</v>
      </c>
      <c r="G65" s="2">
        <v>77323</v>
      </c>
      <c r="H65" s="2">
        <v>16522</v>
      </c>
      <c r="I65" s="3">
        <v>631</v>
      </c>
      <c r="J65" s="2">
        <v>69</v>
      </c>
    </row>
    <row r="66" spans="1:10">
      <c r="A66" t="s">
        <v>4</v>
      </c>
      <c r="B66" s="1">
        <v>43876</v>
      </c>
      <c r="C66">
        <v>56249</v>
      </c>
      <c r="D66">
        <v>5623</v>
      </c>
      <c r="E66">
        <v>1596</v>
      </c>
      <c r="F66">
        <v>183183</v>
      </c>
      <c r="G66">
        <v>74261</v>
      </c>
      <c r="H66">
        <v>17410</v>
      </c>
      <c r="I66" s="3"/>
    </row>
    <row r="67" spans="1:10">
      <c r="A67" t="s">
        <v>4</v>
      </c>
      <c r="B67" s="1">
        <v>43877</v>
      </c>
      <c r="C67">
        <v>58182</v>
      </c>
      <c r="D67">
        <v>6639</v>
      </c>
      <c r="E67">
        <v>1696</v>
      </c>
      <c r="F67">
        <v>191434</v>
      </c>
      <c r="G67">
        <v>71613</v>
      </c>
      <c r="I67" s="3"/>
    </row>
    <row r="68" spans="1:10">
      <c r="A68" t="s">
        <v>4</v>
      </c>
      <c r="B68" s="1">
        <v>43878</v>
      </c>
      <c r="C68">
        <v>59989</v>
      </c>
      <c r="D68">
        <v>7862</v>
      </c>
      <c r="E68">
        <v>1789</v>
      </c>
      <c r="F68">
        <v>199322</v>
      </c>
      <c r="G68">
        <v>69270</v>
      </c>
      <c r="I68" s="3"/>
    </row>
    <row r="69" spans="1:10">
      <c r="A69" t="s">
        <v>4</v>
      </c>
      <c r="B69" s="1">
        <v>43879</v>
      </c>
      <c r="C69">
        <v>61682</v>
      </c>
      <c r="D69">
        <v>9128</v>
      </c>
      <c r="E69">
        <v>1921</v>
      </c>
      <c r="F69">
        <v>206087</v>
      </c>
      <c r="G69">
        <v>68345</v>
      </c>
      <c r="I69" s="3"/>
    </row>
    <row r="70" spans="1:10">
      <c r="A70" t="s">
        <v>4</v>
      </c>
      <c r="B70" s="1">
        <v>43880</v>
      </c>
      <c r="C70">
        <v>62031</v>
      </c>
      <c r="D70">
        <v>10337</v>
      </c>
      <c r="E70">
        <v>2029</v>
      </c>
      <c r="F70">
        <v>214093</v>
      </c>
      <c r="G70">
        <v>65525</v>
      </c>
      <c r="I70" s="3"/>
    </row>
    <row r="71" spans="1:10">
      <c r="A71" t="s">
        <v>5</v>
      </c>
      <c r="B71" s="1">
        <v>43858</v>
      </c>
      <c r="C71">
        <v>221</v>
      </c>
      <c r="D71">
        <v>0</v>
      </c>
      <c r="E71">
        <v>0</v>
      </c>
      <c r="F71">
        <v>3307</v>
      </c>
      <c r="G71">
        <v>3212</v>
      </c>
    </row>
    <row r="72" spans="1:10">
      <c r="A72" t="s">
        <v>5</v>
      </c>
      <c r="B72" s="1">
        <v>43859</v>
      </c>
      <c r="C72">
        <v>277</v>
      </c>
      <c r="D72">
        <v>0</v>
      </c>
      <c r="E72">
        <v>0</v>
      </c>
      <c r="F72">
        <v>4434</v>
      </c>
      <c r="G72">
        <v>4297</v>
      </c>
    </row>
    <row r="73" spans="1:10">
      <c r="A73" t="s">
        <v>5</v>
      </c>
      <c r="B73" s="1">
        <v>43860</v>
      </c>
      <c r="C73">
        <v>332</v>
      </c>
      <c r="D73">
        <v>2</v>
      </c>
      <c r="E73">
        <v>0</v>
      </c>
      <c r="F73">
        <v>5990</v>
      </c>
      <c r="G73">
        <v>5602</v>
      </c>
    </row>
    <row r="74" spans="1:10">
      <c r="A74" t="s">
        <v>5</v>
      </c>
      <c r="B74" s="1">
        <v>43861</v>
      </c>
      <c r="C74">
        <v>389</v>
      </c>
      <c r="D74">
        <v>3</v>
      </c>
      <c r="E74">
        <v>0</v>
      </c>
      <c r="F74">
        <v>7708</v>
      </c>
      <c r="G74">
        <v>6960</v>
      </c>
    </row>
    <row r="75" spans="1:10">
      <c r="A75" t="s">
        <v>5</v>
      </c>
      <c r="B75" s="1">
        <v>43862</v>
      </c>
      <c r="C75">
        <v>463</v>
      </c>
      <c r="D75">
        <v>8</v>
      </c>
      <c r="E75">
        <v>0</v>
      </c>
      <c r="F75">
        <v>9599</v>
      </c>
      <c r="G75">
        <v>8246</v>
      </c>
    </row>
    <row r="76" spans="1:10">
      <c r="A76" t="s">
        <v>5</v>
      </c>
      <c r="B76" s="1">
        <v>43863</v>
      </c>
      <c r="C76">
        <v>521</v>
      </c>
      <c r="D76">
        <v>16</v>
      </c>
      <c r="E76">
        <v>0</v>
      </c>
      <c r="F76">
        <v>11593</v>
      </c>
      <c r="G76">
        <v>9319</v>
      </c>
    </row>
    <row r="77" spans="1:10">
      <c r="A77" t="s">
        <v>5</v>
      </c>
      <c r="B77" s="1">
        <v>43864</v>
      </c>
      <c r="C77">
        <v>593</v>
      </c>
      <c r="D77">
        <v>22</v>
      </c>
      <c r="E77">
        <v>0</v>
      </c>
      <c r="F77">
        <v>13101</v>
      </c>
      <c r="G77">
        <v>9931</v>
      </c>
    </row>
    <row r="78" spans="1:10">
      <c r="A78" t="s">
        <v>5</v>
      </c>
      <c r="B78" s="1">
        <v>43865</v>
      </c>
      <c r="C78">
        <v>661</v>
      </c>
      <c r="D78">
        <v>35</v>
      </c>
      <c r="E78">
        <v>0</v>
      </c>
      <c r="F78">
        <v>14840</v>
      </c>
      <c r="G78">
        <v>9885</v>
      </c>
    </row>
    <row r="79" spans="1:10">
      <c r="A79" t="s">
        <v>5</v>
      </c>
      <c r="B79" s="1">
        <v>43866</v>
      </c>
      <c r="C79">
        <v>711</v>
      </c>
      <c r="D79">
        <v>56</v>
      </c>
      <c r="E79">
        <v>0</v>
      </c>
      <c r="F79">
        <v>17020</v>
      </c>
      <c r="G79">
        <v>10012</v>
      </c>
    </row>
    <row r="80" spans="1:10">
      <c r="A80" t="s">
        <v>5</v>
      </c>
      <c r="B80" s="1">
        <v>43867</v>
      </c>
      <c r="C80">
        <v>772</v>
      </c>
      <c r="D80">
        <v>91</v>
      </c>
      <c r="E80">
        <v>0</v>
      </c>
      <c r="F80">
        <v>19031</v>
      </c>
      <c r="G80">
        <v>9890</v>
      </c>
    </row>
    <row r="81" spans="1:7">
      <c r="A81" t="s">
        <v>5</v>
      </c>
      <c r="B81" s="1">
        <v>43868</v>
      </c>
      <c r="C81">
        <v>803</v>
      </c>
      <c r="D81">
        <v>119</v>
      </c>
      <c r="E81">
        <v>0</v>
      </c>
      <c r="F81">
        <v>20119</v>
      </c>
      <c r="G81">
        <v>9341</v>
      </c>
    </row>
    <row r="82" spans="1:7">
      <c r="A82" t="s">
        <v>5</v>
      </c>
      <c r="B82" s="1">
        <v>43869</v>
      </c>
      <c r="C82">
        <v>838</v>
      </c>
      <c r="D82">
        <v>159</v>
      </c>
      <c r="E82">
        <v>1</v>
      </c>
      <c r="F82">
        <v>21385</v>
      </c>
      <c r="G82">
        <v>8575</v>
      </c>
    </row>
    <row r="83" spans="1:7">
      <c r="A83" t="s">
        <v>5</v>
      </c>
      <c r="B83" s="1">
        <v>43870</v>
      </c>
      <c r="C83">
        <v>879</v>
      </c>
      <c r="D83">
        <v>186</v>
      </c>
      <c r="E83">
        <v>1</v>
      </c>
      <c r="F83">
        <v>22289</v>
      </c>
      <c r="G83">
        <v>8135</v>
      </c>
    </row>
    <row r="84" spans="1:7">
      <c r="A84" t="s">
        <v>5</v>
      </c>
      <c r="B84" s="1">
        <v>43871</v>
      </c>
      <c r="C84">
        <v>912</v>
      </c>
      <c r="D84">
        <v>213</v>
      </c>
      <c r="E84">
        <v>1</v>
      </c>
      <c r="F84">
        <v>22969</v>
      </c>
      <c r="G84">
        <v>7286</v>
      </c>
    </row>
    <row r="85" spans="1:7">
      <c r="A85" t="s">
        <v>5</v>
      </c>
      <c r="B85" s="1">
        <v>43872</v>
      </c>
      <c r="C85">
        <v>946</v>
      </c>
      <c r="D85">
        <v>263</v>
      </c>
      <c r="E85">
        <v>2</v>
      </c>
      <c r="F85">
        <v>23698</v>
      </c>
      <c r="G85">
        <v>6785</v>
      </c>
    </row>
    <row r="86" spans="1:7">
      <c r="A86" t="s">
        <v>5</v>
      </c>
      <c r="B86" s="1">
        <v>43873</v>
      </c>
      <c r="C86">
        <v>968</v>
      </c>
      <c r="D86">
        <v>312</v>
      </c>
      <c r="E86">
        <v>2</v>
      </c>
      <c r="F86">
        <v>23906</v>
      </c>
      <c r="G86">
        <v>6336</v>
      </c>
    </row>
    <row r="87" spans="1:7">
      <c r="A87" t="s">
        <v>32</v>
      </c>
      <c r="B87" s="1">
        <v>43874</v>
      </c>
      <c r="C87">
        <v>988</v>
      </c>
      <c r="D87">
        <v>352</v>
      </c>
      <c r="E87">
        <v>2</v>
      </c>
      <c r="F87">
        <v>24971</v>
      </c>
      <c r="G87">
        <v>5477</v>
      </c>
    </row>
    <row r="88" spans="1:7">
      <c r="A88" t="s">
        <v>32</v>
      </c>
      <c r="B88" s="1">
        <v>43875</v>
      </c>
      <c r="C88">
        <v>1001</v>
      </c>
      <c r="D88">
        <v>389</v>
      </c>
      <c r="E88">
        <v>2</v>
      </c>
      <c r="F88">
        <v>25375</v>
      </c>
      <c r="G88">
        <v>4734</v>
      </c>
    </row>
    <row r="89" spans="1:7">
      <c r="A89" t="s">
        <v>32</v>
      </c>
      <c r="B89" s="1">
        <v>43876</v>
      </c>
      <c r="C89">
        <v>1004</v>
      </c>
      <c r="D89">
        <v>430</v>
      </c>
      <c r="E89">
        <v>3</v>
      </c>
      <c r="F89">
        <v>25691</v>
      </c>
      <c r="G89">
        <v>4289</v>
      </c>
    </row>
    <row r="90" spans="1:7">
      <c r="A90" t="s">
        <v>32</v>
      </c>
      <c r="B90" s="7">
        <v>43877</v>
      </c>
      <c r="C90" s="6">
        <v>1006</v>
      </c>
      <c r="D90" s="6">
        <v>467</v>
      </c>
      <c r="E90" s="6">
        <v>3</v>
      </c>
      <c r="F90" s="6">
        <v>26092</v>
      </c>
      <c r="G90" s="6">
        <v>3830</v>
      </c>
    </row>
    <row r="91" spans="1:7">
      <c r="A91" t="s">
        <v>32</v>
      </c>
      <c r="B91" s="7">
        <v>43878</v>
      </c>
      <c r="C91" s="9">
        <v>1007</v>
      </c>
      <c r="D91" s="6">
        <v>501</v>
      </c>
      <c r="E91" s="6">
        <v>4</v>
      </c>
      <c r="F91" s="9">
        <v>26282</v>
      </c>
      <c r="G91" s="9">
        <v>3216</v>
      </c>
    </row>
    <row r="92" spans="1:7">
      <c r="A92" t="s">
        <v>32</v>
      </c>
      <c r="B92" s="7">
        <v>43879</v>
      </c>
      <c r="C92" s="6">
        <v>1008</v>
      </c>
      <c r="D92" s="6">
        <v>542</v>
      </c>
      <c r="E92" s="6">
        <v>4</v>
      </c>
      <c r="F92" s="6">
        <v>26403</v>
      </c>
      <c r="G92" s="6">
        <v>2686</v>
      </c>
    </row>
    <row r="93" spans="1:7">
      <c r="A93" t="s">
        <v>32</v>
      </c>
      <c r="B93" s="7">
        <v>43880</v>
      </c>
      <c r="C93" s="9">
        <v>1010</v>
      </c>
      <c r="D93" s="9">
        <v>578</v>
      </c>
      <c r="E93" s="6">
        <v>4</v>
      </c>
      <c r="F93" s="9">
        <v>26483</v>
      </c>
      <c r="G93" s="9">
        <v>2249</v>
      </c>
    </row>
    <row r="94" spans="1:7">
      <c r="A94" t="s">
        <v>13</v>
      </c>
      <c r="B94" s="1">
        <v>43858</v>
      </c>
      <c r="C94">
        <v>296</v>
      </c>
      <c r="D94">
        <v>3</v>
      </c>
      <c r="E94">
        <v>0</v>
      </c>
      <c r="F94">
        <v>5885</v>
      </c>
      <c r="G94">
        <v>5501</v>
      </c>
    </row>
    <row r="95" spans="1:7">
      <c r="A95" t="s">
        <v>13</v>
      </c>
      <c r="B95" s="1">
        <v>43859</v>
      </c>
      <c r="C95">
        <v>428</v>
      </c>
      <c r="D95">
        <v>4</v>
      </c>
      <c r="E95">
        <v>0</v>
      </c>
      <c r="F95">
        <v>8011</v>
      </c>
      <c r="G95">
        <v>7629</v>
      </c>
    </row>
    <row r="96" spans="1:7">
      <c r="A96" t="s">
        <v>13</v>
      </c>
      <c r="B96" s="1">
        <v>43860</v>
      </c>
      <c r="C96">
        <v>537</v>
      </c>
      <c r="D96">
        <v>9</v>
      </c>
      <c r="E96">
        <v>0</v>
      </c>
      <c r="F96">
        <v>9297</v>
      </c>
      <c r="G96">
        <v>8801</v>
      </c>
    </row>
    <row r="97" spans="1:7">
      <c r="A97" t="s">
        <v>13</v>
      </c>
      <c r="B97" s="1">
        <v>43861</v>
      </c>
      <c r="C97">
        <v>599</v>
      </c>
      <c r="D97">
        <v>15</v>
      </c>
      <c r="E97">
        <v>0</v>
      </c>
      <c r="F97">
        <v>11110</v>
      </c>
      <c r="G97">
        <v>10023</v>
      </c>
    </row>
    <row r="98" spans="1:7">
      <c r="A98" t="s">
        <v>13</v>
      </c>
      <c r="B98" s="1">
        <v>43862</v>
      </c>
      <c r="C98">
        <v>661</v>
      </c>
      <c r="D98">
        <v>23</v>
      </c>
      <c r="E98">
        <v>0</v>
      </c>
      <c r="F98">
        <v>11961</v>
      </c>
      <c r="G98">
        <v>10397</v>
      </c>
    </row>
    <row r="99" spans="1:7">
      <c r="A99" t="s">
        <v>13</v>
      </c>
      <c r="B99" s="1">
        <v>43863</v>
      </c>
      <c r="C99">
        <v>724</v>
      </c>
      <c r="D99">
        <v>36</v>
      </c>
      <c r="E99">
        <v>0</v>
      </c>
      <c r="F99">
        <v>12673</v>
      </c>
      <c r="G99">
        <v>10566</v>
      </c>
    </row>
    <row r="100" spans="1:7">
      <c r="A100" t="s">
        <v>13</v>
      </c>
      <c r="B100" s="1">
        <v>43864</v>
      </c>
      <c r="C100">
        <v>829</v>
      </c>
      <c r="D100">
        <v>48</v>
      </c>
      <c r="E100">
        <v>0</v>
      </c>
      <c r="F100">
        <v>14294</v>
      </c>
      <c r="G100">
        <v>11423</v>
      </c>
    </row>
    <row r="101" spans="1:7">
      <c r="A101" t="s">
        <v>13</v>
      </c>
      <c r="B101" s="1">
        <v>43865</v>
      </c>
      <c r="C101">
        <v>895</v>
      </c>
      <c r="D101">
        <v>63</v>
      </c>
      <c r="E101">
        <v>0</v>
      </c>
      <c r="F101">
        <v>16360</v>
      </c>
      <c r="G101">
        <v>11886</v>
      </c>
    </row>
    <row r="102" spans="1:7">
      <c r="A102" t="s">
        <v>13</v>
      </c>
      <c r="B102" s="1">
        <v>43866</v>
      </c>
      <c r="C102">
        <v>954</v>
      </c>
      <c r="D102">
        <v>81</v>
      </c>
      <c r="E102">
        <v>0</v>
      </c>
      <c r="F102">
        <v>20191</v>
      </c>
      <c r="G102">
        <v>13979</v>
      </c>
    </row>
    <row r="103" spans="1:7">
      <c r="A103" t="s">
        <v>13</v>
      </c>
      <c r="B103" s="1">
        <v>43867</v>
      </c>
      <c r="C103">
        <v>1006</v>
      </c>
      <c r="D103">
        <v>98</v>
      </c>
      <c r="E103">
        <v>0</v>
      </c>
      <c r="F103">
        <v>22270</v>
      </c>
      <c r="G103">
        <v>13333</v>
      </c>
    </row>
    <row r="104" spans="1:7">
      <c r="A104" t="s">
        <v>13</v>
      </c>
      <c r="B104" s="1">
        <v>43868</v>
      </c>
      <c r="C104">
        <v>1048</v>
      </c>
      <c r="D104">
        <v>127</v>
      </c>
      <c r="E104">
        <v>0</v>
      </c>
      <c r="F104">
        <v>25936</v>
      </c>
      <c r="G104">
        <v>14526</v>
      </c>
    </row>
    <row r="105" spans="1:7">
      <c r="A105" t="s">
        <v>13</v>
      </c>
      <c r="B105" s="1">
        <v>43869</v>
      </c>
      <c r="C105">
        <v>1075</v>
      </c>
      <c r="D105">
        <v>173</v>
      </c>
      <c r="E105">
        <v>0</v>
      </c>
      <c r="F105">
        <v>28033</v>
      </c>
      <c r="G105">
        <v>13633</v>
      </c>
    </row>
    <row r="106" spans="1:7">
      <c r="A106" t="s">
        <v>13</v>
      </c>
      <c r="B106" s="1">
        <v>43870</v>
      </c>
      <c r="C106">
        <v>1092</v>
      </c>
      <c r="D106">
        <v>201</v>
      </c>
      <c r="E106">
        <v>0</v>
      </c>
      <c r="F106">
        <v>30795</v>
      </c>
      <c r="G106">
        <v>13293</v>
      </c>
    </row>
    <row r="107" spans="1:7">
      <c r="A107" t="s">
        <v>13</v>
      </c>
      <c r="B107" s="1">
        <v>43871</v>
      </c>
      <c r="C107">
        <v>1117</v>
      </c>
      <c r="D107">
        <v>250</v>
      </c>
      <c r="E107">
        <v>0</v>
      </c>
      <c r="F107">
        <v>32550</v>
      </c>
      <c r="G107">
        <v>12624</v>
      </c>
    </row>
    <row r="108" spans="1:7">
      <c r="A108" t="s">
        <v>13</v>
      </c>
      <c r="B108" s="1">
        <v>43872</v>
      </c>
      <c r="C108">
        <v>1131</v>
      </c>
      <c r="D108">
        <v>279</v>
      </c>
      <c r="E108">
        <v>0</v>
      </c>
      <c r="F108">
        <v>33462</v>
      </c>
      <c r="G108">
        <v>11631</v>
      </c>
    </row>
    <row r="109" spans="1:7">
      <c r="A109" t="s">
        <v>13</v>
      </c>
      <c r="B109" s="1">
        <v>43873</v>
      </c>
      <c r="C109">
        <v>1145</v>
      </c>
      <c r="D109">
        <v>327</v>
      </c>
      <c r="E109">
        <v>0</v>
      </c>
      <c r="F109">
        <v>34908</v>
      </c>
      <c r="G109">
        <v>11356</v>
      </c>
    </row>
    <row r="110" spans="1:7">
      <c r="A110" t="s">
        <v>31</v>
      </c>
      <c r="B110" s="1">
        <v>43874</v>
      </c>
      <c r="C110">
        <v>1155</v>
      </c>
      <c r="D110">
        <v>367</v>
      </c>
      <c r="E110">
        <v>0</v>
      </c>
      <c r="F110">
        <v>36046</v>
      </c>
      <c r="G110">
        <v>10834</v>
      </c>
    </row>
    <row r="111" spans="1:7">
      <c r="A111" t="s">
        <v>31</v>
      </c>
      <c r="B111" s="1">
        <v>43875</v>
      </c>
      <c r="C111">
        <v>1162</v>
      </c>
      <c r="D111">
        <v>409</v>
      </c>
      <c r="E111">
        <v>0</v>
      </c>
      <c r="F111">
        <v>37017</v>
      </c>
      <c r="G111">
        <v>10183</v>
      </c>
    </row>
    <row r="112" spans="1:7">
      <c r="A112" t="s">
        <v>31</v>
      </c>
      <c r="B112" s="1">
        <v>43876</v>
      </c>
      <c r="C112">
        <v>1167</v>
      </c>
      <c r="D112">
        <v>437</v>
      </c>
      <c r="E112">
        <v>0</v>
      </c>
      <c r="F112">
        <v>37639</v>
      </c>
      <c r="G112">
        <v>9019</v>
      </c>
    </row>
    <row r="113" spans="1:7">
      <c r="A113" t="s">
        <v>31</v>
      </c>
      <c r="B113" s="7">
        <v>43877</v>
      </c>
      <c r="C113" s="6">
        <v>1171</v>
      </c>
      <c r="D113" s="6">
        <v>470</v>
      </c>
      <c r="E113" s="6">
        <v>0</v>
      </c>
      <c r="F113" s="6">
        <v>38056</v>
      </c>
      <c r="G113" s="6">
        <v>7866</v>
      </c>
    </row>
    <row r="114" spans="1:7">
      <c r="A114" t="s">
        <v>31</v>
      </c>
      <c r="B114" s="7">
        <v>43878</v>
      </c>
      <c r="C114" s="9">
        <v>1172</v>
      </c>
      <c r="D114" s="9">
        <v>514</v>
      </c>
      <c r="E114" s="6">
        <v>0</v>
      </c>
      <c r="F114" s="9">
        <v>38524</v>
      </c>
      <c r="G114" s="9">
        <v>6738</v>
      </c>
    </row>
    <row r="115" spans="1:7">
      <c r="A115" t="s">
        <v>31</v>
      </c>
      <c r="B115" s="7">
        <v>43879</v>
      </c>
      <c r="C115" s="6">
        <v>1173</v>
      </c>
      <c r="D115" s="6">
        <v>544</v>
      </c>
      <c r="E115" s="6">
        <v>0</v>
      </c>
      <c r="F115" s="6">
        <v>39186</v>
      </c>
      <c r="G115" s="6">
        <v>6339</v>
      </c>
    </row>
    <row r="116" spans="1:7">
      <c r="A116" t="s">
        <v>31</v>
      </c>
      <c r="B116" s="7">
        <v>43880</v>
      </c>
      <c r="C116" s="9">
        <v>1175</v>
      </c>
      <c r="D116" s="9">
        <v>609</v>
      </c>
      <c r="E116" s="6">
        <v>0</v>
      </c>
      <c r="F116" s="9">
        <v>39900</v>
      </c>
      <c r="G116" s="9">
        <v>5732</v>
      </c>
    </row>
    <row r="117" spans="1:7">
      <c r="A117" t="s">
        <v>25</v>
      </c>
      <c r="B117" s="1">
        <v>43858</v>
      </c>
      <c r="C117">
        <v>109</v>
      </c>
      <c r="D117">
        <v>3</v>
      </c>
      <c r="E117">
        <v>0</v>
      </c>
      <c r="F117">
        <v>3850</v>
      </c>
      <c r="G117">
        <v>3727</v>
      </c>
    </row>
    <row r="118" spans="1:7">
      <c r="A118" t="s">
        <v>25</v>
      </c>
      <c r="B118" s="1">
        <v>43859</v>
      </c>
      <c r="C118">
        <v>162</v>
      </c>
      <c r="D118">
        <v>3</v>
      </c>
      <c r="E118">
        <v>0</v>
      </c>
      <c r="F118">
        <v>5228</v>
      </c>
      <c r="G118">
        <v>5063</v>
      </c>
    </row>
    <row r="119" spans="1:7">
      <c r="A119" t="s">
        <v>25</v>
      </c>
      <c r="B119" s="1">
        <v>43860</v>
      </c>
      <c r="C119">
        <v>240</v>
      </c>
      <c r="D119">
        <v>7</v>
      </c>
      <c r="E119">
        <v>0</v>
      </c>
      <c r="F119">
        <v>6842</v>
      </c>
      <c r="G119">
        <v>6567</v>
      </c>
    </row>
    <row r="120" spans="1:7">
      <c r="A120" t="s">
        <v>25</v>
      </c>
      <c r="B120" s="1">
        <v>43861</v>
      </c>
      <c r="C120">
        <v>286</v>
      </c>
      <c r="D120">
        <v>9</v>
      </c>
      <c r="E120">
        <v>0</v>
      </c>
      <c r="F120">
        <v>8039</v>
      </c>
      <c r="G120">
        <v>7548</v>
      </c>
    </row>
    <row r="121" spans="1:7">
      <c r="A121" t="s">
        <v>25</v>
      </c>
      <c r="B121" s="1">
        <v>43862</v>
      </c>
      <c r="C121">
        <v>333</v>
      </c>
      <c r="D121">
        <v>10</v>
      </c>
      <c r="E121">
        <v>0</v>
      </c>
      <c r="F121">
        <v>9254</v>
      </c>
      <c r="G121">
        <v>8429</v>
      </c>
    </row>
    <row r="122" spans="1:7">
      <c r="A122" t="s">
        <v>25</v>
      </c>
      <c r="B122" s="1">
        <v>43863</v>
      </c>
      <c r="C122">
        <v>391</v>
      </c>
      <c r="D122">
        <v>18</v>
      </c>
      <c r="E122">
        <v>0</v>
      </c>
      <c r="F122">
        <v>10477</v>
      </c>
      <c r="G122">
        <v>9303</v>
      </c>
    </row>
    <row r="123" spans="1:7">
      <c r="A123" t="s">
        <v>25</v>
      </c>
      <c r="B123" s="1">
        <v>43864</v>
      </c>
      <c r="C123">
        <v>476</v>
      </c>
      <c r="D123">
        <v>19</v>
      </c>
      <c r="E123">
        <v>0</v>
      </c>
      <c r="F123">
        <v>12120</v>
      </c>
      <c r="G123">
        <v>10293</v>
      </c>
    </row>
    <row r="124" spans="1:7">
      <c r="A124" t="s">
        <v>25</v>
      </c>
      <c r="B124" s="1">
        <v>43865</v>
      </c>
      <c r="C124">
        <v>548</v>
      </c>
      <c r="D124">
        <v>27</v>
      </c>
      <c r="E124">
        <v>0</v>
      </c>
      <c r="F124">
        <v>13753</v>
      </c>
      <c r="G124">
        <v>11391</v>
      </c>
    </row>
    <row r="125" spans="1:7">
      <c r="A125" t="s">
        <v>25</v>
      </c>
      <c r="B125" s="1">
        <v>43866</v>
      </c>
      <c r="C125">
        <v>600</v>
      </c>
      <c r="D125">
        <v>37</v>
      </c>
      <c r="E125">
        <v>0</v>
      </c>
      <c r="F125">
        <v>14972</v>
      </c>
      <c r="G125">
        <v>11149</v>
      </c>
    </row>
    <row r="126" spans="1:7">
      <c r="A126" t="s">
        <v>25</v>
      </c>
      <c r="B126" s="1">
        <v>43867</v>
      </c>
      <c r="C126">
        <v>661</v>
      </c>
      <c r="D126">
        <v>45</v>
      </c>
      <c r="E126">
        <v>0</v>
      </c>
      <c r="F126">
        <v>16631</v>
      </c>
      <c r="G126">
        <v>11529</v>
      </c>
    </row>
    <row r="127" spans="1:7">
      <c r="A127" t="s">
        <v>25</v>
      </c>
      <c r="B127" s="1">
        <v>43868</v>
      </c>
      <c r="C127">
        <v>698</v>
      </c>
      <c r="D127">
        <v>55</v>
      </c>
      <c r="E127">
        <v>0</v>
      </c>
      <c r="F127">
        <v>17856</v>
      </c>
      <c r="G127">
        <v>11073</v>
      </c>
    </row>
    <row r="128" spans="1:7">
      <c r="A128" t="s">
        <v>25</v>
      </c>
      <c r="B128" s="1">
        <v>43869</v>
      </c>
      <c r="C128">
        <v>740</v>
      </c>
      <c r="D128">
        <v>72</v>
      </c>
      <c r="E128">
        <v>0</v>
      </c>
      <c r="F128">
        <v>18747</v>
      </c>
      <c r="G128">
        <v>10188</v>
      </c>
    </row>
    <row r="129" spans="1:7">
      <c r="A129" t="s">
        <v>25</v>
      </c>
      <c r="B129" s="1">
        <v>43870</v>
      </c>
      <c r="C129">
        <v>771</v>
      </c>
      <c r="D129">
        <v>102</v>
      </c>
      <c r="E129">
        <v>1</v>
      </c>
      <c r="F129">
        <v>19427</v>
      </c>
      <c r="G129">
        <v>9692</v>
      </c>
    </row>
    <row r="130" spans="1:7">
      <c r="A130" t="s">
        <v>25</v>
      </c>
      <c r="B130" s="1">
        <v>43871</v>
      </c>
      <c r="C130">
        <v>804</v>
      </c>
      <c r="D130">
        <v>127</v>
      </c>
      <c r="E130">
        <v>1</v>
      </c>
      <c r="F130">
        <v>20944</v>
      </c>
      <c r="G130">
        <v>9045</v>
      </c>
    </row>
    <row r="131" spans="1:7">
      <c r="A131" t="s">
        <v>25</v>
      </c>
      <c r="B131" s="1">
        <v>43872</v>
      </c>
      <c r="C131">
        <v>844</v>
      </c>
      <c r="D131">
        <v>152</v>
      </c>
      <c r="E131">
        <v>1</v>
      </c>
      <c r="F131">
        <v>21693</v>
      </c>
      <c r="G131">
        <v>9069</v>
      </c>
    </row>
    <row r="132" spans="1:7">
      <c r="A132" t="s">
        <v>25</v>
      </c>
      <c r="B132" s="1">
        <v>43873</v>
      </c>
      <c r="C132">
        <v>872</v>
      </c>
      <c r="D132">
        <v>170</v>
      </c>
      <c r="E132">
        <v>1</v>
      </c>
      <c r="F132">
        <v>22802</v>
      </c>
      <c r="G132">
        <v>7709</v>
      </c>
    </row>
    <row r="133" spans="1:7">
      <c r="A133" t="s">
        <v>30</v>
      </c>
      <c r="B133" s="1">
        <v>43874</v>
      </c>
      <c r="C133">
        <v>900</v>
      </c>
      <c r="D133">
        <v>187</v>
      </c>
      <c r="E133">
        <v>1</v>
      </c>
      <c r="F133">
        <v>23338</v>
      </c>
      <c r="G133">
        <v>6897</v>
      </c>
    </row>
    <row r="134" spans="1:7">
      <c r="A134" t="s">
        <v>25</v>
      </c>
      <c r="B134" s="1">
        <v>43875</v>
      </c>
      <c r="C134">
        <v>913</v>
      </c>
      <c r="D134">
        <v>210</v>
      </c>
      <c r="E134">
        <v>1</v>
      </c>
      <c r="F134">
        <v>23837</v>
      </c>
      <c r="G134">
        <v>5892</v>
      </c>
    </row>
    <row r="135" spans="1:7">
      <c r="A135" t="s">
        <v>25</v>
      </c>
      <c r="B135" s="1">
        <v>43876</v>
      </c>
      <c r="C135">
        <v>925</v>
      </c>
      <c r="D135">
        <v>239</v>
      </c>
      <c r="E135">
        <v>1</v>
      </c>
      <c r="F135">
        <v>24256</v>
      </c>
      <c r="G135">
        <v>4462</v>
      </c>
    </row>
    <row r="136" spans="1:7">
      <c r="A136" t="s">
        <v>25</v>
      </c>
      <c r="B136" s="7">
        <v>43877</v>
      </c>
      <c r="C136" s="6">
        <v>930</v>
      </c>
      <c r="D136" s="6">
        <v>275</v>
      </c>
      <c r="E136" s="6">
        <v>1</v>
      </c>
      <c r="F136" s="6">
        <v>24775</v>
      </c>
      <c r="G136" s="6">
        <v>4284</v>
      </c>
    </row>
    <row r="137" spans="1:7">
      <c r="A137" t="s">
        <v>25</v>
      </c>
      <c r="B137" s="7">
        <v>43878</v>
      </c>
      <c r="C137" s="8">
        <v>933</v>
      </c>
      <c r="D137" s="8">
        <v>310</v>
      </c>
      <c r="E137" s="6">
        <v>1</v>
      </c>
      <c r="F137" s="8">
        <v>24901</v>
      </c>
      <c r="G137" s="8">
        <v>3684</v>
      </c>
    </row>
    <row r="138" spans="1:7">
      <c r="A138" t="s">
        <v>25</v>
      </c>
      <c r="B138" s="7">
        <v>43879</v>
      </c>
      <c r="C138" s="8">
        <v>934</v>
      </c>
      <c r="D138" s="8">
        <v>362</v>
      </c>
      <c r="E138" s="6">
        <v>1</v>
      </c>
      <c r="F138" s="8">
        <v>25104</v>
      </c>
      <c r="G138" s="8">
        <v>3329</v>
      </c>
    </row>
    <row r="139" spans="1:7">
      <c r="A139" t="s">
        <v>25</v>
      </c>
      <c r="B139" s="7">
        <v>43880</v>
      </c>
      <c r="C139" s="8">
        <v>934</v>
      </c>
      <c r="D139" s="8">
        <v>432</v>
      </c>
      <c r="E139" s="6">
        <v>1</v>
      </c>
      <c r="F139" s="8">
        <v>25287</v>
      </c>
      <c r="G139" s="8">
        <v>3121</v>
      </c>
    </row>
    <row r="140" spans="1:7">
      <c r="A140" t="s">
        <v>26</v>
      </c>
      <c r="B140" s="1">
        <v>43858</v>
      </c>
      <c r="C140">
        <v>152</v>
      </c>
      <c r="D140">
        <v>2</v>
      </c>
      <c r="E140">
        <v>0</v>
      </c>
      <c r="F140">
        <v>2884</v>
      </c>
    </row>
    <row r="141" spans="1:7">
      <c r="A141" t="s">
        <v>26</v>
      </c>
      <c r="B141" s="1">
        <v>43859</v>
      </c>
      <c r="C141">
        <v>200</v>
      </c>
      <c r="D141">
        <v>2</v>
      </c>
      <c r="E141">
        <v>0</v>
      </c>
      <c r="F141">
        <v>3638</v>
      </c>
    </row>
    <row r="142" spans="1:7">
      <c r="A142" t="s">
        <v>26</v>
      </c>
      <c r="B142" s="1">
        <v>43860</v>
      </c>
      <c r="C142">
        <v>237</v>
      </c>
      <c r="D142">
        <v>3</v>
      </c>
      <c r="E142">
        <v>0</v>
      </c>
      <c r="F142">
        <v>4997</v>
      </c>
    </row>
    <row r="143" spans="1:7">
      <c r="A143" t="s">
        <v>26</v>
      </c>
      <c r="B143" s="1">
        <v>43861</v>
      </c>
      <c r="C143">
        <v>297</v>
      </c>
      <c r="D143">
        <v>3</v>
      </c>
      <c r="E143">
        <v>0</v>
      </c>
      <c r="F143">
        <v>5967</v>
      </c>
    </row>
    <row r="144" spans="1:7">
      <c r="A144" t="s">
        <v>26</v>
      </c>
      <c r="B144" s="1">
        <v>43862</v>
      </c>
      <c r="C144">
        <v>340</v>
      </c>
      <c r="D144">
        <v>5</v>
      </c>
      <c r="E144">
        <v>0</v>
      </c>
      <c r="F144">
        <v>7481</v>
      </c>
    </row>
    <row r="145" spans="1:10">
      <c r="A145" t="s">
        <v>26</v>
      </c>
      <c r="B145" s="1">
        <v>43863</v>
      </c>
      <c r="C145">
        <v>408</v>
      </c>
      <c r="D145">
        <v>7</v>
      </c>
      <c r="E145">
        <v>0</v>
      </c>
      <c r="F145">
        <v>8975</v>
      </c>
    </row>
    <row r="146" spans="1:10">
      <c r="A146" t="s">
        <v>26</v>
      </c>
      <c r="B146" s="1">
        <v>43864</v>
      </c>
      <c r="C146">
        <v>480</v>
      </c>
      <c r="D146">
        <v>14</v>
      </c>
      <c r="E146">
        <v>0</v>
      </c>
      <c r="F146">
        <v>10099</v>
      </c>
    </row>
    <row r="147" spans="1:10">
      <c r="A147" t="s">
        <v>26</v>
      </c>
      <c r="B147" s="1">
        <v>43865</v>
      </c>
      <c r="C147">
        <v>530</v>
      </c>
      <c r="D147">
        <v>20</v>
      </c>
      <c r="E147">
        <v>0</v>
      </c>
      <c r="F147">
        <v>11604</v>
      </c>
    </row>
    <row r="148" spans="1:10">
      <c r="A148" t="s">
        <v>26</v>
      </c>
      <c r="B148" s="1">
        <v>43866</v>
      </c>
      <c r="C148">
        <v>591</v>
      </c>
      <c r="D148">
        <v>23</v>
      </c>
      <c r="E148">
        <v>0</v>
      </c>
      <c r="F148">
        <v>12753</v>
      </c>
    </row>
    <row r="149" spans="1:10">
      <c r="A149" t="s">
        <v>26</v>
      </c>
      <c r="B149" s="1">
        <v>43867</v>
      </c>
      <c r="C149">
        <v>665</v>
      </c>
      <c r="D149">
        <v>34</v>
      </c>
      <c r="E149">
        <v>0</v>
      </c>
      <c r="F149">
        <v>14235</v>
      </c>
    </row>
    <row r="150" spans="1:10">
      <c r="A150" t="s">
        <v>26</v>
      </c>
      <c r="B150" s="1">
        <v>43868</v>
      </c>
      <c r="C150">
        <v>733</v>
      </c>
      <c r="D150">
        <v>47</v>
      </c>
      <c r="E150">
        <v>0</v>
      </c>
      <c r="F150">
        <v>15611</v>
      </c>
    </row>
    <row r="151" spans="1:10">
      <c r="A151" t="s">
        <v>26</v>
      </c>
      <c r="B151" s="1">
        <v>43869</v>
      </c>
      <c r="C151">
        <v>779</v>
      </c>
      <c r="D151">
        <v>59</v>
      </c>
      <c r="E151">
        <v>1</v>
      </c>
      <c r="F151">
        <v>16532</v>
      </c>
    </row>
    <row r="152" spans="1:10">
      <c r="A152" t="s">
        <v>26</v>
      </c>
      <c r="B152" s="1">
        <v>43870</v>
      </c>
      <c r="C152">
        <v>830</v>
      </c>
      <c r="D152">
        <v>73</v>
      </c>
      <c r="E152">
        <v>3</v>
      </c>
      <c r="F152">
        <v>17384</v>
      </c>
    </row>
    <row r="153" spans="1:10">
      <c r="A153" t="s">
        <v>26</v>
      </c>
      <c r="B153" s="1">
        <v>43871</v>
      </c>
      <c r="C153">
        <v>860</v>
      </c>
      <c r="D153">
        <v>88</v>
      </c>
      <c r="E153">
        <v>4</v>
      </c>
      <c r="F153">
        <v>18667</v>
      </c>
      <c r="I153" s="2"/>
      <c r="J153" s="2"/>
    </row>
    <row r="154" spans="1:10">
      <c r="A154" t="s">
        <v>26</v>
      </c>
      <c r="B154" s="1">
        <v>43872</v>
      </c>
      <c r="C154">
        <v>889</v>
      </c>
      <c r="D154">
        <v>108</v>
      </c>
      <c r="E154">
        <v>4</v>
      </c>
      <c r="F154">
        <v>19276</v>
      </c>
      <c r="I154" s="2"/>
      <c r="J154" s="2"/>
    </row>
    <row r="155" spans="1:10">
      <c r="A155" t="s">
        <v>26</v>
      </c>
      <c r="B155" s="1">
        <v>43873</v>
      </c>
      <c r="C155">
        <v>910</v>
      </c>
      <c r="D155">
        <v>128</v>
      </c>
      <c r="E155">
        <v>5</v>
      </c>
      <c r="F155">
        <v>19784</v>
      </c>
      <c r="I155" s="2"/>
      <c r="J155" s="2"/>
    </row>
    <row r="156" spans="1:10">
      <c r="A156" t="s">
        <v>40</v>
      </c>
      <c r="B156" s="1">
        <v>43874</v>
      </c>
      <c r="C156">
        <v>934</v>
      </c>
      <c r="D156">
        <v>166</v>
      </c>
      <c r="E156">
        <v>6</v>
      </c>
      <c r="F156">
        <v>20229</v>
      </c>
      <c r="G156">
        <v>5657</v>
      </c>
    </row>
    <row r="157" spans="1:10">
      <c r="A157" t="s">
        <v>26</v>
      </c>
      <c r="B157" s="1">
        <v>43875</v>
      </c>
      <c r="C157">
        <v>950</v>
      </c>
      <c r="D157">
        <v>198</v>
      </c>
      <c r="E157">
        <v>6</v>
      </c>
      <c r="F157">
        <v>20646</v>
      </c>
      <c r="G157">
        <v>4570</v>
      </c>
    </row>
    <row r="158" spans="1:10">
      <c r="A158" t="s">
        <v>26</v>
      </c>
      <c r="B158" s="1">
        <v>43876</v>
      </c>
      <c r="C158">
        <v>962</v>
      </c>
      <c r="D158">
        <v>232</v>
      </c>
      <c r="E158">
        <v>6</v>
      </c>
      <c r="F158">
        <v>21796</v>
      </c>
      <c r="G158">
        <v>4089</v>
      </c>
    </row>
    <row r="159" spans="1:10">
      <c r="A159" t="s">
        <v>26</v>
      </c>
      <c r="B159" s="1">
        <v>43877</v>
      </c>
      <c r="C159">
        <v>973</v>
      </c>
      <c r="D159">
        <v>266</v>
      </c>
      <c r="E159">
        <v>6</v>
      </c>
      <c r="F159">
        <v>22820</v>
      </c>
      <c r="G159">
        <v>3860</v>
      </c>
    </row>
    <row r="160" spans="1:10">
      <c r="A160" t="s">
        <v>26</v>
      </c>
      <c r="B160" s="1">
        <v>43878</v>
      </c>
      <c r="C160">
        <v>982</v>
      </c>
      <c r="D160">
        <v>293</v>
      </c>
      <c r="E160">
        <v>6</v>
      </c>
      <c r="F160">
        <v>23670</v>
      </c>
      <c r="G160">
        <v>3650</v>
      </c>
    </row>
    <row r="161" spans="1:7">
      <c r="A161" t="s">
        <v>26</v>
      </c>
      <c r="B161" s="1">
        <v>43879</v>
      </c>
      <c r="C161">
        <v>986</v>
      </c>
      <c r="D161">
        <v>361</v>
      </c>
      <c r="E161">
        <v>6</v>
      </c>
      <c r="F161">
        <v>24600</v>
      </c>
      <c r="G161">
        <v>3602</v>
      </c>
    </row>
    <row r="162" spans="1:7">
      <c r="A162" t="s">
        <v>26</v>
      </c>
      <c r="B162" s="1">
        <v>43880</v>
      </c>
      <c r="C162">
        <v>987</v>
      </c>
      <c r="D162">
        <v>424</v>
      </c>
      <c r="E162">
        <v>6</v>
      </c>
      <c r="F162">
        <v>25646</v>
      </c>
      <c r="G162">
        <v>3245</v>
      </c>
    </row>
    <row r="163" spans="1:7">
      <c r="A163" t="s">
        <v>41</v>
      </c>
      <c r="B163" s="1">
        <v>43858</v>
      </c>
      <c r="C163">
        <v>37</v>
      </c>
      <c r="D163">
        <v>0</v>
      </c>
      <c r="E163">
        <v>1</v>
      </c>
      <c r="F163">
        <v>978</v>
      </c>
      <c r="G163">
        <v>813</v>
      </c>
    </row>
    <row r="164" spans="1:7">
      <c r="A164" t="s">
        <v>41</v>
      </c>
      <c r="B164" s="1">
        <v>43859</v>
      </c>
      <c r="C164">
        <v>43</v>
      </c>
      <c r="D164">
        <v>0</v>
      </c>
      <c r="E164">
        <v>1</v>
      </c>
      <c r="F164">
        <v>1470</v>
      </c>
      <c r="G164">
        <v>1106</v>
      </c>
    </row>
    <row r="165" spans="1:7">
      <c r="A165" t="s">
        <v>41</v>
      </c>
      <c r="B165" s="1">
        <v>43860</v>
      </c>
      <c r="C165">
        <v>59</v>
      </c>
      <c r="D165">
        <v>0</v>
      </c>
      <c r="E165">
        <v>2</v>
      </c>
      <c r="F165">
        <v>1869</v>
      </c>
      <c r="G165">
        <v>1389</v>
      </c>
    </row>
    <row r="166" spans="1:7">
      <c r="A166" t="s">
        <v>41</v>
      </c>
      <c r="B166" s="1">
        <v>43861</v>
      </c>
      <c r="C166">
        <v>80</v>
      </c>
      <c r="D166">
        <v>0</v>
      </c>
      <c r="E166">
        <v>2</v>
      </c>
      <c r="F166">
        <v>2530</v>
      </c>
      <c r="G166">
        <v>1753</v>
      </c>
    </row>
    <row r="167" spans="1:7">
      <c r="A167" t="s">
        <v>41</v>
      </c>
      <c r="B167" s="1">
        <v>43862</v>
      </c>
      <c r="C167">
        <v>95</v>
      </c>
      <c r="D167">
        <v>2</v>
      </c>
      <c r="E167">
        <v>2</v>
      </c>
      <c r="F167">
        <v>2931</v>
      </c>
      <c r="G167">
        <v>1807</v>
      </c>
    </row>
    <row r="168" spans="1:7">
      <c r="A168" t="s">
        <v>41</v>
      </c>
      <c r="B168" s="1">
        <v>43863</v>
      </c>
      <c r="C168">
        <v>118</v>
      </c>
      <c r="D168">
        <v>2</v>
      </c>
      <c r="E168">
        <v>2</v>
      </c>
      <c r="F168">
        <v>4089</v>
      </c>
      <c r="G168">
        <v>2595</v>
      </c>
    </row>
    <row r="169" spans="1:7">
      <c r="A169" t="s">
        <v>41</v>
      </c>
      <c r="B169" s="1">
        <v>43864</v>
      </c>
      <c r="C169">
        <v>155</v>
      </c>
      <c r="D169">
        <v>2</v>
      </c>
      <c r="E169">
        <v>2</v>
      </c>
      <c r="F169">
        <v>4926</v>
      </c>
      <c r="G169">
        <v>3094</v>
      </c>
    </row>
    <row r="170" spans="1:7">
      <c r="A170" t="s">
        <v>41</v>
      </c>
      <c r="B170" s="1">
        <v>43865</v>
      </c>
      <c r="C170">
        <v>190</v>
      </c>
      <c r="D170">
        <v>4</v>
      </c>
      <c r="E170">
        <v>2</v>
      </c>
      <c r="F170">
        <v>5609</v>
      </c>
      <c r="G170">
        <v>3042</v>
      </c>
    </row>
    <row r="171" spans="1:7">
      <c r="A171" t="s">
        <v>41</v>
      </c>
      <c r="B171" s="1">
        <v>43866</v>
      </c>
      <c r="C171">
        <v>227</v>
      </c>
      <c r="D171">
        <v>7</v>
      </c>
      <c r="E171">
        <v>3</v>
      </c>
      <c r="F171">
        <v>6323</v>
      </c>
      <c r="G171">
        <v>3247</v>
      </c>
    </row>
    <row r="172" spans="1:7">
      <c r="A172" t="s">
        <v>41</v>
      </c>
      <c r="B172" s="1">
        <v>43867</v>
      </c>
      <c r="C172">
        <v>277</v>
      </c>
      <c r="D172">
        <v>8</v>
      </c>
      <c r="E172">
        <v>3</v>
      </c>
      <c r="F172">
        <v>7144</v>
      </c>
      <c r="G172">
        <v>3442</v>
      </c>
    </row>
    <row r="173" spans="1:7">
      <c r="A173" t="s">
        <v>41</v>
      </c>
      <c r="B173" s="1">
        <v>43868</v>
      </c>
      <c r="C173">
        <v>295</v>
      </c>
      <c r="D173">
        <v>12</v>
      </c>
      <c r="E173">
        <v>5</v>
      </c>
      <c r="F173">
        <v>7965</v>
      </c>
      <c r="G173">
        <v>4121</v>
      </c>
    </row>
    <row r="174" spans="1:7">
      <c r="A174" t="s">
        <v>41</v>
      </c>
      <c r="B174" s="1">
        <v>43869</v>
      </c>
      <c r="C174">
        <v>307</v>
      </c>
      <c r="D174">
        <v>13</v>
      </c>
      <c r="E174">
        <v>6</v>
      </c>
      <c r="F174">
        <v>8704</v>
      </c>
      <c r="G174">
        <v>4239</v>
      </c>
    </row>
    <row r="175" spans="1:7">
      <c r="A175" t="s">
        <v>41</v>
      </c>
      <c r="B175" s="1">
        <v>43870</v>
      </c>
      <c r="C175">
        <v>331</v>
      </c>
      <c r="D175">
        <v>15</v>
      </c>
      <c r="E175">
        <v>7</v>
      </c>
      <c r="F175">
        <v>9922</v>
      </c>
      <c r="G175">
        <v>4445</v>
      </c>
    </row>
    <row r="176" spans="1:7">
      <c r="A176" t="s">
        <v>41</v>
      </c>
      <c r="B176" s="1">
        <v>43871</v>
      </c>
      <c r="C176">
        <v>360</v>
      </c>
      <c r="D176">
        <v>27</v>
      </c>
      <c r="E176">
        <v>8</v>
      </c>
      <c r="F176">
        <v>10800</v>
      </c>
      <c r="G176">
        <v>4348</v>
      </c>
    </row>
    <row r="177" spans="1:10">
      <c r="A177" t="s">
        <v>41</v>
      </c>
      <c r="B177" s="1">
        <v>43872</v>
      </c>
      <c r="C177">
        <v>378</v>
      </c>
      <c r="D177">
        <v>28</v>
      </c>
      <c r="E177">
        <v>8</v>
      </c>
      <c r="F177">
        <v>12736</v>
      </c>
      <c r="G177">
        <v>4606</v>
      </c>
    </row>
    <row r="178" spans="1:10">
      <c r="A178" t="s">
        <v>41</v>
      </c>
      <c r="B178" s="1">
        <v>43873</v>
      </c>
      <c r="C178">
        <v>395</v>
      </c>
      <c r="D178">
        <v>31</v>
      </c>
      <c r="E178">
        <v>9</v>
      </c>
      <c r="F178">
        <v>12787</v>
      </c>
      <c r="G178">
        <v>4360</v>
      </c>
    </row>
    <row r="179" spans="1:10">
      <c r="A179" t="s">
        <v>41</v>
      </c>
      <c r="B179" s="1">
        <v>43874</v>
      </c>
      <c r="C179">
        <v>418</v>
      </c>
      <c r="D179">
        <v>37</v>
      </c>
      <c r="E179">
        <v>11</v>
      </c>
      <c r="F179">
        <v>13816</v>
      </c>
      <c r="G179">
        <v>4360</v>
      </c>
    </row>
    <row r="180" spans="1:10">
      <c r="A180" t="s">
        <v>41</v>
      </c>
      <c r="B180" s="1">
        <v>43875</v>
      </c>
      <c r="C180">
        <v>425</v>
      </c>
      <c r="D180">
        <v>48</v>
      </c>
      <c r="E180">
        <v>11</v>
      </c>
      <c r="F180">
        <v>14518</v>
      </c>
      <c r="G180">
        <v>4749</v>
      </c>
    </row>
    <row r="181" spans="1:10">
      <c r="A181" t="s">
        <v>41</v>
      </c>
      <c r="B181" s="1">
        <v>43876</v>
      </c>
      <c r="C181">
        <v>445</v>
      </c>
      <c r="D181">
        <v>70</v>
      </c>
      <c r="E181">
        <v>11</v>
      </c>
      <c r="F181">
        <v>14912</v>
      </c>
      <c r="G181">
        <v>4685</v>
      </c>
    </row>
    <row r="182" spans="1:10">
      <c r="A182" t="s">
        <v>41</v>
      </c>
      <c r="B182" s="1">
        <v>43877</v>
      </c>
      <c r="C182">
        <v>457</v>
      </c>
      <c r="D182">
        <v>80</v>
      </c>
      <c r="E182">
        <v>11</v>
      </c>
      <c r="F182">
        <v>15235</v>
      </c>
      <c r="G182">
        <v>4333</v>
      </c>
    </row>
    <row r="183" spans="1:10">
      <c r="A183" t="s">
        <v>41</v>
      </c>
      <c r="B183" s="1">
        <v>43878</v>
      </c>
      <c r="C183">
        <v>464</v>
      </c>
      <c r="D183">
        <v>85</v>
      </c>
      <c r="E183">
        <v>11</v>
      </c>
      <c r="F183">
        <v>15338</v>
      </c>
      <c r="G183">
        <v>3957</v>
      </c>
    </row>
    <row r="184" spans="1:10">
      <c r="A184" t="s">
        <v>41</v>
      </c>
      <c r="B184" s="1">
        <v>43879</v>
      </c>
      <c r="C184">
        <v>470</v>
      </c>
      <c r="D184">
        <v>108</v>
      </c>
      <c r="E184">
        <v>12</v>
      </c>
      <c r="F184">
        <v>15474</v>
      </c>
      <c r="G184">
        <v>3442</v>
      </c>
    </row>
    <row r="185" spans="1:10">
      <c r="A185" t="s">
        <v>41</v>
      </c>
      <c r="B185" s="1">
        <v>43880</v>
      </c>
      <c r="C185">
        <v>476</v>
      </c>
      <c r="D185">
        <v>123</v>
      </c>
      <c r="E185">
        <v>12</v>
      </c>
      <c r="F185">
        <v>15574</v>
      </c>
      <c r="G185">
        <v>2939</v>
      </c>
    </row>
    <row r="186" spans="1:10">
      <c r="A186" s="3" t="s">
        <v>10</v>
      </c>
      <c r="B186" s="1">
        <v>43858</v>
      </c>
      <c r="C186" s="2">
        <v>1905</v>
      </c>
      <c r="D186" s="2"/>
      <c r="E186" s="2">
        <v>104</v>
      </c>
      <c r="F186" s="3"/>
      <c r="G186" s="3"/>
      <c r="I186" s="2"/>
      <c r="J186" s="2"/>
    </row>
    <row r="187" spans="1:10">
      <c r="A187" s="3" t="s">
        <v>10</v>
      </c>
      <c r="B187" s="1">
        <v>43859</v>
      </c>
      <c r="C187" s="2">
        <v>2261</v>
      </c>
      <c r="D187" s="2">
        <v>82</v>
      </c>
      <c r="E187" s="2">
        <v>129</v>
      </c>
      <c r="F187" s="3"/>
      <c r="G187" s="3"/>
      <c r="I187" s="2"/>
      <c r="J187" s="2"/>
    </row>
    <row r="188" spans="1:10">
      <c r="A188" s="3" t="s">
        <v>10</v>
      </c>
      <c r="B188" s="1">
        <v>43860</v>
      </c>
      <c r="C188" s="2">
        <v>2639</v>
      </c>
      <c r="D188" s="2">
        <v>103</v>
      </c>
      <c r="E188" s="2">
        <v>159</v>
      </c>
      <c r="F188" s="3"/>
      <c r="G188" s="3"/>
      <c r="I188" s="2"/>
      <c r="J188" s="2"/>
    </row>
    <row r="189" spans="1:10">
      <c r="A189" s="3" t="s">
        <v>10</v>
      </c>
      <c r="B189" s="1">
        <v>43861</v>
      </c>
      <c r="C189" s="2">
        <v>3215</v>
      </c>
      <c r="D189" s="2">
        <v>139</v>
      </c>
      <c r="E189" s="2">
        <v>192</v>
      </c>
      <c r="F189" s="3"/>
      <c r="G189" s="3"/>
      <c r="I189" s="2"/>
      <c r="J189" s="2"/>
    </row>
    <row r="190" spans="1:10">
      <c r="A190" s="3" t="s">
        <v>10</v>
      </c>
      <c r="B190" s="1">
        <v>43862</v>
      </c>
      <c r="C190" s="2">
        <v>4109</v>
      </c>
      <c r="D190" s="2">
        <v>171</v>
      </c>
      <c r="E190" s="2">
        <v>224</v>
      </c>
      <c r="F190" s="3"/>
      <c r="G190" s="3"/>
      <c r="I190" s="2"/>
      <c r="J190" s="2"/>
    </row>
    <row r="191" spans="1:10">
      <c r="A191" s="3" t="s">
        <v>10</v>
      </c>
      <c r="B191" s="1">
        <v>43863</v>
      </c>
      <c r="C191" s="2">
        <v>5142</v>
      </c>
      <c r="D191" s="2">
        <v>224</v>
      </c>
      <c r="E191" s="2">
        <v>265</v>
      </c>
      <c r="F191" s="3"/>
      <c r="G191" s="3"/>
      <c r="I191" s="2"/>
      <c r="J191" s="2"/>
    </row>
    <row r="192" spans="1:10">
      <c r="A192" s="3" t="s">
        <v>10</v>
      </c>
      <c r="B192" s="1">
        <v>43864</v>
      </c>
      <c r="C192" s="2">
        <v>6384</v>
      </c>
      <c r="D192" s="2">
        <v>303</v>
      </c>
      <c r="E192" s="2">
        <v>313</v>
      </c>
      <c r="F192" s="3"/>
      <c r="G192" s="3"/>
      <c r="I192" s="2"/>
      <c r="J192" s="2"/>
    </row>
    <row r="193" spans="1:10">
      <c r="A193" s="3" t="s">
        <v>10</v>
      </c>
      <c r="B193" s="1">
        <v>43865</v>
      </c>
      <c r="C193" s="2">
        <v>8351</v>
      </c>
      <c r="D193" s="2">
        <v>368</v>
      </c>
      <c r="E193" s="2">
        <v>362</v>
      </c>
      <c r="F193" s="3"/>
      <c r="G193" s="3"/>
      <c r="I193" s="2"/>
      <c r="J193" s="2"/>
    </row>
    <row r="194" spans="1:10">
      <c r="A194" s="3" t="s">
        <v>10</v>
      </c>
      <c r="B194" s="1">
        <v>43866</v>
      </c>
      <c r="C194" s="2">
        <v>10117</v>
      </c>
      <c r="D194" s="3">
        <f>D193+63</f>
        <v>431</v>
      </c>
      <c r="E194" s="2">
        <v>414</v>
      </c>
      <c r="F194" s="3"/>
      <c r="G194" s="3"/>
      <c r="I194" s="3"/>
      <c r="J194" s="2"/>
    </row>
    <row r="195" spans="1:10">
      <c r="A195" s="3" t="s">
        <v>10</v>
      </c>
      <c r="B195" s="1">
        <v>43867</v>
      </c>
      <c r="C195" s="2">
        <v>11618</v>
      </c>
      <c r="D195" s="3">
        <f>D194+103</f>
        <v>534</v>
      </c>
      <c r="E195" s="2">
        <v>478</v>
      </c>
      <c r="F195" s="3"/>
      <c r="G195" s="3"/>
      <c r="I195" s="3"/>
      <c r="J195" s="2"/>
    </row>
    <row r="196" spans="1:10">
      <c r="A196" s="3" t="s">
        <v>10</v>
      </c>
      <c r="B196" s="1">
        <v>43868</v>
      </c>
      <c r="C196" s="2">
        <v>13603</v>
      </c>
      <c r="D196" s="3">
        <f>D195+164</f>
        <v>698</v>
      </c>
      <c r="E196" s="2">
        <v>545</v>
      </c>
      <c r="F196" s="3"/>
      <c r="G196" s="3"/>
      <c r="I196" s="3"/>
      <c r="J196" s="2"/>
    </row>
    <row r="197" spans="1:10">
      <c r="A197" s="3" t="s">
        <v>10</v>
      </c>
      <c r="B197" s="1">
        <v>43869</v>
      </c>
      <c r="C197" s="2">
        <v>14982</v>
      </c>
      <c r="D197" s="3">
        <f>D196+179</f>
        <v>877</v>
      </c>
      <c r="E197" s="2">
        <v>608</v>
      </c>
      <c r="F197" s="3"/>
      <c r="G197" s="3"/>
      <c r="I197" s="3"/>
      <c r="J197" s="2"/>
    </row>
    <row r="198" spans="1:10">
      <c r="A198" s="3" t="s">
        <v>10</v>
      </c>
      <c r="B198" s="1">
        <v>43870</v>
      </c>
      <c r="C198" s="2">
        <v>16902</v>
      </c>
      <c r="D198" s="3">
        <f>D197+167</f>
        <v>1044</v>
      </c>
      <c r="E198" s="2">
        <v>681</v>
      </c>
      <c r="F198" s="3"/>
      <c r="G198" s="3"/>
      <c r="I198" s="3"/>
      <c r="J198" s="2"/>
    </row>
    <row r="199" spans="1:10">
      <c r="A199" s="3" t="s">
        <v>10</v>
      </c>
      <c r="B199" s="1">
        <v>43871</v>
      </c>
      <c r="C199" s="2">
        <v>18454</v>
      </c>
      <c r="D199" s="3">
        <f>D198+162</f>
        <v>1206</v>
      </c>
      <c r="E199" s="2">
        <v>748</v>
      </c>
      <c r="F199" s="3"/>
      <c r="G199" s="3"/>
      <c r="I199" s="3"/>
      <c r="J199" s="2"/>
    </row>
    <row r="200" spans="1:10">
      <c r="A200" s="3" t="s">
        <v>10</v>
      </c>
      <c r="B200" s="1">
        <v>43872</v>
      </c>
      <c r="C200" s="2">
        <v>19558</v>
      </c>
      <c r="D200" s="3">
        <f>D199+171</f>
        <v>1377</v>
      </c>
      <c r="E200" s="2">
        <v>820</v>
      </c>
      <c r="F200" s="3"/>
      <c r="G200" s="3"/>
      <c r="I200" s="3"/>
      <c r="J200" s="2"/>
    </row>
    <row r="201" spans="1:10">
      <c r="A201" s="3" t="s">
        <v>10</v>
      </c>
      <c r="B201" s="1">
        <v>43873</v>
      </c>
      <c r="C201" s="2">
        <v>32994</v>
      </c>
      <c r="D201" s="3">
        <f>D200+538</f>
        <v>1915</v>
      </c>
      <c r="E201" s="2">
        <v>1036</v>
      </c>
      <c r="F201" s="3"/>
      <c r="G201" s="3"/>
      <c r="H201">
        <v>12364</v>
      </c>
      <c r="J201" s="2">
        <v>134</v>
      </c>
    </row>
    <row r="202" spans="1:10">
      <c r="A202" s="3" t="s">
        <v>10</v>
      </c>
      <c r="B202" s="1">
        <v>43874</v>
      </c>
      <c r="C202" s="2">
        <v>35991</v>
      </c>
      <c r="D202" s="3">
        <f>D201+370</f>
        <v>2285</v>
      </c>
      <c r="E202" s="2">
        <f>E201+88</f>
        <v>1124</v>
      </c>
      <c r="F202" s="3"/>
      <c r="G202" s="3"/>
      <c r="H202">
        <v>14031</v>
      </c>
      <c r="J202" s="2"/>
    </row>
    <row r="203" spans="1:10">
      <c r="A203" s="3" t="s">
        <v>10</v>
      </c>
      <c r="B203" s="1">
        <v>43875</v>
      </c>
      <c r="C203">
        <v>37914</v>
      </c>
      <c r="D203" s="3">
        <f>D201+486</f>
        <v>2401</v>
      </c>
      <c r="E203">
        <v>1123</v>
      </c>
      <c r="F203" s="3"/>
      <c r="G203" s="3"/>
      <c r="H203">
        <v>14953</v>
      </c>
      <c r="J203">
        <v>64</v>
      </c>
    </row>
    <row r="204" spans="1:10">
      <c r="A204" s="3" t="s">
        <v>10</v>
      </c>
      <c r="B204" s="1">
        <v>43876</v>
      </c>
      <c r="C204">
        <v>39462</v>
      </c>
      <c r="D204" s="3">
        <f>D203+413</f>
        <v>2814</v>
      </c>
      <c r="E204">
        <v>1233</v>
      </c>
      <c r="F204" s="3"/>
      <c r="G204" s="3"/>
    </row>
    <row r="205" spans="1:10">
      <c r="A205" s="3" t="s">
        <v>10</v>
      </c>
      <c r="B205" s="1">
        <v>43877</v>
      </c>
      <c r="C205" s="2">
        <v>41152</v>
      </c>
      <c r="D205" s="3">
        <f>D204+543</f>
        <v>3357</v>
      </c>
      <c r="E205" s="2">
        <v>1309</v>
      </c>
      <c r="F205" s="3"/>
      <c r="G205" s="3"/>
      <c r="J205" s="2"/>
    </row>
    <row r="206" spans="1:10">
      <c r="A206" s="3" t="s">
        <v>10</v>
      </c>
      <c r="B206" s="1">
        <v>43878</v>
      </c>
      <c r="C206" s="2">
        <v>42752</v>
      </c>
      <c r="D206" s="3">
        <f>D205+761</f>
        <v>4118</v>
      </c>
      <c r="E206" s="2">
        <v>1381</v>
      </c>
      <c r="F206" s="3"/>
      <c r="G206" s="3"/>
      <c r="J206" s="2"/>
    </row>
    <row r="207" spans="1:10">
      <c r="A207" s="3" t="s">
        <v>10</v>
      </c>
      <c r="B207" s="1">
        <v>43879</v>
      </c>
      <c r="C207" s="2">
        <v>44412</v>
      </c>
      <c r="D207" s="3">
        <f>D206+676</f>
        <v>4794</v>
      </c>
      <c r="E207" s="2">
        <v>1497</v>
      </c>
      <c r="F207" s="3"/>
      <c r="G207" s="3"/>
      <c r="J207" s="2"/>
    </row>
    <row r="208" spans="1:10">
      <c r="A208" s="3" t="s">
        <v>10</v>
      </c>
      <c r="B208" s="1">
        <v>43880</v>
      </c>
      <c r="C208" s="2">
        <v>45027</v>
      </c>
      <c r="D208" s="3">
        <f>D207+553</f>
        <v>5347</v>
      </c>
      <c r="E208" s="2">
        <v>1585</v>
      </c>
      <c r="F208" s="3"/>
      <c r="G208" s="3"/>
      <c r="J208" s="2"/>
    </row>
    <row r="209" spans="1:10">
      <c r="A209" s="3" t="s">
        <v>11</v>
      </c>
      <c r="B209" s="1">
        <v>43858</v>
      </c>
      <c r="C209" s="2">
        <v>274</v>
      </c>
      <c r="D209" s="2">
        <v>0</v>
      </c>
      <c r="E209" s="2">
        <v>3</v>
      </c>
      <c r="F209" s="2">
        <v>1823</v>
      </c>
      <c r="G209" s="2">
        <v>1804</v>
      </c>
      <c r="H209" s="2"/>
      <c r="I209" s="2"/>
      <c r="J209" s="2"/>
    </row>
    <row r="210" spans="1:10">
      <c r="A210" s="3" t="s">
        <v>11</v>
      </c>
      <c r="B210" s="1">
        <v>43859</v>
      </c>
      <c r="C210" s="2">
        <v>399</v>
      </c>
      <c r="D210" s="2">
        <v>0</v>
      </c>
      <c r="E210" s="2">
        <v>6</v>
      </c>
      <c r="F210" s="2">
        <v>2497</v>
      </c>
      <c r="G210" s="2">
        <v>2490</v>
      </c>
      <c r="H210" s="2"/>
      <c r="I210" s="2"/>
      <c r="J210" s="2"/>
    </row>
    <row r="211" spans="1:10">
      <c r="A211" s="3" t="s">
        <v>11</v>
      </c>
      <c r="B211" s="1">
        <v>43860</v>
      </c>
      <c r="C211" s="2">
        <v>541</v>
      </c>
      <c r="D211" s="2">
        <v>2</v>
      </c>
      <c r="E211" s="2">
        <v>9</v>
      </c>
      <c r="F211" s="2">
        <v>3579</v>
      </c>
      <c r="G211" s="2">
        <v>3515</v>
      </c>
      <c r="H211" s="2"/>
      <c r="I211" s="2"/>
      <c r="J211" s="2"/>
    </row>
    <row r="212" spans="1:10">
      <c r="A212" s="3" t="s">
        <v>11</v>
      </c>
      <c r="B212" s="1">
        <v>43861</v>
      </c>
      <c r="C212" s="2">
        <v>628</v>
      </c>
      <c r="D212" s="2">
        <v>2</v>
      </c>
      <c r="E212" s="2">
        <v>12</v>
      </c>
      <c r="F212" s="2">
        <v>3971</v>
      </c>
      <c r="G212" s="2">
        <v>3896</v>
      </c>
      <c r="H212" s="2"/>
      <c r="I212" s="2"/>
      <c r="J212" s="2"/>
    </row>
    <row r="213" spans="1:10">
      <c r="A213" s="3" t="s">
        <v>11</v>
      </c>
      <c r="B213" s="1">
        <v>43862</v>
      </c>
      <c r="C213" s="2">
        <v>749</v>
      </c>
      <c r="D213" s="2">
        <v>2</v>
      </c>
      <c r="E213" s="2">
        <v>14</v>
      </c>
      <c r="F213" s="2">
        <v>5428</v>
      </c>
      <c r="G213" s="2">
        <v>5066</v>
      </c>
      <c r="H213" s="2"/>
      <c r="I213" s="2"/>
      <c r="J213" s="2"/>
    </row>
    <row r="214" spans="1:10">
      <c r="A214" s="3" t="s">
        <v>11</v>
      </c>
      <c r="B214" s="1">
        <v>43863</v>
      </c>
      <c r="C214" s="2">
        <v>918</v>
      </c>
      <c r="D214" s="2">
        <v>2</v>
      </c>
      <c r="E214" s="2">
        <v>14</v>
      </c>
      <c r="F214" s="2">
        <v>5946</v>
      </c>
      <c r="G214" s="2">
        <v>5231</v>
      </c>
      <c r="H214" s="2"/>
      <c r="I214" s="2"/>
      <c r="J214" s="2"/>
    </row>
    <row r="215" spans="1:10">
      <c r="A215" s="3" t="s">
        <v>11</v>
      </c>
      <c r="B215" s="1">
        <v>43864</v>
      </c>
      <c r="C215" s="2">
        <v>1120</v>
      </c>
      <c r="D215" s="2">
        <v>4</v>
      </c>
      <c r="E215" s="2">
        <v>17</v>
      </c>
      <c r="F215" s="2">
        <v>6696</v>
      </c>
      <c r="G215" s="2">
        <v>5799</v>
      </c>
      <c r="H215" s="2"/>
      <c r="I215" s="2"/>
      <c r="J215" s="2"/>
    </row>
    <row r="216" spans="1:10">
      <c r="A216" s="3" t="s">
        <v>11</v>
      </c>
      <c r="B216" s="1">
        <v>43865</v>
      </c>
      <c r="C216" s="2">
        <v>1462</v>
      </c>
      <c r="D216" s="2">
        <v>6</v>
      </c>
      <c r="E216" s="2">
        <v>18</v>
      </c>
      <c r="F216" s="2">
        <v>7016</v>
      </c>
      <c r="G216" s="2">
        <v>5902</v>
      </c>
      <c r="H216" s="2"/>
      <c r="I216" s="2"/>
      <c r="J216" s="2"/>
    </row>
    <row r="217" spans="1:10">
      <c r="A217" s="3" t="s">
        <v>11</v>
      </c>
      <c r="B217" s="1">
        <v>43866</v>
      </c>
      <c r="C217" s="2">
        <v>1886</v>
      </c>
      <c r="D217" s="2">
        <v>9</v>
      </c>
      <c r="E217" s="2">
        <v>25</v>
      </c>
      <c r="F217" s="2">
        <v>7979</v>
      </c>
      <c r="G217" s="2">
        <v>6026</v>
      </c>
      <c r="H217" s="2"/>
      <c r="I217" s="2"/>
      <c r="J217" s="2"/>
    </row>
    <row r="218" spans="1:10">
      <c r="A218" s="3" t="s">
        <v>11</v>
      </c>
      <c r="B218" s="1">
        <v>43867</v>
      </c>
      <c r="C218" s="2">
        <v>2141</v>
      </c>
      <c r="D218" s="2">
        <v>25</v>
      </c>
      <c r="E218" s="2">
        <v>25</v>
      </c>
      <c r="F218" s="2">
        <v>9019</v>
      </c>
      <c r="G218" s="2">
        <v>6536</v>
      </c>
      <c r="H218" s="2"/>
      <c r="I218" s="2"/>
      <c r="J218" s="2"/>
    </row>
    <row r="219" spans="1:10">
      <c r="A219" s="3" t="s">
        <v>11</v>
      </c>
      <c r="B219" s="1">
        <v>43868</v>
      </c>
      <c r="C219" s="2">
        <v>2313</v>
      </c>
      <c r="D219" s="2">
        <v>38</v>
      </c>
      <c r="E219" s="2">
        <v>26</v>
      </c>
      <c r="F219" s="2">
        <v>9761</v>
      </c>
      <c r="G219" s="2">
        <v>7090</v>
      </c>
      <c r="H219" s="2"/>
      <c r="I219" s="2"/>
      <c r="J219" s="2"/>
    </row>
    <row r="220" spans="1:10">
      <c r="A220" s="3" t="s">
        <v>11</v>
      </c>
      <c r="B220" s="1">
        <v>43869</v>
      </c>
      <c r="C220" s="2">
        <v>2436</v>
      </c>
      <c r="D220" s="2">
        <v>45</v>
      </c>
      <c r="E220" s="2">
        <v>29</v>
      </c>
      <c r="F220" s="2">
        <v>10924</v>
      </c>
      <c r="G220" s="2">
        <v>7657</v>
      </c>
      <c r="H220" s="2"/>
      <c r="I220" s="2"/>
      <c r="J220" s="2"/>
    </row>
    <row r="221" spans="1:10">
      <c r="A221" s="3" t="s">
        <v>11</v>
      </c>
      <c r="B221" s="1">
        <v>43870</v>
      </c>
      <c r="C221" s="2">
        <v>2541</v>
      </c>
      <c r="D221" s="2">
        <f>D220+36</f>
        <v>81</v>
      </c>
      <c r="E221" s="2">
        <v>33</v>
      </c>
      <c r="F221" s="2">
        <v>11727</v>
      </c>
      <c r="G221" s="2">
        <v>7921</v>
      </c>
      <c r="H221" s="2"/>
      <c r="I221" s="2"/>
      <c r="J221" s="2"/>
    </row>
    <row r="222" spans="1:10">
      <c r="A222" s="3" t="s">
        <v>11</v>
      </c>
      <c r="B222" s="1">
        <v>43871</v>
      </c>
      <c r="C222" s="2">
        <v>2642</v>
      </c>
      <c r="D222" s="2">
        <v>139</v>
      </c>
      <c r="E222" s="2">
        <v>41</v>
      </c>
      <c r="F222" s="2">
        <v>12468</v>
      </c>
      <c r="G222" s="2">
        <v>8249</v>
      </c>
      <c r="H222" s="2"/>
      <c r="I222" s="2"/>
      <c r="J222" s="2"/>
    </row>
    <row r="223" spans="1:10">
      <c r="A223" s="3" t="s">
        <v>11</v>
      </c>
      <c r="B223" s="1">
        <v>43872</v>
      </c>
      <c r="C223" s="2">
        <v>2751</v>
      </c>
      <c r="D223" s="2">
        <v>179</v>
      </c>
      <c r="E223" s="2">
        <v>45</v>
      </c>
      <c r="F223" s="2">
        <v>13683</v>
      </c>
      <c r="G223" s="2">
        <v>8721</v>
      </c>
      <c r="H223" s="2"/>
      <c r="I223" s="2"/>
      <c r="J223" s="2"/>
    </row>
    <row r="224" spans="1:10">
      <c r="A224" s="3" t="s">
        <v>11</v>
      </c>
      <c r="B224" s="1">
        <v>43873</v>
      </c>
      <c r="C224" s="2">
        <v>2874</v>
      </c>
      <c r="D224" s="2">
        <v>207</v>
      </c>
      <c r="E224" s="2">
        <v>49</v>
      </c>
      <c r="F224" s="2">
        <v>14188</v>
      </c>
      <c r="G224" s="2">
        <v>8608</v>
      </c>
      <c r="H224" s="2">
        <v>35</v>
      </c>
      <c r="I224" s="2"/>
      <c r="J224" s="2">
        <v>0</v>
      </c>
    </row>
    <row r="225" spans="1:10">
      <c r="A225" s="3" t="s">
        <v>11</v>
      </c>
      <c r="B225" s="1">
        <v>43874</v>
      </c>
      <c r="C225" s="2">
        <v>3009</v>
      </c>
      <c r="D225" s="2">
        <f>D224+48</f>
        <v>255</v>
      </c>
      <c r="E225" s="2">
        <f>E224+8</f>
        <v>57</v>
      </c>
      <c r="F225" s="2"/>
      <c r="G225" s="2"/>
      <c r="H225" s="2">
        <v>80</v>
      </c>
      <c r="I225" s="2"/>
      <c r="J225" s="2"/>
    </row>
    <row r="226" spans="1:10">
      <c r="A226" s="3" t="s">
        <v>11</v>
      </c>
      <c r="B226" s="1">
        <v>43875</v>
      </c>
      <c r="C226">
        <v>3114</v>
      </c>
      <c r="D226">
        <v>313</v>
      </c>
      <c r="E226">
        <v>62</v>
      </c>
      <c r="F226" s="3"/>
      <c r="G226" s="3"/>
      <c r="H226">
        <v>148</v>
      </c>
    </row>
    <row r="227" spans="1:10">
      <c r="A227" s="3" t="s">
        <v>11</v>
      </c>
      <c r="B227" s="1">
        <v>43876</v>
      </c>
      <c r="C227">
        <v>3021</v>
      </c>
      <c r="D227">
        <v>353</v>
      </c>
      <c r="E227">
        <v>65</v>
      </c>
      <c r="F227" s="3"/>
      <c r="G227" s="3"/>
      <c r="H227">
        <v>196</v>
      </c>
    </row>
    <row r="228" spans="1:10">
      <c r="A228" s="3" t="s">
        <v>11</v>
      </c>
      <c r="B228" s="1">
        <v>43877</v>
      </c>
      <c r="C228">
        <v>3279</v>
      </c>
      <c r="D228">
        <f>D227+96</f>
        <v>449</v>
      </c>
      <c r="E228">
        <v>70</v>
      </c>
      <c r="F228" s="3"/>
      <c r="G228" s="3"/>
    </row>
    <row r="229" spans="1:10">
      <c r="A229" s="3" t="s">
        <v>11</v>
      </c>
      <c r="B229" s="1">
        <v>43878</v>
      </c>
      <c r="C229">
        <v>3320</v>
      </c>
      <c r="D229">
        <f>D228+74</f>
        <v>523</v>
      </c>
      <c r="E229">
        <v>75</v>
      </c>
      <c r="F229" s="3"/>
      <c r="G229" s="3"/>
    </row>
    <row r="230" spans="1:10">
      <c r="A230" s="3" t="s">
        <v>11</v>
      </c>
      <c r="B230" s="1">
        <v>43879</v>
      </c>
      <c r="C230">
        <v>3344</v>
      </c>
      <c r="D230">
        <f>D229+49</f>
        <v>572</v>
      </c>
      <c r="E230">
        <v>82</v>
      </c>
      <c r="F230" s="3"/>
      <c r="G230" s="3"/>
    </row>
    <row r="231" spans="1:10">
      <c r="A231" s="3" t="s">
        <v>11</v>
      </c>
      <c r="B231" s="1">
        <v>43880</v>
      </c>
      <c r="C231">
        <v>3329</v>
      </c>
      <c r="D231">
        <f>D230+101</f>
        <v>673</v>
      </c>
      <c r="E231">
        <v>89</v>
      </c>
      <c r="F231" s="3"/>
      <c r="G231" s="3"/>
    </row>
    <row r="232" spans="1:10">
      <c r="A232" s="3" t="s">
        <v>15</v>
      </c>
      <c r="B232" s="1">
        <v>43858</v>
      </c>
      <c r="C232" s="2">
        <v>116</v>
      </c>
      <c r="D232" s="4">
        <v>0</v>
      </c>
      <c r="E232" s="4">
        <v>0</v>
      </c>
      <c r="F232" s="3"/>
      <c r="G232" s="3"/>
      <c r="H232" s="2"/>
      <c r="I232" s="4"/>
      <c r="J232" s="4"/>
    </row>
    <row r="233" spans="1:10">
      <c r="A233" s="3" t="s">
        <v>15</v>
      </c>
      <c r="B233" s="1">
        <v>43859</v>
      </c>
      <c r="C233" s="2">
        <v>143</v>
      </c>
      <c r="D233" s="4">
        <v>0</v>
      </c>
      <c r="E233" s="4">
        <v>0</v>
      </c>
      <c r="F233" s="3"/>
      <c r="G233" s="3"/>
      <c r="H233" s="2"/>
      <c r="I233" s="4"/>
      <c r="J233" s="4"/>
    </row>
    <row r="234" spans="1:10">
      <c r="A234" s="3" t="s">
        <v>15</v>
      </c>
      <c r="B234" s="1">
        <v>43860</v>
      </c>
      <c r="C234" s="2">
        <v>228</v>
      </c>
      <c r="D234" s="2">
        <v>0</v>
      </c>
      <c r="E234" s="2">
        <v>0</v>
      </c>
      <c r="F234" s="3"/>
      <c r="G234" s="3"/>
      <c r="H234" s="2"/>
      <c r="I234" s="4"/>
      <c r="J234" s="2"/>
    </row>
    <row r="235" spans="1:10">
      <c r="A235" s="3" t="s">
        <v>15</v>
      </c>
      <c r="B235" s="1">
        <v>43861</v>
      </c>
      <c r="C235" s="2">
        <v>304</v>
      </c>
      <c r="D235" s="2">
        <v>0</v>
      </c>
      <c r="E235" s="2">
        <v>1</v>
      </c>
      <c r="F235" s="3"/>
      <c r="G235" s="3"/>
      <c r="H235" s="2"/>
      <c r="I235" s="4"/>
      <c r="J235" s="2"/>
    </row>
    <row r="236" spans="1:10">
      <c r="A236" s="3" t="s">
        <v>15</v>
      </c>
      <c r="B236" s="1">
        <v>43862</v>
      </c>
      <c r="C236" s="2">
        <v>384</v>
      </c>
      <c r="D236" s="2">
        <v>3</v>
      </c>
      <c r="E236" s="2">
        <v>3</v>
      </c>
      <c r="F236" s="3"/>
      <c r="G236" s="3"/>
      <c r="H236" s="2"/>
      <c r="I236" s="4"/>
      <c r="J236" s="2"/>
    </row>
    <row r="237" spans="1:10">
      <c r="A237" s="3" t="s">
        <v>15</v>
      </c>
      <c r="B237" s="1">
        <v>43863</v>
      </c>
      <c r="C237" s="2">
        <v>458</v>
      </c>
      <c r="D237" s="2">
        <v>3</v>
      </c>
      <c r="E237" s="2">
        <v>5</v>
      </c>
      <c r="F237" s="3"/>
      <c r="G237" s="3"/>
      <c r="H237" s="2"/>
      <c r="I237" s="4"/>
      <c r="J237" s="2"/>
    </row>
    <row r="238" spans="1:10">
      <c r="A238" s="3" t="s">
        <v>15</v>
      </c>
      <c r="B238" s="1">
        <v>43864</v>
      </c>
      <c r="C238" s="2">
        <v>641</v>
      </c>
      <c r="D238" s="2">
        <v>3</v>
      </c>
      <c r="E238" s="2">
        <v>6</v>
      </c>
      <c r="F238" s="3"/>
      <c r="G238" s="3"/>
      <c r="H238" s="2"/>
      <c r="I238" s="2"/>
      <c r="J238" s="2"/>
    </row>
    <row r="239" spans="1:10">
      <c r="A239" s="3" t="s">
        <v>15</v>
      </c>
      <c r="B239" s="1">
        <v>43865</v>
      </c>
      <c r="C239" s="2">
        <v>706</v>
      </c>
      <c r="D239" s="2">
        <v>9</v>
      </c>
      <c r="E239" s="2">
        <v>8</v>
      </c>
      <c r="F239" s="3"/>
      <c r="G239" s="3"/>
      <c r="H239" s="2"/>
      <c r="I239" s="2"/>
      <c r="J239" s="2"/>
    </row>
    <row r="240" spans="1:10">
      <c r="A240" s="3" t="s">
        <v>15</v>
      </c>
      <c r="B240" s="1">
        <v>43866</v>
      </c>
      <c r="C240" s="2">
        <v>834</v>
      </c>
      <c r="D240" s="2">
        <v>9</v>
      </c>
      <c r="E240" s="2">
        <v>9</v>
      </c>
      <c r="F240" s="3"/>
      <c r="G240" s="3"/>
      <c r="H240" s="2"/>
      <c r="I240" s="2"/>
      <c r="J240" s="2"/>
    </row>
    <row r="241" spans="1:10">
      <c r="A241" s="3" t="s">
        <v>15</v>
      </c>
      <c r="B241" s="1">
        <v>43867</v>
      </c>
      <c r="C241" s="2">
        <v>915</v>
      </c>
      <c r="D241" s="2">
        <v>9</v>
      </c>
      <c r="E241" s="2">
        <v>9</v>
      </c>
      <c r="F241" s="3"/>
      <c r="G241" s="3"/>
      <c r="H241" s="2"/>
      <c r="I241" s="2"/>
      <c r="J241" s="2"/>
    </row>
    <row r="242" spans="1:10">
      <c r="A242" s="3" t="s">
        <v>15</v>
      </c>
      <c r="B242" s="1">
        <v>43868</v>
      </c>
      <c r="C242" s="2">
        <v>953</v>
      </c>
      <c r="D242" s="2">
        <v>23</v>
      </c>
      <c r="E242" s="2">
        <v>9</v>
      </c>
      <c r="F242" s="3"/>
      <c r="G242" s="3"/>
      <c r="H242" s="2"/>
      <c r="I242" s="2"/>
      <c r="J242" s="2"/>
    </row>
    <row r="243" spans="1:10">
      <c r="A243" s="3" t="s">
        <v>15</v>
      </c>
      <c r="B243" s="1">
        <v>43869</v>
      </c>
      <c r="C243" s="2">
        <v>984</v>
      </c>
      <c r="D243" s="2">
        <v>23</v>
      </c>
      <c r="E243" s="2">
        <v>9</v>
      </c>
      <c r="F243" s="3"/>
      <c r="G243" s="3"/>
      <c r="H243" s="2"/>
      <c r="I243" s="2"/>
      <c r="J243" s="2"/>
    </row>
    <row r="244" spans="1:10">
      <c r="A244" s="3" t="s">
        <v>15</v>
      </c>
      <c r="B244" s="1">
        <v>43870</v>
      </c>
      <c r="C244" s="2">
        <v>1049</v>
      </c>
      <c r="D244" s="2">
        <v>23</v>
      </c>
      <c r="E244" s="2">
        <v>10</v>
      </c>
      <c r="F244" s="3"/>
      <c r="G244" s="3"/>
      <c r="H244" s="2"/>
      <c r="I244" s="2"/>
      <c r="J244" s="2"/>
    </row>
    <row r="245" spans="1:10">
      <c r="A245" s="3" t="s">
        <v>15</v>
      </c>
      <c r="B245" s="1">
        <v>43871</v>
      </c>
      <c r="C245" s="2">
        <v>1095</v>
      </c>
      <c r="D245" s="2">
        <v>26</v>
      </c>
      <c r="E245" s="2">
        <v>12</v>
      </c>
      <c r="F245" s="3"/>
      <c r="G245" s="3"/>
      <c r="H245" s="2"/>
      <c r="I245" s="2"/>
      <c r="J245" s="2"/>
    </row>
    <row r="246" spans="1:10">
      <c r="A246" s="3" t="s">
        <v>15</v>
      </c>
      <c r="B246" s="1">
        <v>43872</v>
      </c>
      <c r="C246" s="2">
        <v>1129</v>
      </c>
      <c r="D246" s="2">
        <f>D245+25</f>
        <v>51</v>
      </c>
      <c r="E246" s="2">
        <v>12</v>
      </c>
      <c r="F246" s="3"/>
      <c r="G246" s="3"/>
      <c r="H246" s="2"/>
      <c r="I246" s="2"/>
      <c r="J246" s="2"/>
    </row>
    <row r="247" spans="1:10">
      <c r="A247" s="3" t="s">
        <v>15</v>
      </c>
      <c r="B247" s="1">
        <v>43873</v>
      </c>
      <c r="C247" s="2">
        <v>1160</v>
      </c>
      <c r="D247" s="2">
        <v>62</v>
      </c>
      <c r="E247" s="2">
        <v>14</v>
      </c>
      <c r="F247" s="3"/>
      <c r="G247" s="3"/>
      <c r="H247" s="2">
        <v>0</v>
      </c>
      <c r="I247" s="2"/>
      <c r="J247" s="2">
        <v>0</v>
      </c>
    </row>
    <row r="248" spans="1:10">
      <c r="A248" s="3" t="s">
        <v>15</v>
      </c>
      <c r="B248" s="1">
        <v>43874</v>
      </c>
      <c r="C248" s="2">
        <v>1206</v>
      </c>
      <c r="D248" s="2">
        <v>72</v>
      </c>
      <c r="E248" s="2">
        <v>16</v>
      </c>
      <c r="F248" s="3"/>
      <c r="G248" s="3"/>
      <c r="H248" s="2">
        <v>6</v>
      </c>
      <c r="I248" s="2"/>
      <c r="J248" s="2"/>
    </row>
    <row r="249" spans="1:10">
      <c r="A249" s="3" t="s">
        <v>15</v>
      </c>
      <c r="B249" s="1">
        <v>43875</v>
      </c>
      <c r="C249">
        <v>1232</v>
      </c>
      <c r="D249">
        <v>96</v>
      </c>
      <c r="E249">
        <v>19</v>
      </c>
      <c r="F249" s="3"/>
      <c r="G249" s="3"/>
      <c r="H249">
        <f>H248+2</f>
        <v>8</v>
      </c>
    </row>
    <row r="250" spans="1:10">
      <c r="A250" s="3" t="s">
        <v>15</v>
      </c>
      <c r="B250" s="1">
        <v>43876</v>
      </c>
      <c r="C250">
        <v>1254</v>
      </c>
      <c r="D250" s="3">
        <f>D249+17</f>
        <v>113</v>
      </c>
      <c r="E250">
        <v>22</v>
      </c>
      <c r="F250" s="3"/>
      <c r="G250" s="3"/>
    </row>
    <row r="251" spans="1:10">
      <c r="A251" s="3" t="s">
        <v>15</v>
      </c>
      <c r="B251" s="1">
        <v>43877</v>
      </c>
      <c r="C251">
        <v>1267</v>
      </c>
      <c r="D251" s="3">
        <f>D250+27</f>
        <v>140</v>
      </c>
      <c r="E251">
        <v>24</v>
      </c>
      <c r="F251" s="3"/>
      <c r="G251" s="3"/>
    </row>
    <row r="252" spans="1:10">
      <c r="A252" s="3" t="s">
        <v>15</v>
      </c>
      <c r="B252" s="1">
        <v>43878</v>
      </c>
      <c r="C252">
        <v>1278</v>
      </c>
      <c r="D252" s="3">
        <f>D251+58</f>
        <v>198</v>
      </c>
      <c r="E252">
        <v>25</v>
      </c>
      <c r="F252" s="3"/>
      <c r="G252" s="3"/>
    </row>
    <row r="253" spans="1:10">
      <c r="A253" s="3" t="s">
        <v>15</v>
      </c>
      <c r="B253" s="1">
        <v>43879</v>
      </c>
      <c r="C253">
        <v>1280</v>
      </c>
      <c r="D253" s="3">
        <f>D252+56</f>
        <v>254</v>
      </c>
      <c r="E253">
        <v>26</v>
      </c>
      <c r="F253" s="3"/>
      <c r="G253" s="3"/>
    </row>
    <row r="254" spans="1:10">
      <c r="A254" s="3" t="s">
        <v>15</v>
      </c>
      <c r="B254" s="1">
        <v>43880</v>
      </c>
      <c r="C254">
        <v>1283</v>
      </c>
      <c r="D254" s="3">
        <f>D253+54</f>
        <v>308</v>
      </c>
      <c r="E254">
        <v>27</v>
      </c>
      <c r="F254" s="3"/>
      <c r="G254" s="3"/>
    </row>
    <row r="255" spans="1:10">
      <c r="A255" s="3" t="s">
        <v>16</v>
      </c>
      <c r="B255" s="1">
        <v>43858</v>
      </c>
      <c r="C255" s="2">
        <v>131</v>
      </c>
      <c r="D255" s="4">
        <v>0</v>
      </c>
      <c r="E255" s="4">
        <v>0</v>
      </c>
      <c r="F255" s="5">
        <v>1101</v>
      </c>
      <c r="G255" s="5">
        <v>1101</v>
      </c>
      <c r="H255" s="2"/>
      <c r="I255" s="2"/>
      <c r="J255" s="4"/>
    </row>
    <row r="256" spans="1:10">
      <c r="A256" s="3" t="s">
        <v>16</v>
      </c>
      <c r="B256" s="1">
        <v>43859</v>
      </c>
      <c r="C256" s="2">
        <v>163</v>
      </c>
      <c r="D256" s="4">
        <v>0</v>
      </c>
      <c r="E256" s="4">
        <v>0</v>
      </c>
      <c r="F256" s="5">
        <v>1660</v>
      </c>
      <c r="G256" s="5">
        <v>1660</v>
      </c>
      <c r="H256" s="2"/>
      <c r="I256" s="2"/>
      <c r="J256" s="4"/>
    </row>
    <row r="257" spans="1:10">
      <c r="A257" s="3" t="s">
        <v>16</v>
      </c>
      <c r="B257" s="1">
        <v>43860</v>
      </c>
      <c r="C257" s="2">
        <v>286</v>
      </c>
      <c r="D257" s="4">
        <v>0</v>
      </c>
      <c r="E257" s="4">
        <v>0</v>
      </c>
      <c r="F257" s="5">
        <v>2273</v>
      </c>
      <c r="G257" s="5">
        <v>2100</v>
      </c>
      <c r="H257" s="2"/>
      <c r="I257" s="2"/>
      <c r="J257" s="4"/>
    </row>
    <row r="258" spans="1:10">
      <c r="A258" s="3" t="s">
        <v>16</v>
      </c>
      <c r="B258" s="1">
        <v>43861</v>
      </c>
      <c r="C258" s="2">
        <v>347</v>
      </c>
      <c r="D258" s="4">
        <v>0</v>
      </c>
      <c r="E258" s="4">
        <v>0</v>
      </c>
      <c r="F258" s="3"/>
      <c r="G258" s="3"/>
      <c r="H258" s="2"/>
      <c r="I258" s="2"/>
      <c r="J258" s="4"/>
    </row>
    <row r="259" spans="1:10">
      <c r="A259" s="3" t="s">
        <v>16</v>
      </c>
      <c r="B259" s="1">
        <v>43862</v>
      </c>
      <c r="C259" s="2">
        <f>C260-107</f>
        <v>441</v>
      </c>
      <c r="D259" s="4">
        <v>0</v>
      </c>
      <c r="E259" s="4">
        <v>0</v>
      </c>
      <c r="F259" s="3"/>
      <c r="G259" s="3"/>
      <c r="H259" s="2"/>
      <c r="I259" s="4"/>
      <c r="J259" s="4"/>
    </row>
    <row r="260" spans="1:10">
      <c r="A260" s="3" t="s">
        <v>16</v>
      </c>
      <c r="B260" s="1">
        <v>43863</v>
      </c>
      <c r="C260" s="2">
        <v>548</v>
      </c>
      <c r="D260" s="2">
        <v>0</v>
      </c>
      <c r="E260" s="2">
        <v>0</v>
      </c>
      <c r="F260" s="2">
        <v>4359</v>
      </c>
      <c r="G260" s="2">
        <v>3843</v>
      </c>
      <c r="H260" s="2"/>
      <c r="I260" s="4"/>
      <c r="J260" s="2"/>
    </row>
    <row r="261" spans="1:10">
      <c r="A261" s="3" t="s">
        <v>16</v>
      </c>
      <c r="B261" s="1">
        <v>43864</v>
      </c>
      <c r="C261" s="2">
        <v>632</v>
      </c>
      <c r="D261" s="2">
        <v>0</v>
      </c>
      <c r="E261" s="2">
        <v>1</v>
      </c>
      <c r="F261" s="3"/>
      <c r="G261" s="3"/>
      <c r="H261" s="2"/>
      <c r="I261" s="4"/>
      <c r="J261" s="2"/>
    </row>
    <row r="262" spans="1:10">
      <c r="A262" s="3" t="s">
        <v>16</v>
      </c>
      <c r="B262" s="1">
        <v>43865</v>
      </c>
      <c r="C262" s="2">
        <v>735</v>
      </c>
      <c r="D262" s="2">
        <v>7</v>
      </c>
      <c r="E262" s="2">
        <v>1</v>
      </c>
      <c r="F262" s="2">
        <v>5920</v>
      </c>
      <c r="G262" s="2">
        <v>5109</v>
      </c>
      <c r="H262" s="2"/>
      <c r="I262" s="4"/>
      <c r="J262" s="2"/>
    </row>
    <row r="263" spans="1:10">
      <c r="A263" s="3" t="s">
        <v>16</v>
      </c>
      <c r="B263" s="1">
        <v>43866</v>
      </c>
      <c r="C263" s="2">
        <v>787</v>
      </c>
      <c r="D263" s="2">
        <v>10</v>
      </c>
      <c r="E263" s="2">
        <v>2</v>
      </c>
      <c r="F263" s="2">
        <v>6566</v>
      </c>
      <c r="G263" s="2">
        <v>5519</v>
      </c>
      <c r="H263" s="2"/>
      <c r="I263" s="4"/>
      <c r="J263" s="2"/>
    </row>
    <row r="264" spans="1:10">
      <c r="A264" s="3" t="s">
        <v>16</v>
      </c>
      <c r="B264" s="1">
        <v>43867</v>
      </c>
      <c r="C264" s="2">
        <v>838</v>
      </c>
      <c r="D264" s="2">
        <v>29</v>
      </c>
      <c r="E264" s="2">
        <v>3</v>
      </c>
      <c r="F264" s="2">
        <v>7050</v>
      </c>
      <c r="G264" s="2">
        <v>5943</v>
      </c>
      <c r="H264" s="2"/>
      <c r="I264" s="2"/>
      <c r="J264" s="2"/>
    </row>
    <row r="265" spans="1:10">
      <c r="A265" s="3" t="s">
        <v>16</v>
      </c>
      <c r="B265" s="1">
        <v>43868</v>
      </c>
      <c r="C265" s="2">
        <v>907</v>
      </c>
      <c r="D265" s="2">
        <v>31</v>
      </c>
      <c r="E265" s="2">
        <v>5</v>
      </c>
      <c r="F265" s="2">
        <v>8013</v>
      </c>
      <c r="G265" s="2">
        <v>6182</v>
      </c>
      <c r="H265" s="2"/>
      <c r="I265" s="2"/>
      <c r="J265" s="2"/>
    </row>
    <row r="266" spans="1:10">
      <c r="A266" s="3" t="s">
        <v>16</v>
      </c>
      <c r="B266" s="1">
        <v>43869</v>
      </c>
      <c r="C266" s="2">
        <v>988</v>
      </c>
      <c r="D266" s="2">
        <v>40</v>
      </c>
      <c r="E266" s="2">
        <v>7</v>
      </c>
      <c r="F266" s="2"/>
      <c r="G266" s="2"/>
      <c r="H266" s="2"/>
      <c r="I266" s="2"/>
      <c r="J266" s="2"/>
    </row>
    <row r="267" spans="1:10">
      <c r="A267" s="3" t="s">
        <v>16</v>
      </c>
      <c r="B267" s="1">
        <v>43870</v>
      </c>
      <c r="C267" s="2">
        <v>1019</v>
      </c>
      <c r="D267" s="2">
        <v>42</v>
      </c>
      <c r="E267" s="2">
        <v>9</v>
      </c>
      <c r="F267" s="2">
        <v>9468</v>
      </c>
      <c r="G267" s="2">
        <v>6634</v>
      </c>
      <c r="H267" s="2"/>
      <c r="I267" s="2"/>
      <c r="J267" s="2"/>
    </row>
    <row r="268" spans="1:10">
      <c r="A268" s="3" t="s">
        <v>16</v>
      </c>
      <c r="B268" s="1">
        <v>43871</v>
      </c>
      <c r="C268" s="2">
        <v>1063</v>
      </c>
      <c r="D268" s="2">
        <v>49</v>
      </c>
      <c r="E268" s="2">
        <v>12</v>
      </c>
      <c r="F268" s="2">
        <v>10286</v>
      </c>
      <c r="G268" s="2">
        <v>7032</v>
      </c>
      <c r="H268" s="2"/>
      <c r="I268" s="2"/>
      <c r="J268" s="2"/>
    </row>
    <row r="269" spans="1:10">
      <c r="A269" s="3" t="s">
        <v>16</v>
      </c>
      <c r="B269" s="1">
        <v>43872</v>
      </c>
      <c r="C269" s="2">
        <v>1088</v>
      </c>
      <c r="D269" s="2">
        <v>60</v>
      </c>
      <c r="E269" s="2">
        <v>12</v>
      </c>
      <c r="F269" s="2">
        <v>10876</v>
      </c>
      <c r="G269" s="2">
        <v>7239</v>
      </c>
      <c r="H269" s="2"/>
      <c r="I269" s="2"/>
      <c r="J269" s="2"/>
    </row>
    <row r="270" spans="1:10">
      <c r="A270" s="3" t="s">
        <v>16</v>
      </c>
      <c r="B270" s="1">
        <v>43873</v>
      </c>
      <c r="C270" s="2">
        <v>1101</v>
      </c>
      <c r="D270" s="2">
        <v>66</v>
      </c>
      <c r="E270" s="2">
        <v>13</v>
      </c>
      <c r="F270" s="2">
        <v>11541</v>
      </c>
      <c r="G270" s="2">
        <v>7580</v>
      </c>
      <c r="H270" s="2">
        <v>0</v>
      </c>
      <c r="I270" s="2"/>
      <c r="J270" s="2">
        <v>0</v>
      </c>
    </row>
    <row r="271" spans="1:10">
      <c r="A271" s="3" t="s">
        <v>16</v>
      </c>
      <c r="B271" s="1">
        <v>43874</v>
      </c>
      <c r="C271" s="2">
        <v>1111</v>
      </c>
      <c r="D271" s="2">
        <f>D270+7</f>
        <v>73</v>
      </c>
      <c r="E271" s="2">
        <v>16</v>
      </c>
      <c r="F271" s="2">
        <v>12168</v>
      </c>
      <c r="G271" s="2">
        <v>7044</v>
      </c>
      <c r="H271" s="2">
        <v>0</v>
      </c>
      <c r="I271" s="2"/>
      <c r="J271" s="2"/>
    </row>
    <row r="272" spans="1:10">
      <c r="A272" s="3" t="s">
        <v>16</v>
      </c>
      <c r="B272" s="1">
        <v>43875</v>
      </c>
      <c r="C272">
        <v>1128</v>
      </c>
      <c r="D272">
        <v>85</v>
      </c>
      <c r="E272">
        <v>17</v>
      </c>
      <c r="F272">
        <v>12814</v>
      </c>
      <c r="G272">
        <v>7028</v>
      </c>
      <c r="H272">
        <v>4</v>
      </c>
    </row>
    <row r="273" spans="1:10">
      <c r="A273" s="3" t="s">
        <v>16</v>
      </c>
      <c r="B273" s="1">
        <v>43876</v>
      </c>
      <c r="C273">
        <v>1144</v>
      </c>
      <c r="D273">
        <v>114</v>
      </c>
      <c r="E273">
        <v>19</v>
      </c>
      <c r="F273">
        <v>12997</v>
      </c>
      <c r="G273">
        <v>6136</v>
      </c>
      <c r="H273">
        <v>6</v>
      </c>
    </row>
    <row r="274" spans="1:10">
      <c r="A274" s="3" t="s">
        <v>16</v>
      </c>
      <c r="B274" s="1">
        <v>43877</v>
      </c>
      <c r="C274">
        <v>1155</v>
      </c>
      <c r="D274">
        <f>D273+37</f>
        <v>151</v>
      </c>
      <c r="E274">
        <v>20</v>
      </c>
    </row>
    <row r="275" spans="1:10">
      <c r="A275" s="3" t="s">
        <v>16</v>
      </c>
      <c r="B275" s="1">
        <v>43878</v>
      </c>
      <c r="C275">
        <v>1163</v>
      </c>
      <c r="D275">
        <f>D274+31</f>
        <v>182</v>
      </c>
      <c r="E275">
        <v>21</v>
      </c>
    </row>
    <row r="276" spans="1:10">
      <c r="A276" s="3" t="s">
        <v>16</v>
      </c>
      <c r="B276" s="1">
        <v>43879</v>
      </c>
      <c r="C276">
        <v>1165</v>
      </c>
      <c r="D276">
        <f>D275+48</f>
        <v>230</v>
      </c>
      <c r="E276">
        <v>22</v>
      </c>
    </row>
    <row r="277" spans="1:10">
      <c r="A277" s="3" t="s">
        <v>16</v>
      </c>
      <c r="B277" s="1">
        <v>43880</v>
      </c>
      <c r="C277">
        <v>1167</v>
      </c>
      <c r="D277">
        <f>D276+64</f>
        <v>294</v>
      </c>
      <c r="E277">
        <v>23</v>
      </c>
    </row>
    <row r="278" spans="1:10">
      <c r="A278" s="3" t="s">
        <v>6</v>
      </c>
      <c r="B278" s="1">
        <v>43858</v>
      </c>
      <c r="C278" s="2">
        <v>324</v>
      </c>
      <c r="D278" s="2">
        <v>2</v>
      </c>
      <c r="E278" s="2">
        <v>5</v>
      </c>
      <c r="F278" s="3"/>
      <c r="G278" s="3"/>
      <c r="H278" s="2"/>
      <c r="I278" s="2"/>
      <c r="J278" s="2"/>
    </row>
    <row r="279" spans="1:10">
      <c r="A279" s="3" t="s">
        <v>6</v>
      </c>
      <c r="B279" s="1">
        <v>43859</v>
      </c>
      <c r="C279" s="2">
        <v>496</v>
      </c>
      <c r="D279" s="2">
        <v>5</v>
      </c>
      <c r="E279" s="2">
        <v>12</v>
      </c>
      <c r="F279" s="3"/>
      <c r="G279" s="3"/>
      <c r="H279" s="2"/>
      <c r="I279" s="2"/>
      <c r="J279" s="2"/>
    </row>
    <row r="280" spans="1:10">
      <c r="A280" s="3" t="s">
        <v>6</v>
      </c>
      <c r="B280" s="1">
        <v>43860</v>
      </c>
      <c r="C280" s="2">
        <v>573</v>
      </c>
      <c r="D280" s="2">
        <v>6</v>
      </c>
      <c r="E280" s="2">
        <v>12</v>
      </c>
      <c r="F280" s="3"/>
      <c r="G280" s="3"/>
      <c r="H280" s="2"/>
      <c r="I280" s="2"/>
      <c r="J280" s="2"/>
    </row>
    <row r="281" spans="1:10">
      <c r="A281" s="3" t="s">
        <v>6</v>
      </c>
      <c r="B281" s="1">
        <v>43861</v>
      </c>
      <c r="C281" s="2">
        <v>726</v>
      </c>
      <c r="D281" s="2">
        <v>17</v>
      </c>
      <c r="E281" s="2">
        <v>14</v>
      </c>
      <c r="F281" s="3"/>
      <c r="G281" s="3"/>
      <c r="H281" s="2"/>
      <c r="I281" s="2"/>
      <c r="J281" s="2"/>
    </row>
    <row r="282" spans="1:10">
      <c r="A282" s="3" t="s">
        <v>6</v>
      </c>
      <c r="B282" s="1">
        <v>43862</v>
      </c>
      <c r="C282" s="2">
        <v>1002</v>
      </c>
      <c r="D282" s="2">
        <v>27</v>
      </c>
      <c r="E282" s="2">
        <v>15</v>
      </c>
      <c r="F282" s="3"/>
      <c r="G282" s="3"/>
      <c r="H282" s="2"/>
      <c r="I282" s="2"/>
      <c r="J282" s="2"/>
    </row>
    <row r="283" spans="1:10">
      <c r="A283" s="3" t="s">
        <v>6</v>
      </c>
      <c r="B283" s="1">
        <v>43863</v>
      </c>
      <c r="C283" s="2">
        <v>1246</v>
      </c>
      <c r="D283" s="2">
        <v>32</v>
      </c>
      <c r="E283" s="2">
        <v>17</v>
      </c>
      <c r="F283" s="3"/>
      <c r="G283" s="3"/>
      <c r="H283" s="2"/>
      <c r="I283" s="2"/>
      <c r="J283" s="2"/>
    </row>
    <row r="284" spans="1:10">
      <c r="A284" s="3" t="s">
        <v>6</v>
      </c>
      <c r="B284" s="1">
        <v>43864</v>
      </c>
      <c r="C284" s="2">
        <v>1422</v>
      </c>
      <c r="D284" s="2">
        <v>41</v>
      </c>
      <c r="E284" s="2">
        <v>19</v>
      </c>
      <c r="F284" s="3"/>
      <c r="G284" s="3"/>
      <c r="H284" s="2"/>
      <c r="I284" s="2"/>
      <c r="J284" s="2"/>
    </row>
    <row r="285" spans="1:10">
      <c r="A285" s="3" t="s">
        <v>6</v>
      </c>
      <c r="B285" s="1">
        <v>43865</v>
      </c>
      <c r="C285" s="2">
        <v>1645</v>
      </c>
      <c r="D285" s="2">
        <v>52</v>
      </c>
      <c r="E285" s="2">
        <v>25</v>
      </c>
      <c r="F285" s="3"/>
      <c r="G285" s="3"/>
      <c r="H285" s="2"/>
      <c r="I285" s="2"/>
      <c r="J285" s="2"/>
    </row>
    <row r="286" spans="1:10">
      <c r="A286" s="3" t="s">
        <v>6</v>
      </c>
      <c r="B286" s="1">
        <v>43866</v>
      </c>
      <c r="C286" s="2">
        <v>1807</v>
      </c>
      <c r="D286" s="2">
        <v>62</v>
      </c>
      <c r="E286" s="2">
        <v>29</v>
      </c>
      <c r="F286" s="3"/>
      <c r="G286" s="3"/>
      <c r="H286" s="2"/>
      <c r="I286" s="2"/>
      <c r="J286" s="2"/>
    </row>
    <row r="287" spans="1:10">
      <c r="A287" s="3" t="s">
        <v>6</v>
      </c>
      <c r="B287" s="1">
        <v>43867</v>
      </c>
      <c r="C287" s="2">
        <v>1897</v>
      </c>
      <c r="D287" s="2">
        <v>68</v>
      </c>
      <c r="E287" s="2">
        <v>32</v>
      </c>
      <c r="F287" s="3"/>
      <c r="G287" s="3"/>
      <c r="H287" s="2"/>
      <c r="I287" s="2"/>
      <c r="J287" s="2"/>
    </row>
    <row r="288" spans="1:10">
      <c r="A288" s="3" t="s">
        <v>6</v>
      </c>
      <c r="B288" s="1">
        <v>43868</v>
      </c>
      <c r="C288" s="2">
        <v>2041</v>
      </c>
      <c r="D288" s="2">
        <v>105</v>
      </c>
      <c r="E288" s="2">
        <v>36</v>
      </c>
      <c r="F288" s="3"/>
      <c r="G288" s="3"/>
      <c r="H288" s="2"/>
      <c r="I288" s="2"/>
      <c r="J288" s="2"/>
    </row>
    <row r="289" spans="1:10">
      <c r="A289" s="3" t="s">
        <v>6</v>
      </c>
      <c r="B289" s="1">
        <v>43869</v>
      </c>
      <c r="C289" s="2">
        <v>2141</v>
      </c>
      <c r="D289" s="2">
        <v>137</v>
      </c>
      <c r="E289" s="2">
        <v>43</v>
      </c>
      <c r="F289" s="3"/>
      <c r="G289" s="3"/>
      <c r="H289" s="2"/>
      <c r="I289" s="2"/>
      <c r="J289" s="2"/>
    </row>
    <row r="290" spans="1:10">
      <c r="A290" s="3" t="s">
        <v>6</v>
      </c>
      <c r="B290" s="1">
        <v>43870</v>
      </c>
      <c r="C290" s="2">
        <v>2252</v>
      </c>
      <c r="D290" s="2">
        <v>189</v>
      </c>
      <c r="E290" s="2">
        <v>45</v>
      </c>
      <c r="F290" s="3"/>
      <c r="G290" s="3"/>
      <c r="H290" s="2"/>
      <c r="I290" s="2"/>
      <c r="J290" s="2"/>
    </row>
    <row r="291" spans="1:10">
      <c r="A291" s="3" t="s">
        <v>6</v>
      </c>
      <c r="B291" s="1">
        <v>43871</v>
      </c>
      <c r="C291" s="2">
        <v>2332</v>
      </c>
      <c r="D291" s="2">
        <f>D290+90</f>
        <v>279</v>
      </c>
      <c r="E291" s="2">
        <v>52</v>
      </c>
      <c r="F291" s="3"/>
      <c r="G291" s="3"/>
      <c r="H291" s="2"/>
      <c r="I291" s="2"/>
      <c r="J291" s="2"/>
    </row>
    <row r="292" spans="1:10">
      <c r="A292" s="3" t="s">
        <v>6</v>
      </c>
      <c r="B292" s="1">
        <v>43872</v>
      </c>
      <c r="C292" s="2">
        <v>2398</v>
      </c>
      <c r="D292" s="2">
        <v>338</v>
      </c>
      <c r="E292" s="2">
        <v>54</v>
      </c>
      <c r="F292" s="3"/>
      <c r="G292" s="3"/>
      <c r="H292" s="2"/>
      <c r="I292" s="2"/>
      <c r="J292" s="2"/>
    </row>
    <row r="293" spans="1:10">
      <c r="A293" s="3" t="s">
        <v>6</v>
      </c>
      <c r="B293" s="1">
        <v>43873</v>
      </c>
      <c r="C293" s="2">
        <v>2662</v>
      </c>
      <c r="D293" s="2">
        <f>D292+89</f>
        <v>427</v>
      </c>
      <c r="E293" s="2">
        <v>58</v>
      </c>
      <c r="F293" s="3"/>
      <c r="G293" s="3"/>
      <c r="H293" s="2">
        <v>221</v>
      </c>
      <c r="I293" s="2"/>
      <c r="J293" s="2">
        <v>0</v>
      </c>
    </row>
    <row r="294" spans="1:10">
      <c r="A294" s="3" t="s">
        <v>6</v>
      </c>
      <c r="B294" s="1">
        <v>43874</v>
      </c>
      <c r="C294" s="2">
        <v>2791</v>
      </c>
      <c r="D294" s="2">
        <f>D293+77</f>
        <v>504</v>
      </c>
      <c r="E294" s="2">
        <v>59</v>
      </c>
      <c r="F294" s="3"/>
      <c r="G294" s="3"/>
      <c r="H294" s="2">
        <v>306</v>
      </c>
      <c r="I294" s="2"/>
      <c r="J294" s="2"/>
    </row>
    <row r="295" spans="1:10">
      <c r="A295" s="3" t="s">
        <v>6</v>
      </c>
      <c r="B295" s="1">
        <v>43875</v>
      </c>
      <c r="C295">
        <v>2817</v>
      </c>
      <c r="D295" s="3">
        <v>611</v>
      </c>
      <c r="E295">
        <v>68</v>
      </c>
      <c r="F295" s="3"/>
      <c r="G295" s="3"/>
      <c r="H295">
        <v>306</v>
      </c>
      <c r="I295">
        <v>8</v>
      </c>
    </row>
    <row r="296" spans="1:10">
      <c r="A296" s="3" t="s">
        <v>6</v>
      </c>
      <c r="B296" s="1">
        <v>43876</v>
      </c>
      <c r="C296">
        <v>2823</v>
      </c>
      <c r="D296" s="3">
        <v>716</v>
      </c>
      <c r="E296">
        <v>75</v>
      </c>
      <c r="F296" s="3"/>
      <c r="G296" s="3"/>
    </row>
    <row r="297" spans="1:10">
      <c r="A297" s="3" t="s">
        <v>6</v>
      </c>
      <c r="B297" s="1">
        <v>43877</v>
      </c>
      <c r="C297">
        <v>2831</v>
      </c>
      <c r="D297" s="3">
        <f>D296+122</f>
        <v>838</v>
      </c>
      <c r="E297">
        <v>78</v>
      </c>
      <c r="F297" s="3"/>
      <c r="G297" s="3"/>
    </row>
    <row r="298" spans="1:10">
      <c r="A298" s="3" t="s">
        <v>6</v>
      </c>
      <c r="B298" s="1">
        <v>43878</v>
      </c>
      <c r="C298">
        <v>2828</v>
      </c>
      <c r="D298" s="3">
        <f>D297+103</f>
        <v>941</v>
      </c>
      <c r="E298">
        <v>84</v>
      </c>
      <c r="F298" s="3"/>
      <c r="G298" s="3"/>
    </row>
    <row r="299" spans="1:10">
      <c r="A299" s="3" t="s">
        <v>6</v>
      </c>
      <c r="B299" s="1">
        <v>43879</v>
      </c>
      <c r="C299">
        <v>2844</v>
      </c>
      <c r="D299" s="3">
        <f>D298+118</f>
        <v>1059</v>
      </c>
      <c r="E299">
        <v>85</v>
      </c>
      <c r="F299" s="3"/>
      <c r="G299" s="3"/>
    </row>
    <row r="300" spans="1:10">
      <c r="A300" s="3" t="s">
        <v>6</v>
      </c>
      <c r="B300" s="1">
        <v>43880</v>
      </c>
      <c r="C300">
        <v>2839</v>
      </c>
      <c r="D300" s="3">
        <f>D299+90</f>
        <v>1149</v>
      </c>
      <c r="E300">
        <v>87</v>
      </c>
      <c r="F300" s="3"/>
      <c r="G300" s="3"/>
    </row>
    <row r="301" spans="1:10">
      <c r="A301" t="s">
        <v>0</v>
      </c>
      <c r="B301" s="1">
        <v>43860</v>
      </c>
      <c r="C301">
        <v>132</v>
      </c>
      <c r="D301">
        <v>5</v>
      </c>
      <c r="E301">
        <v>1</v>
      </c>
    </row>
    <row r="302" spans="1:10">
      <c r="A302" t="s">
        <v>0</v>
      </c>
      <c r="B302" s="1">
        <v>43861</v>
      </c>
      <c r="C302">
        <v>156</v>
      </c>
      <c r="D302">
        <v>5</v>
      </c>
      <c r="E302">
        <v>1</v>
      </c>
    </row>
    <row r="303" spans="1:10">
      <c r="A303" t="s">
        <v>0</v>
      </c>
      <c r="B303" s="1">
        <v>43862</v>
      </c>
      <c r="C303">
        <v>183</v>
      </c>
      <c r="D303">
        <v>9</v>
      </c>
      <c r="E303">
        <v>1</v>
      </c>
    </row>
    <row r="304" spans="1:10">
      <c r="A304" t="s">
        <v>0</v>
      </c>
      <c r="B304" s="1">
        <v>43863</v>
      </c>
      <c r="C304">
        <v>212</v>
      </c>
      <c r="D304">
        <v>12</v>
      </c>
      <c r="E304">
        <v>1</v>
      </c>
    </row>
    <row r="305" spans="1:6">
      <c r="A305" t="s">
        <v>0</v>
      </c>
      <c r="B305" s="1">
        <v>43864</v>
      </c>
      <c r="C305">
        <v>228</v>
      </c>
      <c r="D305">
        <v>23</v>
      </c>
      <c r="E305">
        <v>1</v>
      </c>
    </row>
    <row r="306" spans="1:6">
      <c r="A306" t="s">
        <v>0</v>
      </c>
      <c r="B306" s="1">
        <v>43865</v>
      </c>
      <c r="C306">
        <v>253</v>
      </c>
      <c r="D306">
        <v>24</v>
      </c>
      <c r="E306">
        <v>1</v>
      </c>
    </row>
    <row r="307" spans="1:6">
      <c r="A307" t="s">
        <v>0</v>
      </c>
      <c r="B307" s="1">
        <v>43866</v>
      </c>
      <c r="C307">
        <v>274</v>
      </c>
      <c r="D307">
        <v>31</v>
      </c>
      <c r="E307">
        <v>1</v>
      </c>
    </row>
    <row r="308" spans="1:6">
      <c r="A308" t="s">
        <v>0</v>
      </c>
      <c r="B308" s="1">
        <v>43867</v>
      </c>
      <c r="C308">
        <v>297</v>
      </c>
      <c r="D308">
        <v>33</v>
      </c>
      <c r="E308">
        <v>1</v>
      </c>
    </row>
    <row r="309" spans="1:6">
      <c r="A309" t="s">
        <v>0</v>
      </c>
      <c r="B309" s="1">
        <v>43868</v>
      </c>
      <c r="C309">
        <v>315</v>
      </c>
      <c r="D309">
        <v>34</v>
      </c>
      <c r="E309">
        <v>2</v>
      </c>
      <c r="F309">
        <v>1202</v>
      </c>
    </row>
    <row r="310" spans="1:6">
      <c r="A310" t="s">
        <v>0</v>
      </c>
      <c r="B310" s="1">
        <v>43869</v>
      </c>
      <c r="C310">
        <v>326</v>
      </c>
      <c r="D310">
        <v>37</v>
      </c>
      <c r="E310">
        <v>2</v>
      </c>
      <c r="F310">
        <v>1419</v>
      </c>
    </row>
    <row r="311" spans="1:6">
      <c r="A311" t="s">
        <v>0</v>
      </c>
      <c r="B311" s="1">
        <v>43870</v>
      </c>
      <c r="C311">
        <v>337</v>
      </c>
      <c r="D311">
        <v>44</v>
      </c>
      <c r="E311">
        <v>2</v>
      </c>
      <c r="F311">
        <v>1465</v>
      </c>
    </row>
    <row r="312" spans="1:6">
      <c r="A312" t="s">
        <v>0</v>
      </c>
      <c r="B312" s="1">
        <v>43871</v>
      </c>
      <c r="C312">
        <v>342</v>
      </c>
      <c r="D312">
        <v>48</v>
      </c>
      <c r="E312">
        <v>3</v>
      </c>
      <c r="F312">
        <v>1502</v>
      </c>
    </row>
    <row r="313" spans="1:6">
      <c r="A313" t="s">
        <v>0</v>
      </c>
      <c r="B313" s="1">
        <v>43872</v>
      </c>
      <c r="C313">
        <v>352</v>
      </c>
      <c r="D313">
        <v>56</v>
      </c>
      <c r="E313">
        <v>3</v>
      </c>
      <c r="F313">
        <v>1539</v>
      </c>
    </row>
    <row r="314" spans="1:6">
      <c r="A314" t="s">
        <v>0</v>
      </c>
      <c r="B314" s="1">
        <v>43873</v>
      </c>
      <c r="C314">
        <v>366</v>
      </c>
      <c r="D314">
        <v>68</v>
      </c>
      <c r="E314">
        <v>3</v>
      </c>
      <c r="F314">
        <v>1702</v>
      </c>
    </row>
    <row r="315" spans="1:6">
      <c r="A315" t="s">
        <v>33</v>
      </c>
      <c r="B315" s="1">
        <v>43874</v>
      </c>
      <c r="C315">
        <v>372</v>
      </c>
      <c r="D315">
        <v>79</v>
      </c>
      <c r="E315">
        <v>3</v>
      </c>
      <c r="F315">
        <v>1776</v>
      </c>
    </row>
    <row r="316" spans="1:6">
      <c r="A316" t="s">
        <v>33</v>
      </c>
      <c r="B316" s="1">
        <v>43875</v>
      </c>
      <c r="C316">
        <v>375</v>
      </c>
      <c r="D316">
        <v>97</v>
      </c>
      <c r="E316">
        <v>4</v>
      </c>
      <c r="F316">
        <v>1843</v>
      </c>
    </row>
    <row r="317" spans="1:6">
      <c r="A317" t="s">
        <v>33</v>
      </c>
      <c r="B317" s="1">
        <v>43876</v>
      </c>
      <c r="C317">
        <v>380</v>
      </c>
      <c r="D317">
        <v>105</v>
      </c>
      <c r="E317">
        <v>4</v>
      </c>
      <c r="F317">
        <v>1849</v>
      </c>
    </row>
    <row r="318" spans="1:6">
      <c r="A318" t="s">
        <v>33</v>
      </c>
      <c r="B318" s="1">
        <v>43877</v>
      </c>
      <c r="C318">
        <v>381</v>
      </c>
      <c r="D318">
        <v>114</v>
      </c>
      <c r="E318">
        <v>4</v>
      </c>
      <c r="F318">
        <v>1920</v>
      </c>
    </row>
    <row r="319" spans="1:6">
      <c r="A319" t="s">
        <v>33</v>
      </c>
      <c r="B319" s="1">
        <v>43878</v>
      </c>
      <c r="C319">
        <v>387</v>
      </c>
      <c r="D319">
        <v>122</v>
      </c>
      <c r="E319">
        <v>4</v>
      </c>
      <c r="F319">
        <v>1967</v>
      </c>
    </row>
    <row r="320" spans="1:6">
      <c r="A320" t="s">
        <v>33</v>
      </c>
      <c r="B320" s="1">
        <v>43879</v>
      </c>
      <c r="C320">
        <v>393</v>
      </c>
      <c r="D320">
        <v>145</v>
      </c>
      <c r="E320">
        <v>4</v>
      </c>
      <c r="F320">
        <v>2075</v>
      </c>
    </row>
    <row r="321" spans="1:6">
      <c r="A321" t="s">
        <v>33</v>
      </c>
      <c r="B321" s="1">
        <v>43880</v>
      </c>
      <c r="C321">
        <v>395</v>
      </c>
      <c r="D321">
        <v>153</v>
      </c>
      <c r="E321">
        <v>4</v>
      </c>
      <c r="F321">
        <v>2091</v>
      </c>
    </row>
    <row r="322" spans="1:6">
      <c r="A322" t="s">
        <v>7</v>
      </c>
      <c r="B322" s="1">
        <v>43858</v>
      </c>
      <c r="C322">
        <v>80</v>
      </c>
      <c r="D322">
        <v>4</v>
      </c>
      <c r="E322">
        <v>1</v>
      </c>
    </row>
    <row r="323" spans="1:6">
      <c r="A323" t="s">
        <v>7</v>
      </c>
      <c r="B323" s="1">
        <v>43859</v>
      </c>
      <c r="C323">
        <v>101</v>
      </c>
      <c r="D323">
        <v>5</v>
      </c>
      <c r="E323">
        <v>1</v>
      </c>
    </row>
    <row r="324" spans="1:6">
      <c r="A324" t="s">
        <v>7</v>
      </c>
      <c r="B324" s="1">
        <v>43860</v>
      </c>
      <c r="C324">
        <v>128</v>
      </c>
      <c r="D324">
        <v>5</v>
      </c>
      <c r="E324">
        <v>1</v>
      </c>
    </row>
    <row r="325" spans="1:6">
      <c r="A325" t="s">
        <v>7</v>
      </c>
      <c r="B325" s="1">
        <v>43861</v>
      </c>
      <c r="C325">
        <v>153</v>
      </c>
      <c r="D325">
        <v>9</v>
      </c>
      <c r="E325">
        <v>1</v>
      </c>
    </row>
    <row r="326" spans="1:6">
      <c r="A326" t="s">
        <v>7</v>
      </c>
      <c r="B326" s="1">
        <v>43862</v>
      </c>
      <c r="C326">
        <v>177</v>
      </c>
      <c r="D326">
        <v>10</v>
      </c>
      <c r="E326">
        <v>1</v>
      </c>
    </row>
    <row r="327" spans="1:6">
      <c r="A327" t="s">
        <v>7</v>
      </c>
      <c r="B327" s="1">
        <v>43863</v>
      </c>
      <c r="C327">
        <v>193</v>
      </c>
      <c r="D327">
        <v>10</v>
      </c>
      <c r="E327">
        <v>1</v>
      </c>
    </row>
    <row r="328" spans="1:6">
      <c r="A328" t="s">
        <v>7</v>
      </c>
      <c r="B328" s="1">
        <v>43864</v>
      </c>
      <c r="C328">
        <v>208</v>
      </c>
      <c r="D328">
        <v>10</v>
      </c>
      <c r="E328">
        <v>1</v>
      </c>
    </row>
    <row r="329" spans="1:6">
      <c r="A329" t="s">
        <v>7</v>
      </c>
      <c r="B329" s="1">
        <v>43865</v>
      </c>
      <c r="C329">
        <v>233</v>
      </c>
      <c r="D329">
        <v>12</v>
      </c>
      <c r="E329">
        <v>1</v>
      </c>
    </row>
    <row r="330" spans="1:6">
      <c r="A330" t="s">
        <v>7</v>
      </c>
      <c r="B330" s="1">
        <v>43866</v>
      </c>
      <c r="C330">
        <v>254</v>
      </c>
      <c r="D330">
        <v>15</v>
      </c>
      <c r="E330">
        <v>1</v>
      </c>
    </row>
    <row r="331" spans="1:6">
      <c r="A331" t="s">
        <v>7</v>
      </c>
      <c r="B331" s="1">
        <v>43867</v>
      </c>
      <c r="C331">
        <v>269</v>
      </c>
      <c r="D331">
        <v>25</v>
      </c>
      <c r="E331">
        <v>1</v>
      </c>
    </row>
    <row r="332" spans="1:6">
      <c r="A332" t="s">
        <v>7</v>
      </c>
      <c r="B332" s="1">
        <v>43868</v>
      </c>
      <c r="C332">
        <v>281</v>
      </c>
      <c r="D332">
        <v>30</v>
      </c>
      <c r="E332">
        <v>1</v>
      </c>
    </row>
    <row r="333" spans="1:6">
      <c r="A333" t="s">
        <v>7</v>
      </c>
      <c r="B333" s="1">
        <v>43869</v>
      </c>
      <c r="C333">
        <v>292</v>
      </c>
      <c r="D333">
        <v>41</v>
      </c>
      <c r="E333">
        <v>1</v>
      </c>
    </row>
    <row r="334" spans="1:6">
      <c r="A334" t="s">
        <v>7</v>
      </c>
      <c r="B334" s="1">
        <v>43870</v>
      </c>
      <c r="C334">
        <v>295</v>
      </c>
      <c r="D334">
        <v>44</v>
      </c>
      <c r="E334">
        <v>1</v>
      </c>
    </row>
    <row r="335" spans="1:6">
      <c r="A335" t="s">
        <v>7</v>
      </c>
      <c r="B335" s="1">
        <v>43871</v>
      </c>
      <c r="C335">
        <v>302</v>
      </c>
      <c r="D335">
        <v>48</v>
      </c>
      <c r="E335">
        <v>1</v>
      </c>
    </row>
    <row r="336" spans="1:6">
      <c r="A336" t="s">
        <v>7</v>
      </c>
      <c r="B336" s="1">
        <v>43872</v>
      </c>
      <c r="C336">
        <v>306</v>
      </c>
      <c r="D336">
        <v>53</v>
      </c>
      <c r="E336">
        <v>1</v>
      </c>
    </row>
    <row r="337" spans="1:7">
      <c r="A337" t="s">
        <v>7</v>
      </c>
      <c r="B337" s="1">
        <v>43873</v>
      </c>
      <c r="C337">
        <v>313</v>
      </c>
      <c r="D337">
        <v>57</v>
      </c>
      <c r="E337">
        <v>1</v>
      </c>
    </row>
    <row r="338" spans="1:7">
      <c r="A338" t="s">
        <v>7</v>
      </c>
      <c r="B338" s="1">
        <v>43874</v>
      </c>
      <c r="C338">
        <v>318</v>
      </c>
      <c r="D338">
        <v>62</v>
      </c>
      <c r="E338">
        <v>1</v>
      </c>
    </row>
    <row r="339" spans="1:7">
      <c r="A339" t="s">
        <v>7</v>
      </c>
      <c r="B339" s="1">
        <v>43875</v>
      </c>
      <c r="C339">
        <v>326</v>
      </c>
      <c r="D339">
        <v>90</v>
      </c>
      <c r="E339">
        <v>1</v>
      </c>
    </row>
    <row r="340" spans="1:7">
      <c r="A340" t="s">
        <v>7</v>
      </c>
      <c r="B340" s="1">
        <v>43876</v>
      </c>
      <c r="C340">
        <v>328</v>
      </c>
      <c r="D340">
        <v>124</v>
      </c>
      <c r="E340">
        <v>1</v>
      </c>
    </row>
    <row r="341" spans="1:7">
      <c r="A341" t="s">
        <v>7</v>
      </c>
      <c r="B341" s="1">
        <v>43877</v>
      </c>
      <c r="C341">
        <v>331</v>
      </c>
      <c r="D341">
        <v>140</v>
      </c>
      <c r="E341">
        <v>1</v>
      </c>
    </row>
    <row r="342" spans="1:7">
      <c r="A342" t="s">
        <v>7</v>
      </c>
      <c r="B342" s="1">
        <v>43878</v>
      </c>
      <c r="C342">
        <v>333</v>
      </c>
      <c r="D342">
        <v>161</v>
      </c>
      <c r="E342">
        <v>1</v>
      </c>
    </row>
    <row r="343" spans="1:7">
      <c r="A343" t="s">
        <v>7</v>
      </c>
      <c r="B343" s="1">
        <v>43879</v>
      </c>
      <c r="C343">
        <v>333</v>
      </c>
      <c r="D343">
        <v>177</v>
      </c>
      <c r="E343">
        <v>1</v>
      </c>
    </row>
    <row r="344" spans="1:7">
      <c r="A344" t="s">
        <v>7</v>
      </c>
      <c r="B344" s="1">
        <v>43880</v>
      </c>
      <c r="C344">
        <v>333</v>
      </c>
      <c r="D344">
        <v>186</v>
      </c>
      <c r="E344">
        <v>2</v>
      </c>
    </row>
    <row r="345" spans="1:7">
      <c r="A345" t="s">
        <v>8</v>
      </c>
      <c r="B345" s="1">
        <v>43858</v>
      </c>
      <c r="C345">
        <v>63</v>
      </c>
      <c r="D345">
        <v>4</v>
      </c>
      <c r="E345">
        <v>0</v>
      </c>
    </row>
    <row r="346" spans="1:7">
      <c r="A346" t="s">
        <v>8</v>
      </c>
      <c r="B346" s="1">
        <v>43859</v>
      </c>
      <c r="C346">
        <v>86</v>
      </c>
      <c r="D346">
        <v>4</v>
      </c>
      <c r="E346">
        <v>0</v>
      </c>
      <c r="G346">
        <v>291</v>
      </c>
    </row>
    <row r="347" spans="1:7">
      <c r="A347" t="s">
        <v>8</v>
      </c>
      <c r="B347" s="1">
        <v>43860</v>
      </c>
      <c r="C347">
        <v>110</v>
      </c>
      <c r="D347">
        <v>4</v>
      </c>
      <c r="E347">
        <v>0</v>
      </c>
      <c r="G347">
        <v>325</v>
      </c>
    </row>
    <row r="348" spans="1:7">
      <c r="A348" t="s">
        <v>8</v>
      </c>
      <c r="B348" s="1">
        <v>43861</v>
      </c>
      <c r="C348">
        <v>170</v>
      </c>
      <c r="D348">
        <v>4</v>
      </c>
      <c r="E348">
        <v>0</v>
      </c>
      <c r="G348">
        <v>327</v>
      </c>
    </row>
    <row r="349" spans="1:7">
      <c r="A349" t="s">
        <v>8</v>
      </c>
      <c r="B349" s="1">
        <v>43862</v>
      </c>
      <c r="C349">
        <v>196</v>
      </c>
      <c r="D349">
        <v>5</v>
      </c>
      <c r="E349">
        <v>0</v>
      </c>
      <c r="G349">
        <v>569</v>
      </c>
    </row>
    <row r="350" spans="1:7">
      <c r="A350" t="s">
        <v>8</v>
      </c>
      <c r="B350" s="1">
        <v>43863</v>
      </c>
      <c r="C350">
        <v>226</v>
      </c>
      <c r="D350">
        <v>5</v>
      </c>
      <c r="E350">
        <v>0</v>
      </c>
      <c r="G350">
        <v>662</v>
      </c>
    </row>
    <row r="351" spans="1:7">
      <c r="A351" t="s">
        <v>8</v>
      </c>
      <c r="B351" s="1">
        <v>43864</v>
      </c>
      <c r="C351">
        <v>269</v>
      </c>
      <c r="D351">
        <v>10</v>
      </c>
      <c r="E351">
        <v>0</v>
      </c>
      <c r="G351">
        <v>904</v>
      </c>
    </row>
    <row r="352" spans="1:7">
      <c r="A352" t="s">
        <v>8</v>
      </c>
      <c r="B352" s="1">
        <v>43865</v>
      </c>
      <c r="C352">
        <v>289</v>
      </c>
      <c r="D352">
        <v>13</v>
      </c>
      <c r="E352">
        <v>0</v>
      </c>
      <c r="G352">
        <v>878</v>
      </c>
    </row>
    <row r="353" spans="1:7">
      <c r="A353" t="s">
        <v>8</v>
      </c>
      <c r="B353" s="1">
        <v>43866</v>
      </c>
      <c r="C353">
        <v>314</v>
      </c>
      <c r="D353">
        <v>16</v>
      </c>
      <c r="E353">
        <v>0</v>
      </c>
      <c r="G353">
        <v>947</v>
      </c>
    </row>
    <row r="354" spans="1:7">
      <c r="A354" t="s">
        <v>8</v>
      </c>
      <c r="B354" s="1">
        <v>43867</v>
      </c>
      <c r="C354">
        <v>334</v>
      </c>
      <c r="D354">
        <v>22</v>
      </c>
      <c r="E354">
        <v>0</v>
      </c>
      <c r="G354">
        <v>958</v>
      </c>
    </row>
    <row r="355" spans="1:7">
      <c r="A355" t="s">
        <v>8</v>
      </c>
      <c r="B355" s="1">
        <v>43868</v>
      </c>
      <c r="C355">
        <v>351</v>
      </c>
      <c r="D355">
        <v>31</v>
      </c>
      <c r="E355">
        <v>0</v>
      </c>
      <c r="G355">
        <v>1045</v>
      </c>
    </row>
    <row r="356" spans="1:7">
      <c r="A356" t="s">
        <v>8</v>
      </c>
      <c r="B356" s="1">
        <v>43869</v>
      </c>
      <c r="C356">
        <v>364</v>
      </c>
      <c r="D356">
        <v>39</v>
      </c>
      <c r="E356">
        <v>0</v>
      </c>
      <c r="G356">
        <v>1153</v>
      </c>
    </row>
    <row r="357" spans="1:7">
      <c r="A357" t="s">
        <v>8</v>
      </c>
      <c r="B357" s="1">
        <v>43870</v>
      </c>
      <c r="C357">
        <v>368</v>
      </c>
      <c r="D357">
        <v>46</v>
      </c>
      <c r="E357">
        <v>0</v>
      </c>
      <c r="G357">
        <v>1104</v>
      </c>
    </row>
    <row r="358" spans="1:7">
      <c r="A358" t="s">
        <v>8</v>
      </c>
      <c r="B358" s="1">
        <v>43871</v>
      </c>
      <c r="C358">
        <v>375</v>
      </c>
      <c r="D358">
        <v>56</v>
      </c>
      <c r="E358">
        <v>0</v>
      </c>
      <c r="G358">
        <v>950</v>
      </c>
    </row>
    <row r="359" spans="1:7">
      <c r="A359" t="s">
        <v>8</v>
      </c>
      <c r="B359" s="1">
        <v>43872</v>
      </c>
      <c r="C359">
        <v>386</v>
      </c>
      <c r="D359">
        <v>66</v>
      </c>
      <c r="E359">
        <v>0</v>
      </c>
      <c r="G359">
        <v>850</v>
      </c>
    </row>
    <row r="360" spans="1:7">
      <c r="A360" t="s">
        <v>8</v>
      </c>
      <c r="B360" s="1">
        <v>43873</v>
      </c>
      <c r="C360">
        <v>391</v>
      </c>
      <c r="D360">
        <v>81</v>
      </c>
      <c r="E360">
        <v>0</v>
      </c>
      <c r="G360">
        <v>665</v>
      </c>
    </row>
    <row r="361" spans="1:7">
      <c r="A361" t="s">
        <v>8</v>
      </c>
      <c r="B361" s="1">
        <v>43874</v>
      </c>
      <c r="C361">
        <v>400</v>
      </c>
      <c r="D361">
        <v>94</v>
      </c>
      <c r="E361">
        <v>0</v>
      </c>
      <c r="G361">
        <v>554</v>
      </c>
    </row>
    <row r="362" spans="1:7">
      <c r="A362" t="s">
        <v>8</v>
      </c>
      <c r="B362" s="1">
        <v>43875</v>
      </c>
      <c r="C362">
        <v>406</v>
      </c>
      <c r="D362">
        <v>104</v>
      </c>
      <c r="E362">
        <v>0</v>
      </c>
      <c r="G362">
        <v>522</v>
      </c>
    </row>
    <row r="363" spans="1:7">
      <c r="A363" t="s">
        <v>8</v>
      </c>
      <c r="B363" s="1">
        <v>43876</v>
      </c>
      <c r="C363">
        <v>414</v>
      </c>
      <c r="D363">
        <v>115</v>
      </c>
      <c r="E363">
        <v>0</v>
      </c>
      <c r="G363">
        <v>541</v>
      </c>
    </row>
    <row r="364" spans="1:7">
      <c r="A364" t="s">
        <v>8</v>
      </c>
      <c r="B364" s="1">
        <v>43877</v>
      </c>
      <c r="C364">
        <v>415</v>
      </c>
      <c r="D364">
        <v>131</v>
      </c>
      <c r="E364">
        <v>2</v>
      </c>
      <c r="G364">
        <v>436</v>
      </c>
    </row>
    <row r="365" spans="1:7">
      <c r="A365" t="s">
        <v>8</v>
      </c>
      <c r="B365" s="1">
        <v>43878</v>
      </c>
      <c r="C365">
        <v>416</v>
      </c>
      <c r="D365">
        <v>152</v>
      </c>
      <c r="E365">
        <v>2</v>
      </c>
      <c r="G365">
        <v>359</v>
      </c>
    </row>
    <row r="366" spans="1:7">
      <c r="A366" t="s">
        <v>8</v>
      </c>
      <c r="B366" s="1">
        <v>43879</v>
      </c>
      <c r="C366">
        <v>416</v>
      </c>
      <c r="D366">
        <v>163</v>
      </c>
      <c r="E366">
        <v>2</v>
      </c>
      <c r="G366">
        <v>307</v>
      </c>
    </row>
    <row r="367" spans="1:7">
      <c r="A367" t="s">
        <v>8</v>
      </c>
      <c r="B367" s="1">
        <v>43880</v>
      </c>
      <c r="C367">
        <v>416</v>
      </c>
      <c r="D367">
        <v>182</v>
      </c>
      <c r="E367">
        <v>2</v>
      </c>
      <c r="G367">
        <v>287</v>
      </c>
    </row>
    <row r="368" spans="1:7">
      <c r="A368" t="s">
        <v>2</v>
      </c>
      <c r="B368" s="1">
        <v>43858</v>
      </c>
      <c r="C368">
        <v>63</v>
      </c>
      <c r="D368">
        <v>0</v>
      </c>
      <c r="E368">
        <v>0</v>
      </c>
      <c r="F368">
        <v>170</v>
      </c>
      <c r="G368">
        <v>154</v>
      </c>
    </row>
    <row r="369" spans="1:7">
      <c r="A369" t="s">
        <v>2</v>
      </c>
      <c r="B369" s="1">
        <v>43859</v>
      </c>
      <c r="C369">
        <v>79</v>
      </c>
      <c r="D369">
        <v>0</v>
      </c>
      <c r="E369">
        <v>0</v>
      </c>
      <c r="F369">
        <v>247</v>
      </c>
      <c r="G369">
        <v>224</v>
      </c>
    </row>
    <row r="370" spans="1:7">
      <c r="A370" t="s">
        <v>2</v>
      </c>
      <c r="B370" s="1">
        <v>43860</v>
      </c>
      <c r="C370">
        <v>106</v>
      </c>
      <c r="D370">
        <v>1</v>
      </c>
      <c r="E370">
        <v>0</v>
      </c>
      <c r="F370">
        <v>290</v>
      </c>
      <c r="G370">
        <v>220</v>
      </c>
    </row>
    <row r="371" spans="1:7">
      <c r="A371" t="s">
        <v>2</v>
      </c>
      <c r="B371" s="1">
        <v>43861</v>
      </c>
      <c r="C371">
        <v>137</v>
      </c>
      <c r="D371">
        <v>3</v>
      </c>
      <c r="E371">
        <v>0</v>
      </c>
      <c r="F371">
        <v>296</v>
      </c>
      <c r="G371">
        <v>222</v>
      </c>
    </row>
    <row r="372" spans="1:7">
      <c r="A372" t="s">
        <v>2</v>
      </c>
      <c r="B372" s="1">
        <v>43862</v>
      </c>
      <c r="C372">
        <v>175</v>
      </c>
      <c r="D372">
        <v>3</v>
      </c>
      <c r="E372">
        <v>0</v>
      </c>
      <c r="F372">
        <v>344</v>
      </c>
      <c r="G372">
        <v>257</v>
      </c>
    </row>
    <row r="373" spans="1:7">
      <c r="A373" t="s">
        <v>2</v>
      </c>
      <c r="B373" s="1">
        <v>43863</v>
      </c>
      <c r="C373">
        <v>189</v>
      </c>
      <c r="D373">
        <v>3</v>
      </c>
      <c r="E373">
        <v>0</v>
      </c>
      <c r="F373">
        <v>525</v>
      </c>
      <c r="G373">
        <v>416</v>
      </c>
    </row>
    <row r="374" spans="1:7">
      <c r="A374" t="s">
        <v>2</v>
      </c>
      <c r="B374" s="1">
        <v>43864</v>
      </c>
      <c r="C374">
        <v>216</v>
      </c>
      <c r="D374">
        <v>3</v>
      </c>
      <c r="E374">
        <v>0</v>
      </c>
      <c r="F374">
        <v>532</v>
      </c>
      <c r="G374">
        <v>397</v>
      </c>
    </row>
    <row r="375" spans="1:7">
      <c r="A375" t="s">
        <v>2</v>
      </c>
      <c r="B375" s="1">
        <v>43865</v>
      </c>
      <c r="C375">
        <v>237</v>
      </c>
      <c r="D375">
        <v>7</v>
      </c>
      <c r="E375">
        <v>0</v>
      </c>
      <c r="F375">
        <v>611</v>
      </c>
      <c r="G375">
        <v>448</v>
      </c>
    </row>
    <row r="376" spans="1:7">
      <c r="A376" t="s">
        <v>2</v>
      </c>
      <c r="B376" s="1">
        <v>43866</v>
      </c>
      <c r="C376">
        <v>255</v>
      </c>
      <c r="D376">
        <v>13</v>
      </c>
      <c r="E376">
        <v>0</v>
      </c>
      <c r="F376">
        <v>1860</v>
      </c>
      <c r="G376">
        <v>1660</v>
      </c>
    </row>
    <row r="377" spans="1:7">
      <c r="A377" t="s">
        <v>2</v>
      </c>
      <c r="B377" s="1">
        <v>43867</v>
      </c>
      <c r="C377">
        <v>284</v>
      </c>
      <c r="D377">
        <v>20</v>
      </c>
      <c r="E377">
        <v>0</v>
      </c>
      <c r="F377">
        <v>2125</v>
      </c>
      <c r="G377">
        <v>1874</v>
      </c>
    </row>
    <row r="378" spans="1:7">
      <c r="A378" t="s">
        <v>2</v>
      </c>
      <c r="B378" s="1">
        <v>43868</v>
      </c>
      <c r="C378">
        <v>298</v>
      </c>
      <c r="D378">
        <v>27</v>
      </c>
      <c r="E378">
        <v>0</v>
      </c>
      <c r="F378">
        <v>2184</v>
      </c>
      <c r="G378">
        <v>383</v>
      </c>
    </row>
    <row r="379" spans="1:7">
      <c r="A379" t="s">
        <v>2</v>
      </c>
      <c r="B379" s="1">
        <v>43869</v>
      </c>
      <c r="C379">
        <v>304</v>
      </c>
      <c r="D379">
        <v>36</v>
      </c>
      <c r="E379">
        <v>0</v>
      </c>
      <c r="F379">
        <v>2411</v>
      </c>
      <c r="G379">
        <v>398</v>
      </c>
    </row>
    <row r="380" spans="1:7">
      <c r="A380" t="s">
        <v>2</v>
      </c>
      <c r="B380" s="1">
        <v>43870</v>
      </c>
      <c r="C380">
        <v>313</v>
      </c>
      <c r="D380">
        <v>42</v>
      </c>
      <c r="E380">
        <v>0</v>
      </c>
      <c r="F380">
        <v>2657</v>
      </c>
      <c r="G380">
        <v>510</v>
      </c>
    </row>
    <row r="381" spans="1:7">
      <c r="A381" t="s">
        <v>2</v>
      </c>
      <c r="B381" s="1">
        <v>43871</v>
      </c>
      <c r="C381">
        <v>317</v>
      </c>
      <c r="D381">
        <v>49</v>
      </c>
      <c r="E381">
        <v>0</v>
      </c>
      <c r="F381">
        <v>2696</v>
      </c>
      <c r="G381">
        <v>467</v>
      </c>
    </row>
    <row r="382" spans="1:7">
      <c r="A382" t="s">
        <v>2</v>
      </c>
      <c r="B382" s="1">
        <v>43872</v>
      </c>
      <c r="C382">
        <v>323</v>
      </c>
      <c r="D382">
        <v>70</v>
      </c>
      <c r="E382">
        <v>0</v>
      </c>
      <c r="F382">
        <v>2785</v>
      </c>
      <c r="G382">
        <v>478</v>
      </c>
    </row>
    <row r="383" spans="1:7">
      <c r="A383" t="s">
        <v>2</v>
      </c>
      <c r="B383" s="1">
        <v>43873</v>
      </c>
      <c r="C383">
        <v>327</v>
      </c>
      <c r="D383">
        <v>78</v>
      </c>
      <c r="E383">
        <v>0</v>
      </c>
      <c r="F383">
        <v>2886</v>
      </c>
      <c r="G383">
        <v>520</v>
      </c>
    </row>
    <row r="384" spans="1:7">
      <c r="A384" t="s">
        <v>2</v>
      </c>
      <c r="B384" s="1">
        <v>43874</v>
      </c>
      <c r="C384">
        <v>328</v>
      </c>
      <c r="D384">
        <v>93</v>
      </c>
      <c r="E384">
        <v>0</v>
      </c>
      <c r="F384">
        <v>2972</v>
      </c>
      <c r="G384">
        <v>542</v>
      </c>
    </row>
    <row r="385" spans="1:7">
      <c r="A385" t="s">
        <v>2</v>
      </c>
      <c r="B385" s="1">
        <v>43875</v>
      </c>
      <c r="C385">
        <v>335</v>
      </c>
      <c r="D385">
        <v>106</v>
      </c>
      <c r="E385">
        <v>0</v>
      </c>
      <c r="F385">
        <v>3054</v>
      </c>
      <c r="G385">
        <v>501</v>
      </c>
    </row>
    <row r="386" spans="1:7">
      <c r="A386" t="s">
        <v>2</v>
      </c>
      <c r="B386" s="1">
        <v>43876</v>
      </c>
      <c r="C386">
        <v>338</v>
      </c>
      <c r="D386">
        <v>121</v>
      </c>
      <c r="E386">
        <v>0</v>
      </c>
      <c r="F386">
        <v>3198</v>
      </c>
      <c r="G386">
        <v>625</v>
      </c>
    </row>
    <row r="387" spans="1:7">
      <c r="A387" t="s">
        <v>2</v>
      </c>
      <c r="B387" s="1">
        <v>43877</v>
      </c>
      <c r="C387">
        <v>339</v>
      </c>
      <c r="D387">
        <v>131</v>
      </c>
      <c r="E387">
        <v>0</v>
      </c>
      <c r="F387">
        <v>3442</v>
      </c>
      <c r="G387">
        <v>825</v>
      </c>
    </row>
    <row r="388" spans="1:7">
      <c r="A388" t="s">
        <v>2</v>
      </c>
      <c r="B388" s="1">
        <v>43878</v>
      </c>
      <c r="C388">
        <v>339</v>
      </c>
      <c r="D388">
        <v>142</v>
      </c>
      <c r="E388">
        <v>0</v>
      </c>
      <c r="F388">
        <v>3540</v>
      </c>
      <c r="G388">
        <v>834</v>
      </c>
    </row>
    <row r="389" spans="1:7">
      <c r="A389" t="s">
        <v>2</v>
      </c>
      <c r="B389" s="1">
        <v>43879</v>
      </c>
      <c r="C389">
        <v>339</v>
      </c>
      <c r="D389">
        <v>148</v>
      </c>
      <c r="E389">
        <v>0</v>
      </c>
      <c r="F389">
        <v>3597</v>
      </c>
      <c r="G389">
        <v>793</v>
      </c>
    </row>
    <row r="390" spans="1:7">
      <c r="A390" t="s">
        <v>2</v>
      </c>
      <c r="B390" s="1">
        <v>43880</v>
      </c>
      <c r="C390">
        <v>339</v>
      </c>
      <c r="D390">
        <v>157</v>
      </c>
      <c r="E390">
        <v>0</v>
      </c>
      <c r="F390">
        <v>3597</v>
      </c>
      <c r="G390">
        <v>718</v>
      </c>
    </row>
    <row r="391" spans="1:7">
      <c r="A391" t="s">
        <v>24</v>
      </c>
      <c r="B391" s="1">
        <v>43858</v>
      </c>
      <c r="C391">
        <v>51</v>
      </c>
      <c r="D391">
        <v>0</v>
      </c>
      <c r="E391">
        <v>0</v>
      </c>
    </row>
    <row r="392" spans="1:7">
      <c r="A392" t="s">
        <v>24</v>
      </c>
      <c r="B392" s="1">
        <v>43859</v>
      </c>
      <c r="C392">
        <v>69</v>
      </c>
      <c r="D392">
        <v>0</v>
      </c>
      <c r="E392">
        <v>0</v>
      </c>
    </row>
    <row r="393" spans="1:7">
      <c r="A393" t="s">
        <v>24</v>
      </c>
      <c r="B393" s="1">
        <v>43860</v>
      </c>
      <c r="C393">
        <v>85</v>
      </c>
      <c r="D393">
        <v>0</v>
      </c>
      <c r="E393">
        <v>0</v>
      </c>
    </row>
    <row r="394" spans="1:7">
      <c r="A394" t="s">
        <v>24</v>
      </c>
      <c r="B394" s="1">
        <v>43861</v>
      </c>
      <c r="C394">
        <v>98</v>
      </c>
      <c r="D394">
        <v>0</v>
      </c>
      <c r="E394">
        <v>0</v>
      </c>
    </row>
    <row r="395" spans="1:7">
      <c r="A395" t="s">
        <v>24</v>
      </c>
      <c r="B395" s="1">
        <v>43862</v>
      </c>
      <c r="C395">
        <v>110</v>
      </c>
      <c r="D395">
        <v>2</v>
      </c>
      <c r="E395">
        <v>0</v>
      </c>
    </row>
    <row r="396" spans="1:7">
      <c r="A396" t="s">
        <v>24</v>
      </c>
      <c r="B396" s="1">
        <v>43863</v>
      </c>
      <c r="C396">
        <v>118</v>
      </c>
      <c r="D396">
        <v>0</v>
      </c>
      <c r="E396">
        <v>0</v>
      </c>
    </row>
    <row r="397" spans="1:7">
      <c r="A397" t="s">
        <v>24</v>
      </c>
      <c r="B397" s="1">
        <v>43864</v>
      </c>
      <c r="C397">
        <v>132</v>
      </c>
      <c r="D397">
        <v>6</v>
      </c>
      <c r="E397">
        <v>0</v>
      </c>
    </row>
    <row r="398" spans="1:7">
      <c r="A398" t="s">
        <v>24</v>
      </c>
      <c r="B398" s="1">
        <v>43865</v>
      </c>
      <c r="C398">
        <v>141</v>
      </c>
      <c r="D398">
        <v>7</v>
      </c>
      <c r="E398">
        <v>0</v>
      </c>
    </row>
    <row r="399" spans="1:7">
      <c r="A399" t="s">
        <v>24</v>
      </c>
      <c r="B399" s="1">
        <v>43866</v>
      </c>
      <c r="C399">
        <v>151</v>
      </c>
      <c r="D399">
        <v>15</v>
      </c>
      <c r="E399">
        <v>0</v>
      </c>
    </row>
    <row r="400" spans="1:7">
      <c r="A400" t="s">
        <v>24</v>
      </c>
      <c r="B400" s="1">
        <v>43867</v>
      </c>
      <c r="C400">
        <v>156</v>
      </c>
      <c r="D400">
        <v>16</v>
      </c>
      <c r="E400">
        <v>0</v>
      </c>
    </row>
    <row r="401" spans="1:7">
      <c r="A401" t="s">
        <v>24</v>
      </c>
      <c r="B401" s="1">
        <v>43868</v>
      </c>
      <c r="C401">
        <v>162</v>
      </c>
      <c r="D401">
        <v>22</v>
      </c>
      <c r="E401">
        <v>0</v>
      </c>
    </row>
    <row r="402" spans="1:7">
      <c r="A402" t="s">
        <v>24</v>
      </c>
      <c r="B402" s="1">
        <v>43869</v>
      </c>
      <c r="C402">
        <v>165</v>
      </c>
      <c r="D402">
        <v>29</v>
      </c>
      <c r="E402">
        <v>0</v>
      </c>
    </row>
    <row r="403" spans="1:7">
      <c r="A403" t="s">
        <v>24</v>
      </c>
      <c r="B403" s="1">
        <v>43870</v>
      </c>
      <c r="C403">
        <v>155</v>
      </c>
      <c r="D403">
        <v>41</v>
      </c>
      <c r="E403">
        <v>0</v>
      </c>
    </row>
    <row r="404" spans="1:7">
      <c r="A404" t="s">
        <v>24</v>
      </c>
      <c r="B404" s="1">
        <v>43871</v>
      </c>
      <c r="C404">
        <v>157</v>
      </c>
      <c r="D404">
        <v>47</v>
      </c>
      <c r="E404">
        <v>0</v>
      </c>
    </row>
    <row r="405" spans="1:7">
      <c r="A405" t="s">
        <v>24</v>
      </c>
      <c r="B405" s="1">
        <v>43872</v>
      </c>
      <c r="C405">
        <v>159</v>
      </c>
      <c r="D405">
        <v>51</v>
      </c>
      <c r="E405">
        <v>0</v>
      </c>
    </row>
    <row r="406" spans="1:7">
      <c r="A406" t="s">
        <v>24</v>
      </c>
      <c r="B406" s="1">
        <v>43873</v>
      </c>
      <c r="C406">
        <v>162</v>
      </c>
      <c r="D406">
        <v>63</v>
      </c>
      <c r="E406">
        <v>0</v>
      </c>
    </row>
    <row r="407" spans="1:7">
      <c r="A407" t="s">
        <v>34</v>
      </c>
      <c r="B407" s="1">
        <v>43874</v>
      </c>
      <c r="C407">
        <v>165</v>
      </c>
      <c r="D407">
        <v>69</v>
      </c>
      <c r="E407">
        <v>0</v>
      </c>
    </row>
    <row r="408" spans="1:7">
      <c r="A408" t="s">
        <v>34</v>
      </c>
      <c r="B408" s="1">
        <v>43875</v>
      </c>
      <c r="C408">
        <v>166</v>
      </c>
      <c r="D408">
        <v>73</v>
      </c>
      <c r="E408">
        <v>0</v>
      </c>
    </row>
    <row r="409" spans="1:7">
      <c r="A409" t="s">
        <v>34</v>
      </c>
      <c r="B409" s="1">
        <v>43876</v>
      </c>
      <c r="C409">
        <v>166</v>
      </c>
      <c r="D409">
        <v>75</v>
      </c>
      <c r="E409">
        <v>0</v>
      </c>
    </row>
    <row r="410" spans="1:7">
      <c r="A410" t="s">
        <v>34</v>
      </c>
      <c r="B410" s="1">
        <v>43877</v>
      </c>
      <c r="C410">
        <v>168</v>
      </c>
      <c r="D410">
        <v>81</v>
      </c>
      <c r="E410">
        <v>0</v>
      </c>
    </row>
    <row r="411" spans="1:7">
      <c r="A411" t="s">
        <v>34</v>
      </c>
      <c r="B411" s="1">
        <v>43878</v>
      </c>
      <c r="C411">
        <v>168</v>
      </c>
      <c r="D411">
        <v>94</v>
      </c>
      <c r="E411">
        <v>0</v>
      </c>
    </row>
    <row r="412" spans="1:7">
      <c r="A412" t="s">
        <v>34</v>
      </c>
      <c r="B412" s="1">
        <v>43879</v>
      </c>
      <c r="C412">
        <v>168</v>
      </c>
      <c r="D412">
        <v>98</v>
      </c>
      <c r="E412">
        <v>0</v>
      </c>
    </row>
    <row r="413" spans="1:7">
      <c r="A413" t="s">
        <v>34</v>
      </c>
      <c r="B413" s="1">
        <v>43880</v>
      </c>
      <c r="C413">
        <v>169</v>
      </c>
      <c r="D413">
        <v>108</v>
      </c>
      <c r="E413">
        <v>0</v>
      </c>
    </row>
    <row r="414" spans="1:7">
      <c r="A414" t="s">
        <v>9</v>
      </c>
      <c r="B414" s="1">
        <v>43858</v>
      </c>
      <c r="C414">
        <v>114</v>
      </c>
      <c r="D414">
        <v>3</v>
      </c>
      <c r="E414">
        <v>0</v>
      </c>
      <c r="F414">
        <v>1591</v>
      </c>
      <c r="G414">
        <v>1543</v>
      </c>
    </row>
    <row r="415" spans="1:7">
      <c r="A415" t="s">
        <v>9</v>
      </c>
      <c r="B415" s="1">
        <v>43859</v>
      </c>
      <c r="C415">
        <v>172</v>
      </c>
      <c r="D415">
        <v>3</v>
      </c>
      <c r="E415">
        <v>0</v>
      </c>
      <c r="F415">
        <v>2996</v>
      </c>
      <c r="G415">
        <v>2928</v>
      </c>
    </row>
    <row r="416" spans="1:7">
      <c r="A416" t="s">
        <v>9</v>
      </c>
      <c r="B416" s="1">
        <v>43860</v>
      </c>
      <c r="C416">
        <v>227</v>
      </c>
      <c r="D416">
        <v>7</v>
      </c>
      <c r="E416">
        <v>0</v>
      </c>
      <c r="F416">
        <v>3338</v>
      </c>
      <c r="G416">
        <v>3254</v>
      </c>
    </row>
    <row r="417" spans="1:7">
      <c r="A417" t="s">
        <v>9</v>
      </c>
      <c r="B417" s="1">
        <v>43861</v>
      </c>
      <c r="C417">
        <v>241</v>
      </c>
      <c r="D417">
        <v>8</v>
      </c>
      <c r="E417">
        <v>0</v>
      </c>
      <c r="F417">
        <v>3671</v>
      </c>
      <c r="G417">
        <v>3499</v>
      </c>
    </row>
    <row r="418" spans="1:7">
      <c r="A418" t="s">
        <v>9</v>
      </c>
      <c r="B418" s="1">
        <v>43862</v>
      </c>
      <c r="C418">
        <v>265</v>
      </c>
      <c r="D418">
        <v>10</v>
      </c>
      <c r="E418">
        <v>0</v>
      </c>
      <c r="F418">
        <v>3803</v>
      </c>
      <c r="G418">
        <v>3588</v>
      </c>
    </row>
    <row r="419" spans="1:7">
      <c r="A419" t="s">
        <v>9</v>
      </c>
      <c r="B419" s="1">
        <v>43863</v>
      </c>
      <c r="C419">
        <v>291</v>
      </c>
      <c r="D419">
        <v>15</v>
      </c>
      <c r="E419">
        <v>0</v>
      </c>
      <c r="F419">
        <v>3930</v>
      </c>
      <c r="G419">
        <v>3656</v>
      </c>
    </row>
    <row r="420" spans="1:7">
      <c r="A420" t="s">
        <v>9</v>
      </c>
      <c r="B420" s="1">
        <v>43864</v>
      </c>
      <c r="C420">
        <v>340</v>
      </c>
      <c r="D420">
        <v>17</v>
      </c>
      <c r="E420">
        <v>0</v>
      </c>
      <c r="F420">
        <v>4405</v>
      </c>
      <c r="G420">
        <v>4058</v>
      </c>
    </row>
    <row r="421" spans="1:7">
      <c r="A421" t="s">
        <v>9</v>
      </c>
      <c r="B421" s="1">
        <v>43865</v>
      </c>
      <c r="C421">
        <v>364</v>
      </c>
      <c r="D421">
        <v>28</v>
      </c>
      <c r="E421">
        <v>0</v>
      </c>
      <c r="F421">
        <v>5361</v>
      </c>
      <c r="G421">
        <v>4268</v>
      </c>
    </row>
    <row r="422" spans="1:7">
      <c r="A422" t="s">
        <v>9</v>
      </c>
      <c r="B422" s="1">
        <v>43866</v>
      </c>
      <c r="C422">
        <v>396</v>
      </c>
      <c r="D422">
        <v>28</v>
      </c>
      <c r="E422">
        <v>0</v>
      </c>
      <c r="F422">
        <v>6293</v>
      </c>
      <c r="G422">
        <v>4403</v>
      </c>
    </row>
    <row r="423" spans="1:7">
      <c r="A423" t="s">
        <v>9</v>
      </c>
      <c r="B423" s="1">
        <v>43867</v>
      </c>
      <c r="C423">
        <v>421</v>
      </c>
      <c r="D423">
        <v>36</v>
      </c>
      <c r="E423">
        <v>0</v>
      </c>
      <c r="F423">
        <v>7090</v>
      </c>
      <c r="G423">
        <v>4144</v>
      </c>
    </row>
    <row r="424" spans="1:7">
      <c r="A424" t="s">
        <v>9</v>
      </c>
      <c r="B424" s="1">
        <v>43868</v>
      </c>
      <c r="C424">
        <v>438</v>
      </c>
      <c r="D424">
        <v>49</v>
      </c>
      <c r="E424">
        <v>0</v>
      </c>
      <c r="F424">
        <v>8580</v>
      </c>
      <c r="G424">
        <v>4747</v>
      </c>
    </row>
    <row r="425" spans="1:7">
      <c r="A425" t="s">
        <v>35</v>
      </c>
      <c r="B425" s="1">
        <v>43869</v>
      </c>
      <c r="C425">
        <v>448</v>
      </c>
      <c r="D425">
        <v>70</v>
      </c>
      <c r="E425">
        <v>0</v>
      </c>
      <c r="F425">
        <v>9594</v>
      </c>
      <c r="G425">
        <v>4322</v>
      </c>
    </row>
    <row r="426" spans="1:7">
      <c r="A426" t="s">
        <v>35</v>
      </c>
      <c r="B426" s="1">
        <v>43870</v>
      </c>
      <c r="C426">
        <v>464</v>
      </c>
      <c r="D426">
        <v>78</v>
      </c>
      <c r="E426">
        <v>0</v>
      </c>
      <c r="F426">
        <v>10686</v>
      </c>
      <c r="G426">
        <v>4937</v>
      </c>
    </row>
    <row r="427" spans="1:7">
      <c r="A427" t="s">
        <v>35</v>
      </c>
      <c r="B427" s="1">
        <v>43871</v>
      </c>
      <c r="C427">
        <v>474</v>
      </c>
      <c r="D427">
        <v>99</v>
      </c>
      <c r="E427">
        <v>0</v>
      </c>
      <c r="F427">
        <v>11719</v>
      </c>
      <c r="G427">
        <v>5304</v>
      </c>
    </row>
    <row r="428" spans="1:7">
      <c r="A428" t="s">
        <v>35</v>
      </c>
      <c r="B428" s="1">
        <v>43872</v>
      </c>
      <c r="C428">
        <v>481</v>
      </c>
      <c r="D428">
        <v>107</v>
      </c>
      <c r="E428">
        <v>0</v>
      </c>
      <c r="F428">
        <v>12217</v>
      </c>
      <c r="G428">
        <v>5115</v>
      </c>
    </row>
    <row r="429" spans="1:7">
      <c r="A429" t="s">
        <v>35</v>
      </c>
      <c r="B429" s="1">
        <v>43873</v>
      </c>
      <c r="C429">
        <v>490</v>
      </c>
      <c r="D429">
        <v>120</v>
      </c>
      <c r="E429">
        <v>0</v>
      </c>
      <c r="F429">
        <v>12887</v>
      </c>
      <c r="G429">
        <v>5177</v>
      </c>
    </row>
    <row r="430" spans="1:7">
      <c r="A430" t="s">
        <v>35</v>
      </c>
      <c r="B430" s="1">
        <v>43874</v>
      </c>
      <c r="C430">
        <v>496</v>
      </c>
      <c r="D430">
        <v>140</v>
      </c>
      <c r="E430">
        <v>0</v>
      </c>
      <c r="F430">
        <v>13261</v>
      </c>
      <c r="G430">
        <v>4987</v>
      </c>
    </row>
    <row r="431" spans="1:7">
      <c r="A431" t="s">
        <v>35</v>
      </c>
      <c r="B431" s="1">
        <v>43875</v>
      </c>
      <c r="C431">
        <v>499</v>
      </c>
      <c r="D431">
        <v>159</v>
      </c>
      <c r="E431">
        <v>0</v>
      </c>
      <c r="F431">
        <v>13769</v>
      </c>
      <c r="G431">
        <v>4909</v>
      </c>
    </row>
    <row r="432" spans="1:7">
      <c r="A432" t="s">
        <v>35</v>
      </c>
      <c r="B432" s="1">
        <v>43876</v>
      </c>
      <c r="C432">
        <v>502</v>
      </c>
      <c r="D432">
        <v>169</v>
      </c>
      <c r="E432">
        <v>0</v>
      </c>
      <c r="F432">
        <v>14002</v>
      </c>
      <c r="G432">
        <v>4537</v>
      </c>
    </row>
    <row r="433" spans="1:7">
      <c r="A433" t="s">
        <v>35</v>
      </c>
      <c r="B433" s="1">
        <v>43877</v>
      </c>
      <c r="C433">
        <v>503</v>
      </c>
      <c r="D433">
        <v>182</v>
      </c>
      <c r="E433">
        <v>0</v>
      </c>
      <c r="F433">
        <v>14143</v>
      </c>
      <c r="G433">
        <v>3966</v>
      </c>
    </row>
    <row r="434" spans="1:7">
      <c r="A434" t="s">
        <v>35</v>
      </c>
      <c r="B434" s="1">
        <v>43878</v>
      </c>
      <c r="C434">
        <v>504</v>
      </c>
      <c r="D434">
        <v>194</v>
      </c>
      <c r="E434">
        <v>0</v>
      </c>
      <c r="F434">
        <v>14306</v>
      </c>
      <c r="G434">
        <v>3280</v>
      </c>
    </row>
    <row r="435" spans="1:7">
      <c r="A435" t="s">
        <v>35</v>
      </c>
      <c r="B435" s="1">
        <v>43879</v>
      </c>
      <c r="C435">
        <v>504</v>
      </c>
      <c r="D435">
        <v>208</v>
      </c>
      <c r="E435">
        <v>0</v>
      </c>
      <c r="F435">
        <v>14480</v>
      </c>
      <c r="G435">
        <v>3305</v>
      </c>
    </row>
    <row r="436" spans="1:7">
      <c r="A436" t="s">
        <v>35</v>
      </c>
      <c r="B436" s="1">
        <v>43880</v>
      </c>
      <c r="C436">
        <v>504</v>
      </c>
      <c r="D436">
        <v>228</v>
      </c>
      <c r="E436">
        <v>0</v>
      </c>
      <c r="F436">
        <v>14537</v>
      </c>
      <c r="G436">
        <v>2809</v>
      </c>
    </row>
    <row r="437" spans="1:7">
      <c r="A437" t="s">
        <v>12</v>
      </c>
      <c r="B437" s="1">
        <v>43858</v>
      </c>
      <c r="C437">
        <v>46</v>
      </c>
      <c r="D437">
        <v>0</v>
      </c>
      <c r="E437">
        <v>0</v>
      </c>
    </row>
    <row r="438" spans="1:7">
      <c r="A438" t="s">
        <v>12</v>
      </c>
      <c r="B438" s="1">
        <v>43859</v>
      </c>
      <c r="C438">
        <v>57</v>
      </c>
      <c r="D438">
        <v>0</v>
      </c>
      <c r="E438">
        <v>0</v>
      </c>
    </row>
    <row r="439" spans="1:7">
      <c r="A439" t="s">
        <v>12</v>
      </c>
      <c r="B439" s="1">
        <v>43860</v>
      </c>
      <c r="C439">
        <v>68</v>
      </c>
      <c r="D439">
        <v>1</v>
      </c>
      <c r="E439">
        <v>0</v>
      </c>
    </row>
    <row r="440" spans="1:7">
      <c r="A440" t="s">
        <v>12</v>
      </c>
      <c r="B440" s="1">
        <v>43861</v>
      </c>
      <c r="C440">
        <v>86</v>
      </c>
      <c r="D440">
        <v>1</v>
      </c>
      <c r="E440">
        <v>0</v>
      </c>
    </row>
    <row r="441" spans="1:7">
      <c r="A441" t="s">
        <v>12</v>
      </c>
      <c r="B441" s="1">
        <v>43862</v>
      </c>
      <c r="C441">
        <v>112</v>
      </c>
      <c r="D441">
        <v>2</v>
      </c>
      <c r="E441">
        <v>0</v>
      </c>
    </row>
    <row r="442" spans="1:7">
      <c r="A442" t="s">
        <v>12</v>
      </c>
      <c r="B442" s="1">
        <v>43863</v>
      </c>
      <c r="C442">
        <v>125</v>
      </c>
      <c r="D442">
        <v>2</v>
      </c>
      <c r="E442">
        <v>0</v>
      </c>
    </row>
    <row r="443" spans="1:7">
      <c r="A443" t="s">
        <v>12</v>
      </c>
      <c r="B443" s="1">
        <v>43864</v>
      </c>
      <c r="C443">
        <v>148</v>
      </c>
      <c r="D443">
        <v>2</v>
      </c>
      <c r="E443">
        <v>0</v>
      </c>
    </row>
    <row r="444" spans="1:7">
      <c r="A444" t="s">
        <v>12</v>
      </c>
      <c r="B444" s="1">
        <v>43865</v>
      </c>
      <c r="C444">
        <v>164</v>
      </c>
      <c r="D444">
        <v>6</v>
      </c>
      <c r="E444">
        <v>0</v>
      </c>
    </row>
    <row r="445" spans="1:7">
      <c r="A445" t="s">
        <v>12</v>
      </c>
      <c r="B445" s="1">
        <v>43866</v>
      </c>
      <c r="C445">
        <v>179</v>
      </c>
      <c r="D445">
        <v>8</v>
      </c>
      <c r="E445">
        <v>0</v>
      </c>
    </row>
    <row r="446" spans="1:7">
      <c r="A446" t="s">
        <v>12</v>
      </c>
      <c r="B446" s="1">
        <v>43867</v>
      </c>
      <c r="C446">
        <v>190</v>
      </c>
      <c r="D446">
        <v>10</v>
      </c>
      <c r="E446">
        <v>0</v>
      </c>
    </row>
    <row r="447" spans="1:7">
      <c r="A447" t="s">
        <v>12</v>
      </c>
      <c r="B447" s="1">
        <v>43868</v>
      </c>
      <c r="C447">
        <v>196</v>
      </c>
      <c r="D447">
        <v>19</v>
      </c>
      <c r="E447">
        <v>0</v>
      </c>
    </row>
    <row r="448" spans="1:7">
      <c r="A448" t="s">
        <v>36</v>
      </c>
      <c r="B448" s="1">
        <v>43869</v>
      </c>
      <c r="C448">
        <v>205</v>
      </c>
      <c r="D448">
        <v>27</v>
      </c>
      <c r="E448">
        <v>0</v>
      </c>
    </row>
    <row r="449" spans="1:7">
      <c r="A449" t="s">
        <v>36</v>
      </c>
      <c r="B449" s="1">
        <v>43870</v>
      </c>
      <c r="C449">
        <v>213</v>
      </c>
      <c r="D449">
        <v>33</v>
      </c>
      <c r="E449">
        <v>0</v>
      </c>
    </row>
    <row r="450" spans="1:7">
      <c r="A450" t="s">
        <v>36</v>
      </c>
      <c r="B450" s="1">
        <v>43871</v>
      </c>
      <c r="C450">
        <v>219</v>
      </c>
      <c r="D450">
        <v>39</v>
      </c>
      <c r="E450">
        <v>0</v>
      </c>
    </row>
    <row r="451" spans="1:7">
      <c r="A451" t="s">
        <v>36</v>
      </c>
      <c r="B451" s="1">
        <v>43872</v>
      </c>
      <c r="C451">
        <v>223</v>
      </c>
      <c r="D451">
        <v>48</v>
      </c>
      <c r="E451">
        <v>0</v>
      </c>
    </row>
    <row r="452" spans="1:7">
      <c r="A452" t="s">
        <v>36</v>
      </c>
      <c r="B452" s="1">
        <v>43873</v>
      </c>
      <c r="C452">
        <v>228</v>
      </c>
      <c r="D452">
        <v>57</v>
      </c>
      <c r="E452">
        <v>0</v>
      </c>
    </row>
    <row r="453" spans="1:7">
      <c r="A453" t="s">
        <v>36</v>
      </c>
      <c r="B453" s="1">
        <v>43874</v>
      </c>
      <c r="C453">
        <v>238</v>
      </c>
      <c r="D453">
        <v>63</v>
      </c>
      <c r="E453">
        <v>0</v>
      </c>
    </row>
    <row r="454" spans="1:7">
      <c r="A454" t="s">
        <v>36</v>
      </c>
      <c r="B454" s="1">
        <v>43875</v>
      </c>
      <c r="C454">
        <v>241</v>
      </c>
      <c r="D454">
        <v>66</v>
      </c>
      <c r="E454">
        <v>0</v>
      </c>
    </row>
    <row r="455" spans="1:7">
      <c r="A455" t="s">
        <v>36</v>
      </c>
      <c r="B455" s="1">
        <v>43876</v>
      </c>
      <c r="C455">
        <v>241</v>
      </c>
      <c r="D455">
        <v>73</v>
      </c>
      <c r="E455">
        <v>1</v>
      </c>
    </row>
    <row r="456" spans="1:7">
      <c r="A456" t="s">
        <v>36</v>
      </c>
      <c r="B456" s="1">
        <v>43877</v>
      </c>
      <c r="C456">
        <v>241</v>
      </c>
      <c r="D456">
        <v>88</v>
      </c>
      <c r="E456">
        <v>1</v>
      </c>
    </row>
    <row r="457" spans="1:7">
      <c r="A457" t="s">
        <v>36</v>
      </c>
      <c r="B457" s="1">
        <v>43878</v>
      </c>
      <c r="C457">
        <v>241</v>
      </c>
      <c r="D457">
        <v>92</v>
      </c>
      <c r="E457">
        <v>2</v>
      </c>
    </row>
    <row r="458" spans="1:7">
      <c r="A458" t="s">
        <v>36</v>
      </c>
      <c r="B458" s="1">
        <v>43879</v>
      </c>
      <c r="C458">
        <v>241</v>
      </c>
      <c r="D458">
        <v>98</v>
      </c>
      <c r="E458">
        <v>2</v>
      </c>
    </row>
    <row r="459" spans="1:7">
      <c r="A459" t="s">
        <v>36</v>
      </c>
      <c r="B459" s="1">
        <v>43880</v>
      </c>
      <c r="C459">
        <v>242</v>
      </c>
      <c r="D459">
        <v>110</v>
      </c>
      <c r="E459">
        <v>2</v>
      </c>
    </row>
    <row r="460" spans="1:7">
      <c r="A460" t="s">
        <v>14</v>
      </c>
      <c r="B460" s="1">
        <v>43858</v>
      </c>
      <c r="C460">
        <v>147</v>
      </c>
      <c r="D460">
        <v>1</v>
      </c>
      <c r="E460">
        <v>0</v>
      </c>
      <c r="F460">
        <v>2462</v>
      </c>
      <c r="G460">
        <v>2359</v>
      </c>
    </row>
    <row r="461" spans="1:7">
      <c r="A461" t="s">
        <v>14</v>
      </c>
      <c r="B461" s="1">
        <v>43859</v>
      </c>
      <c r="C461">
        <v>165</v>
      </c>
      <c r="D461">
        <v>1</v>
      </c>
      <c r="E461">
        <v>0</v>
      </c>
      <c r="F461">
        <v>3619</v>
      </c>
      <c r="G461">
        <v>3363</v>
      </c>
    </row>
    <row r="462" spans="1:7">
      <c r="A462" t="s">
        <v>14</v>
      </c>
      <c r="B462" s="1">
        <v>43860</v>
      </c>
      <c r="C462">
        <v>206</v>
      </c>
      <c r="D462">
        <v>1</v>
      </c>
      <c r="E462">
        <v>0</v>
      </c>
      <c r="F462">
        <v>4125</v>
      </c>
      <c r="G462">
        <v>3418</v>
      </c>
    </row>
    <row r="463" spans="1:7">
      <c r="A463" t="s">
        <v>14</v>
      </c>
      <c r="B463" s="1">
        <v>43861</v>
      </c>
      <c r="C463">
        <v>238</v>
      </c>
      <c r="D463">
        <v>1</v>
      </c>
      <c r="E463">
        <v>1</v>
      </c>
      <c r="F463">
        <v>5868</v>
      </c>
      <c r="G463">
        <v>4789</v>
      </c>
    </row>
    <row r="464" spans="1:7">
      <c r="A464" t="s">
        <v>14</v>
      </c>
      <c r="B464" s="1">
        <v>43862</v>
      </c>
      <c r="C464">
        <v>262</v>
      </c>
      <c r="D464">
        <v>3</v>
      </c>
      <c r="E464">
        <v>1</v>
      </c>
      <c r="F464">
        <v>7327</v>
      </c>
      <c r="G464">
        <v>5746</v>
      </c>
    </row>
    <row r="465" spans="1:7">
      <c r="A465" t="s">
        <v>14</v>
      </c>
      <c r="B465" s="1">
        <v>43863</v>
      </c>
      <c r="C465">
        <v>300</v>
      </c>
      <c r="D465">
        <v>7</v>
      </c>
      <c r="E465">
        <v>2</v>
      </c>
      <c r="F465">
        <v>8429</v>
      </c>
      <c r="G465">
        <v>6471</v>
      </c>
    </row>
    <row r="466" spans="1:7">
      <c r="A466" t="s">
        <v>14</v>
      </c>
      <c r="B466" s="1">
        <v>43864</v>
      </c>
      <c r="C466">
        <v>337</v>
      </c>
      <c r="D466">
        <v>9</v>
      </c>
      <c r="E466">
        <v>2</v>
      </c>
      <c r="F466">
        <v>9733</v>
      </c>
      <c r="G466">
        <v>6745</v>
      </c>
    </row>
    <row r="467" spans="1:7">
      <c r="A467" t="s">
        <v>14</v>
      </c>
      <c r="B467" s="1">
        <v>43865</v>
      </c>
      <c r="C467">
        <v>366</v>
      </c>
      <c r="D467">
        <v>14</v>
      </c>
      <c r="E467">
        <v>2</v>
      </c>
      <c r="F467">
        <v>10776</v>
      </c>
      <c r="G467">
        <v>7233</v>
      </c>
    </row>
    <row r="468" spans="1:7">
      <c r="A468" t="s">
        <v>14</v>
      </c>
      <c r="B468" s="1">
        <v>43866</v>
      </c>
      <c r="C468">
        <v>389</v>
      </c>
      <c r="D468">
        <v>15</v>
      </c>
      <c r="E468">
        <v>2</v>
      </c>
      <c r="F468">
        <v>11700</v>
      </c>
      <c r="G468">
        <v>7239</v>
      </c>
    </row>
    <row r="469" spans="1:7">
      <c r="A469" t="s">
        <v>14</v>
      </c>
      <c r="B469" s="1">
        <v>43867</v>
      </c>
      <c r="C469">
        <v>411</v>
      </c>
      <c r="D469">
        <v>24</v>
      </c>
      <c r="E469">
        <v>2</v>
      </c>
      <c r="F469">
        <v>13066</v>
      </c>
      <c r="G469">
        <v>7439</v>
      </c>
    </row>
    <row r="470" spans="1:7">
      <c r="A470" t="s">
        <v>14</v>
      </c>
      <c r="B470" s="1">
        <v>43868</v>
      </c>
      <c r="C470">
        <v>426</v>
      </c>
      <c r="D470">
        <v>31</v>
      </c>
      <c r="E470">
        <v>2</v>
      </c>
      <c r="F470">
        <v>14114</v>
      </c>
      <c r="G470">
        <v>7474</v>
      </c>
    </row>
    <row r="471" spans="1:7">
      <c r="A471" t="s">
        <v>14</v>
      </c>
      <c r="B471" s="1">
        <v>43869</v>
      </c>
      <c r="C471">
        <v>446</v>
      </c>
      <c r="D471">
        <v>39</v>
      </c>
      <c r="E471">
        <v>2</v>
      </c>
      <c r="F471">
        <v>14765</v>
      </c>
      <c r="G471">
        <v>6692</v>
      </c>
    </row>
    <row r="472" spans="1:7">
      <c r="A472" t="s">
        <v>14</v>
      </c>
      <c r="B472" s="1">
        <v>43870</v>
      </c>
      <c r="C472">
        <v>468</v>
      </c>
      <c r="D472">
        <v>51</v>
      </c>
      <c r="E472">
        <v>2</v>
      </c>
      <c r="F472">
        <v>15667</v>
      </c>
      <c r="G472">
        <v>6554</v>
      </c>
    </row>
    <row r="473" spans="1:7">
      <c r="A473" t="s">
        <v>37</v>
      </c>
      <c r="B473" s="1">
        <v>43871</v>
      </c>
      <c r="C473">
        <v>486</v>
      </c>
      <c r="D473">
        <v>66</v>
      </c>
      <c r="E473">
        <v>2</v>
      </c>
      <c r="F473">
        <v>16532</v>
      </c>
      <c r="G473">
        <v>6882</v>
      </c>
    </row>
    <row r="474" spans="1:7">
      <c r="A474" t="s">
        <v>37</v>
      </c>
      <c r="B474" s="1">
        <v>43872</v>
      </c>
      <c r="C474">
        <v>505</v>
      </c>
      <c r="D474">
        <v>79</v>
      </c>
      <c r="E474">
        <v>3</v>
      </c>
      <c r="F474">
        <v>17910</v>
      </c>
      <c r="G474">
        <v>6648</v>
      </c>
    </row>
    <row r="475" spans="1:7">
      <c r="A475" t="s">
        <v>37</v>
      </c>
      <c r="B475" s="1">
        <v>43873</v>
      </c>
      <c r="C475">
        <v>518</v>
      </c>
      <c r="D475">
        <v>102</v>
      </c>
      <c r="E475">
        <v>3</v>
      </c>
      <c r="F475">
        <v>18925</v>
      </c>
      <c r="G475">
        <v>7170</v>
      </c>
    </row>
    <row r="476" spans="1:7">
      <c r="A476" t="s">
        <v>37</v>
      </c>
      <c r="B476" s="1">
        <v>43874</v>
      </c>
      <c r="C476">
        <v>529</v>
      </c>
      <c r="D476">
        <v>128</v>
      </c>
      <c r="E476">
        <v>4</v>
      </c>
      <c r="F476">
        <v>19596</v>
      </c>
      <c r="G476">
        <v>7092</v>
      </c>
    </row>
    <row r="477" spans="1:7">
      <c r="A477" t="s">
        <v>37</v>
      </c>
      <c r="B477" s="1">
        <v>43875</v>
      </c>
      <c r="C477">
        <v>537</v>
      </c>
      <c r="D477">
        <v>152</v>
      </c>
      <c r="E477">
        <v>5</v>
      </c>
      <c r="F477">
        <v>21158</v>
      </c>
      <c r="G477">
        <v>5592</v>
      </c>
    </row>
    <row r="478" spans="1:7">
      <c r="A478" t="s">
        <v>37</v>
      </c>
      <c r="B478" s="1">
        <v>43876</v>
      </c>
      <c r="C478">
        <v>544</v>
      </c>
      <c r="D478">
        <v>184</v>
      </c>
      <c r="E478">
        <v>5</v>
      </c>
      <c r="F478">
        <v>21589</v>
      </c>
      <c r="G478">
        <v>4881</v>
      </c>
    </row>
    <row r="479" spans="1:7">
      <c r="A479" t="s">
        <v>37</v>
      </c>
      <c r="B479" s="1">
        <v>43877</v>
      </c>
      <c r="C479">
        <v>551</v>
      </c>
      <c r="D479">
        <v>207</v>
      </c>
      <c r="E479">
        <v>5</v>
      </c>
      <c r="F479">
        <v>22026</v>
      </c>
      <c r="G479">
        <v>4201</v>
      </c>
    </row>
    <row r="480" spans="1:7">
      <c r="A480" t="s">
        <v>37</v>
      </c>
      <c r="B480" s="1">
        <v>43878</v>
      </c>
      <c r="C480">
        <v>553</v>
      </c>
      <c r="D480">
        <v>225</v>
      </c>
      <c r="E480">
        <v>5</v>
      </c>
      <c r="F480">
        <v>22315</v>
      </c>
      <c r="G480">
        <v>3549</v>
      </c>
    </row>
    <row r="481" spans="1:7">
      <c r="A481" t="s">
        <v>37</v>
      </c>
      <c r="B481" s="1">
        <v>43879</v>
      </c>
      <c r="C481">
        <v>555</v>
      </c>
      <c r="D481">
        <v>254</v>
      </c>
      <c r="E481">
        <v>5</v>
      </c>
      <c r="F481">
        <v>22527</v>
      </c>
      <c r="G481">
        <v>3192</v>
      </c>
    </row>
    <row r="482" spans="1:7">
      <c r="A482" t="s">
        <v>37</v>
      </c>
      <c r="B482" s="1">
        <v>43880</v>
      </c>
      <c r="C482">
        <v>560</v>
      </c>
      <c r="D482">
        <v>281</v>
      </c>
      <c r="E482">
        <v>5</v>
      </c>
      <c r="F482">
        <v>22700</v>
      </c>
      <c r="G482">
        <v>2315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CityTS0205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liutuozhen</dc:creator>
  <cp:lastModifiedBy>Windows 用户</cp:lastModifiedBy>
  <dcterms:created xsi:type="dcterms:W3CDTF">2020-02-06T04:56:02Z</dcterms:created>
  <dcterms:modified xsi:type="dcterms:W3CDTF">2020-02-20T13:00:18Z</dcterms:modified>
</cp:coreProperties>
</file>