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315" windowWidth="19875" windowHeight="7200" activeTab="2"/>
  </bookViews>
  <sheets>
    <sheet name="Data" sheetId="1" r:id="rId1"/>
    <sheet name="Controller" sheetId="5" r:id="rId2"/>
    <sheet name="Dashboard" sheetId="6" r:id="rId3"/>
    <sheet name="Caixinha" sheetId="7" r:id="rId4"/>
  </sheets>
  <definedNames>
    <definedName name="SegmentaçãodeDados_mês">#N/A</definedName>
  </definedNames>
  <calcPr calcId="145621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D3" i="7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<sst xmlns="http://schemas.openxmlformats.org/spreadsheetml/2006/main" count="263" uniqueCount="83">
  <si>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</si>
  <si>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</si>
  <si>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</si>
  <si>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</si>
  <si>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</si>
  <si>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</si>
  <si>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</si>
  <si>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</si>
  <si>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</si>
  <si>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</si>
  <si>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</si>
  <si>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</si>
  <si>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</si>
  <si>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</si>
  <si>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</si>
  <si>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</si>
  <si>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</si>
  <si>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 xml:space="preserve">Transporte </t>
  </si>
  <si>
    <t>Gasolina</t>
  </si>
  <si>
    <t>Cartão de Crédito</t>
  </si>
  <si>
    <t>Pago</t>
  </si>
  <si>
    <t>Lazer</t>
  </si>
  <si>
    <t xml:space="preserve">Cinema </t>
  </si>
  <si>
    <t>Saúde</t>
  </si>
  <si>
    <t>Consulta odontológica</t>
  </si>
  <si>
    <t xml:space="preserve">Educação </t>
  </si>
  <si>
    <t>Material Escolar</t>
  </si>
  <si>
    <t>Vesturário</t>
  </si>
  <si>
    <t>Compra de roupas de inverno</t>
  </si>
  <si>
    <t>Investimentos</t>
  </si>
  <si>
    <t>Ações</t>
  </si>
  <si>
    <t>Serviços</t>
  </si>
  <si>
    <t>Apartamento</t>
  </si>
  <si>
    <t>Eletrônicos</t>
  </si>
  <si>
    <t>Celular</t>
  </si>
  <si>
    <t xml:space="preserve">Domésticas </t>
  </si>
  <si>
    <t>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</si>
  <si>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</si>
  <si>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</si>
  <si>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</si>
  <si>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</si>
  <si>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</si>
  <si>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</si>
  <si>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 xml:space="preserve">Viagem </t>
  </si>
  <si>
    <t>Reserva de pousada</t>
  </si>
  <si>
    <t>Gastronimia</t>
  </si>
  <si>
    <t>Jantar em restaurante francês</t>
  </si>
  <si>
    <t>Salario mensal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</si>
  <si>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</si>
  <si>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</si>
  <si>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</si>
  <si>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</si>
  <si>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</si>
  <si>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</si>
  <si>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</si>
  <si>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Domésticas</t>
  </si>
  <si>
    <t>Conta de energia elétrica</t>
  </si>
  <si>
    <t>Aniversário da mãe</t>
  </si>
  <si>
    <t>Recarga do cartão de transporte</t>
  </si>
  <si>
    <t>Ingressos para teatro</t>
  </si>
  <si>
    <t>Remédios de farmácia</t>
  </si>
  <si>
    <t>Cursos on line</t>
  </si>
  <si>
    <t>Roupas de primavera</t>
  </si>
  <si>
    <t>Venda de ativos</t>
  </si>
  <si>
    <t>Venda de equipamentos eletrônicos</t>
  </si>
  <si>
    <t>Manutenção de computador</t>
  </si>
  <si>
    <t>Troca de móveis da cozinha</t>
  </si>
  <si>
    <t>Presentes para casamento</t>
  </si>
  <si>
    <t>Veterinário para o pet</t>
  </si>
  <si>
    <t>Salão de Beleza</t>
  </si>
  <si>
    <t>Gastronomia</t>
  </si>
  <si>
    <t>Italiano</t>
  </si>
  <si>
    <t xml:space="preserve">Transferência </t>
  </si>
  <si>
    <t>Viagem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</si>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</sst>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Fill="1"/>
    <xf numFmtId="14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164" formatCode="&quot;R$&quot;\ #,##0.0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ill>
        <patternFill>
          <bgColor theme="9" tint="0.79998168889431442"/>
        </patternFill>
      </fill>
    </dxf>
  </dxfs>
  <tableStyles count="3" defaultTableStyle="TableStyleMedium2" defaultPivotStyle="PivotStyleLight16">
    <tableStyle name="Estilo de Segmentação de Dados 1" pivot="0" table="0" count="1">
      <tableStyleElement type="wholeTable" dxfId="11"/>
    </tableStyle>
    <tableStyle name="SlicerStyleDark6 2" pivot="0" table="0" count="10">
      <tableStyleElement type="wholeTable" dxfId="10"/>
      <tableStyleElement type="headerRow" dxfId="9"/>
    </tableStyle>
    <tableStyle name="SlicerStyleDark6 3" pivot="0" table="0" count="10">
      <tableStyleElement type="wholeTable" dxfId="8"/>
      <tableStyleElement type="headerRow" dxfId="7"/>
    </tableStyle>
  </tableStyles>
  <colors>
    <mruColors>
      <color rgb="FFFF9900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FF000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Dark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Dark6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Planilha Inteligente e IA.xlsx]Controller!Tabela dinâmica1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Controller!$A$4:$A$21</c:f>
              <c:strCache>
                <c:ptCount val="17"/>
                <c:pt idx="0">
                  <c:v>Alimentação</c:v>
                </c:pt>
                <c:pt idx="1">
                  <c:v>Beleza</c:v>
                </c:pt>
                <c:pt idx="2">
                  <c:v>Domésticas </c:v>
                </c:pt>
                <c:pt idx="3">
                  <c:v>Educação </c:v>
                </c:pt>
                <c:pt idx="4">
                  <c:v>Eletrônicos</c:v>
                </c:pt>
                <c:pt idx="5">
                  <c:v>Gastronimia</c:v>
                </c:pt>
                <c:pt idx="6">
                  <c:v>Gastronomia</c:v>
                </c:pt>
                <c:pt idx="7">
                  <c:v>Lazer</c:v>
                </c:pt>
                <c:pt idx="8">
                  <c:v>Pet Care</c:v>
                </c:pt>
                <c:pt idx="9">
                  <c:v>Presentes</c:v>
                </c:pt>
                <c:pt idx="10">
                  <c:v>Saúde</c:v>
                </c:pt>
                <c:pt idx="11">
                  <c:v>Serviços</c:v>
                </c:pt>
                <c:pt idx="12">
                  <c:v>Transporte </c:v>
                </c:pt>
                <c:pt idx="13">
                  <c:v>Utilidades Domésticas</c:v>
                </c:pt>
                <c:pt idx="14">
                  <c:v>Vesturário</c:v>
                </c:pt>
                <c:pt idx="15">
                  <c:v>Viagem</c:v>
                </c:pt>
                <c:pt idx="16">
                  <c:v>Viagem </c:v>
                </c:pt>
              </c:strCache>
            </c:strRef>
          </c:cat>
          <c:val>
            <c:numRef>
              <c:f>Controller!$B$4:$B$21</c:f>
              <c:numCache>
                <c:formatCode>"R$"\ #,##0.00</c:formatCode>
                <c:ptCount val="17"/>
                <c:pt idx="0">
                  <c:v>1500</c:v>
                </c:pt>
                <c:pt idx="1">
                  <c:v>330</c:v>
                </c:pt>
                <c:pt idx="2">
                  <c:v>450</c:v>
                </c:pt>
                <c:pt idx="3">
                  <c:v>1100</c:v>
                </c:pt>
                <c:pt idx="4">
                  <c:v>3000</c:v>
                </c:pt>
                <c:pt idx="5">
                  <c:v>350</c:v>
                </c:pt>
                <c:pt idx="6">
                  <c:v>220</c:v>
                </c:pt>
                <c:pt idx="7">
                  <c:v>500</c:v>
                </c:pt>
                <c:pt idx="8">
                  <c:v>350</c:v>
                </c:pt>
                <c:pt idx="9">
                  <c:v>830</c:v>
                </c:pt>
                <c:pt idx="10">
                  <c:v>970</c:v>
                </c:pt>
                <c:pt idx="11">
                  <c:v>1400</c:v>
                </c:pt>
                <c:pt idx="12">
                  <c:v>800</c:v>
                </c:pt>
                <c:pt idx="13">
                  <c:v>1050</c:v>
                </c:pt>
                <c:pt idx="14">
                  <c:v>1500</c:v>
                </c:pt>
                <c:pt idx="15">
                  <c:v>500</c:v>
                </c:pt>
                <c:pt idx="16">
                  <c:v>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25056"/>
        <c:axId val="104926592"/>
      </c:barChart>
      <c:catAx>
        <c:axId val="10492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926592"/>
        <c:crosses val="autoZero"/>
        <c:auto val="1"/>
        <c:lblAlgn val="ctr"/>
        <c:lblOffset val="100"/>
        <c:noMultiLvlLbl val="0"/>
      </c:catAx>
      <c:valAx>
        <c:axId val="104926592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04925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Planilha Inteligente e IA.xlsx]Controller!Tabela dinâmica2</c:name>
    <c:fmtId val="3"/>
  </c:pivotSource>
  <c:chart>
    <c:autoTitleDeleted val="1"/>
    <c:pivotFmts>
      <c:pivotFmt>
        <c:idx val="0"/>
        <c:marker>
          <c:symbol val="none"/>
        </c:marker>
        <c:dLbl>
          <c:idx val="0"/>
          <c:numFmt formatCode="&quot;R$&quot;\ #,##0.00" sourceLinked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numFmt formatCode="&quot;R$&quot;\ #,##0.00" sourceLinked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numFmt formatCode="&quot;R$&quot;\ #,##0.00" sourceLinked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numFmt formatCode="&quot;R$&quot;\ #,##0.00" sourceLinked="0"/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Controller!$E$4:$E$8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Controller!$F$4:$F$8</c:f>
              <c:numCache>
                <c:formatCode>General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68960"/>
        <c:axId val="104970496"/>
      </c:barChart>
      <c:catAx>
        <c:axId val="10496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4970496"/>
        <c:crosses val="autoZero"/>
        <c:auto val="1"/>
        <c:lblAlgn val="ctr"/>
        <c:lblOffset val="100"/>
        <c:noMultiLvlLbl val="0"/>
      </c:catAx>
      <c:valAx>
        <c:axId val="104970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4968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Planilha Inteligente e IA.xlsx]Controller!Tabela dinâmica1</c:name>
    <c:fmtId val="3"/>
  </c:pivotSource>
  <c:chart>
    <c:autoTitleDeleted val="1"/>
    <c:pivotFmts>
      <c:pivotFmt>
        <c:idx val="0"/>
        <c:marker>
          <c:symbol val="none"/>
        </c:marker>
        <c:dLbl>
          <c:idx val="0"/>
          <c:numFmt formatCode="&quot;R$&quot;\ #,##0.00" sourceLinked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numFmt formatCode="&quot;R$&quot;\ #,##0.00" sourceLinked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numFmt formatCode="&quot;R$&quot;\ #,##0.00" sourceLinked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layout/>
          <c:numFmt formatCode="&quot;R$&quot;\ #,##0.00" sourceLinked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numFmt formatCode="&quot;R$&quot;\ #,##0.00" sourceLinked="0"/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Controller!$A$4:$A$21</c:f>
              <c:strCache>
                <c:ptCount val="17"/>
                <c:pt idx="0">
                  <c:v>Alimentação</c:v>
                </c:pt>
                <c:pt idx="1">
                  <c:v>Beleza</c:v>
                </c:pt>
                <c:pt idx="2">
                  <c:v>Domésticas </c:v>
                </c:pt>
                <c:pt idx="3">
                  <c:v>Educação </c:v>
                </c:pt>
                <c:pt idx="4">
                  <c:v>Eletrônicos</c:v>
                </c:pt>
                <c:pt idx="5">
                  <c:v>Gastronimia</c:v>
                </c:pt>
                <c:pt idx="6">
                  <c:v>Gastronomia</c:v>
                </c:pt>
                <c:pt idx="7">
                  <c:v>Lazer</c:v>
                </c:pt>
                <c:pt idx="8">
                  <c:v>Pet Care</c:v>
                </c:pt>
                <c:pt idx="9">
                  <c:v>Presentes</c:v>
                </c:pt>
                <c:pt idx="10">
                  <c:v>Saúde</c:v>
                </c:pt>
                <c:pt idx="11">
                  <c:v>Serviços</c:v>
                </c:pt>
                <c:pt idx="12">
                  <c:v>Transporte </c:v>
                </c:pt>
                <c:pt idx="13">
                  <c:v>Utilidades Domésticas</c:v>
                </c:pt>
                <c:pt idx="14">
                  <c:v>Vesturário</c:v>
                </c:pt>
                <c:pt idx="15">
                  <c:v>Viagem</c:v>
                </c:pt>
                <c:pt idx="16">
                  <c:v>Viagem </c:v>
                </c:pt>
              </c:strCache>
            </c:strRef>
          </c:cat>
          <c:val>
            <c:numRef>
              <c:f>Controller!$B$4:$B$21</c:f>
              <c:numCache>
                <c:formatCode>"R$"\ #,##0.00</c:formatCode>
                <c:ptCount val="17"/>
                <c:pt idx="0">
                  <c:v>1500</c:v>
                </c:pt>
                <c:pt idx="1">
                  <c:v>330</c:v>
                </c:pt>
                <c:pt idx="2">
                  <c:v>450</c:v>
                </c:pt>
                <c:pt idx="3">
                  <c:v>1100</c:v>
                </c:pt>
                <c:pt idx="4">
                  <c:v>3000</c:v>
                </c:pt>
                <c:pt idx="5">
                  <c:v>350</c:v>
                </c:pt>
                <c:pt idx="6">
                  <c:v>220</c:v>
                </c:pt>
                <c:pt idx="7">
                  <c:v>500</c:v>
                </c:pt>
                <c:pt idx="8">
                  <c:v>350</c:v>
                </c:pt>
                <c:pt idx="9">
                  <c:v>830</c:v>
                </c:pt>
                <c:pt idx="10">
                  <c:v>970</c:v>
                </c:pt>
                <c:pt idx="11">
                  <c:v>1400</c:v>
                </c:pt>
                <c:pt idx="12">
                  <c:v>800</c:v>
                </c:pt>
                <c:pt idx="13">
                  <c:v>1050</c:v>
                </c:pt>
                <c:pt idx="14">
                  <c:v>1500</c:v>
                </c:pt>
                <c:pt idx="15">
                  <c:v>500</c:v>
                </c:pt>
                <c:pt idx="16">
                  <c:v>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282944"/>
        <c:axId val="105301120"/>
      </c:barChart>
      <c:catAx>
        <c:axId val="10528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5301120"/>
        <c:crosses val="autoZero"/>
        <c:auto val="1"/>
        <c:lblAlgn val="ctr"/>
        <c:lblOffset val="100"/>
        <c:noMultiLvlLbl val="0"/>
      </c:catAx>
      <c:valAx>
        <c:axId val="105301120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05282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Caixinha!$C$3:$C$4</c:f>
              <c:strCache>
                <c:ptCount val="2"/>
                <c:pt idx="0">
                  <c:v>Total Reservado</c:v>
                </c:pt>
                <c:pt idx="1">
                  <c:v>Meta de Reserva</c:v>
                </c:pt>
              </c:strCache>
            </c:strRef>
          </c:cat>
          <c:val>
            <c:numRef>
              <c:f>Caixinha!$D$3:$D$4</c:f>
              <c:numCache>
                <c:formatCode>"R$"\ #,##0.00</c:formatCode>
                <c:ptCount val="2"/>
                <c:pt idx="0">
                  <c:v>7615</c:v>
                </c:pt>
                <c:pt idx="1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017728"/>
        <c:axId val="105019264"/>
      </c:barChart>
      <c:catAx>
        <c:axId val="10501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5019264"/>
        <c:crosses val="autoZero"/>
        <c:auto val="1"/>
        <c:lblAlgn val="ctr"/>
        <c:lblOffset val="100"/>
        <c:noMultiLvlLbl val="0"/>
      </c:catAx>
      <c:valAx>
        <c:axId val="105019264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05017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Data!A1"/><Relationship Id="rId5" Type="http://schemas.openxmlformats.org/officeDocument/2006/relationships/image" Target="../media/image2.png"/><Relationship Id="rId10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16384</xdr:col>
      <xdr:colOff>4572000</xdr:colOff>
      <xdr:row>14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238124</xdr:colOff>
      <xdr:row>8</xdr:row>
      <xdr:rowOff>35718</xdr:rowOff>
    </xdr:from>
    <xdr:to>
      <xdr:col>11</xdr:col>
      <xdr:colOff>95250</xdr:colOff>
      <xdr:row>28</xdr:row>
      <xdr:rowOff>130969</xdr:rowOff>
    </xdr:to>
    <xdr:grpSp>
      <xdr:nvGrpSpPr>
        <xdr:cNvPr id="1028" name="Grupo 1027"/>
        <xdr:cNvGrpSpPr/>
      </xdr:nvGrpSpPr>
      <xdr:grpSpPr>
        <a:xfrm>
          <a:off x="1988343" y="1559718"/>
          <a:ext cx="5929313" cy="3905251"/>
          <a:chOff x="1988343" y="1559718"/>
          <a:chExt cx="5929313" cy="3905251"/>
        </a:xfrm>
      </xdr:grpSpPr>
      <xdr:graphicFrame macro="">
        <xdr:nvGraphicFramePr>
          <xdr:cNvPr id="5" name="Gráfico 4"/>
          <xdr:cNvGraphicFramePr>
            <a:graphicFrameLocks/>
          </xdr:cNvGraphicFramePr>
        </xdr:nvGraphicFramePr>
        <xdr:xfrm>
          <a:off x="1988343" y="2512219"/>
          <a:ext cx="5929313" cy="29527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1027" name="Grupo 1026"/>
          <xdr:cNvGrpSpPr/>
        </xdr:nvGrpSpPr>
        <xdr:grpSpPr>
          <a:xfrm>
            <a:off x="2012156" y="1559718"/>
            <a:ext cx="5893593" cy="928688"/>
            <a:chOff x="2012156" y="1559718"/>
            <a:chExt cx="5893593" cy="928688"/>
          </a:xfrm>
        </xdr:grpSpPr>
        <xdr:sp macro="" textlink="">
          <xdr:nvSpPr>
            <xdr:cNvPr id="6" name="Retângulo com Canto Aparado do Mesmo Lado 5"/>
            <xdr:cNvSpPr/>
          </xdr:nvSpPr>
          <xdr:spPr>
            <a:xfrm>
              <a:off x="2012156" y="1559718"/>
              <a:ext cx="5893593" cy="928688"/>
            </a:xfrm>
            <a:prstGeom prst="snip2SameRect">
              <a:avLst>
                <a:gd name="adj1" fmla="val 44872"/>
                <a:gd name="adj2" fmla="val 0"/>
              </a:avLst>
            </a:prstGeom>
            <a:solidFill>
              <a:srgbClr val="FF99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8" name="CaixaDeTexto 7"/>
            <xdr:cNvSpPr txBox="1"/>
          </xdr:nvSpPr>
          <xdr:spPr>
            <a:xfrm>
              <a:off x="2726531" y="1774031"/>
              <a:ext cx="3488531" cy="5476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Arial Black" panose="020B0A04020102020204" pitchFamily="34" charset="0"/>
                </a:rPr>
                <a:t>ENTRADA</a:t>
              </a:r>
            </a:p>
          </xdr:txBody>
        </xdr:sp>
      </xdr:grpSp>
    </xdr:grpSp>
    <xdr:clientData/>
  </xdr:twoCellAnchor>
  <xdr:twoCellAnchor editAs="oneCell">
    <xdr:from>
      <xdr:col>5</xdr:col>
      <xdr:colOff>582682</xdr:colOff>
      <xdr:row>9</xdr:row>
      <xdr:rowOff>0</xdr:rowOff>
    </xdr:from>
    <xdr:to>
      <xdr:col>7</xdr:col>
      <xdr:colOff>0</xdr:colOff>
      <xdr:row>12</xdr:row>
      <xdr:rowOff>53350</xdr:rowOff>
    </xdr:to>
    <xdr:pic>
      <xdr:nvPicPr>
        <xdr:cNvPr id="15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1776" y="1714500"/>
          <a:ext cx="631755" cy="62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238124</xdr:colOff>
      <xdr:row>30</xdr:row>
      <xdr:rowOff>154781</xdr:rowOff>
    </xdr:from>
    <xdr:to>
      <xdr:col>18</xdr:col>
      <xdr:colOff>559593</xdr:colOff>
      <xdr:row>51</xdr:row>
      <xdr:rowOff>130966</xdr:rowOff>
    </xdr:to>
    <xdr:grpSp>
      <xdr:nvGrpSpPr>
        <xdr:cNvPr id="16" name="Grupo 15"/>
        <xdr:cNvGrpSpPr/>
      </xdr:nvGrpSpPr>
      <xdr:grpSpPr>
        <a:xfrm>
          <a:off x="1988343" y="5869781"/>
          <a:ext cx="10644188" cy="3976685"/>
          <a:chOff x="1988343" y="5869781"/>
          <a:chExt cx="10644188" cy="3976685"/>
        </a:xfrm>
      </xdr:grpSpPr>
      <xdr:grpSp>
        <xdr:nvGrpSpPr>
          <xdr:cNvPr id="11" name="Grupo 10"/>
          <xdr:cNvGrpSpPr/>
        </xdr:nvGrpSpPr>
        <xdr:grpSpPr>
          <a:xfrm>
            <a:off x="1988343" y="5869781"/>
            <a:ext cx="10644188" cy="3976685"/>
            <a:chOff x="1988343" y="6667500"/>
            <a:chExt cx="10644188" cy="3952873"/>
          </a:xfrm>
        </xdr:grpSpPr>
        <xdr:graphicFrame macro="">
          <xdr:nvGraphicFramePr>
            <xdr:cNvPr id="3" name="Gráfico 2"/>
            <xdr:cNvGraphicFramePr>
              <a:graphicFrameLocks/>
            </xdr:cNvGraphicFramePr>
          </xdr:nvGraphicFramePr>
          <xdr:xfrm>
            <a:off x="1988343" y="7584280"/>
            <a:ext cx="10632282" cy="303609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7" name="Retângulo com Canto Aparado do Mesmo Lado 6"/>
            <xdr:cNvSpPr/>
          </xdr:nvSpPr>
          <xdr:spPr>
            <a:xfrm>
              <a:off x="1988345" y="6667500"/>
              <a:ext cx="10644186" cy="857250"/>
            </a:xfrm>
            <a:prstGeom prst="snip2SameRect">
              <a:avLst>
                <a:gd name="adj1" fmla="val 44872"/>
                <a:gd name="adj2" fmla="val 0"/>
              </a:avLst>
            </a:prstGeom>
            <a:solidFill>
              <a:srgbClr val="FF99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" name="CaixaDeTexto 8"/>
            <xdr:cNvSpPr txBox="1"/>
          </xdr:nvSpPr>
          <xdr:spPr>
            <a:xfrm>
              <a:off x="2881313" y="6941344"/>
              <a:ext cx="3393281" cy="404812"/>
            </a:xfrm>
            <a:prstGeom prst="rect">
              <a:avLst/>
            </a:prstGeom>
            <a:solidFill>
              <a:srgbClr val="FF9900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Arial Black" panose="020B0A04020102020204" pitchFamily="34" charset="0"/>
                </a:rPr>
                <a:t>GASTOS</a:t>
              </a:r>
            </a:p>
          </xdr:txBody>
        </xdr:sp>
      </xdr:grpSp>
      <xdr:pic>
        <xdr:nvPicPr>
          <xdr:cNvPr id="17" name="Imagem 16"/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76385" y="5905499"/>
            <a:ext cx="817146" cy="76200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0</xdr:col>
      <xdr:colOff>0</xdr:colOff>
      <xdr:row>9</xdr:row>
      <xdr:rowOff>35719</xdr:rowOff>
    </xdr:from>
    <xdr:to>
      <xdr:col>0</xdr:col>
      <xdr:colOff>1690688</xdr:colOff>
      <xdr:row>15</xdr:row>
      <xdr:rowOff>178594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50219"/>
              <a:ext cx="1690688" cy="1285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0</xdr:row>
      <xdr:rowOff>178594</xdr:rowOff>
    </xdr:from>
    <xdr:to>
      <xdr:col>10</xdr:col>
      <xdr:colOff>261937</xdr:colOff>
      <xdr:row>3</xdr:row>
      <xdr:rowOff>59531</xdr:rowOff>
    </xdr:to>
    <xdr:sp macro="" textlink="">
      <xdr:nvSpPr>
        <xdr:cNvPr id="10" name="CaixaDeTexto 9"/>
        <xdr:cNvSpPr txBox="1"/>
      </xdr:nvSpPr>
      <xdr:spPr>
        <a:xfrm>
          <a:off x="3571875" y="178594"/>
          <a:ext cx="3905250" cy="452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0">
              <a:latin typeface="Arial Black" panose="020B0A04020102020204" pitchFamily="34" charset="0"/>
            </a:rPr>
            <a:t>Hello</a:t>
          </a:r>
          <a:r>
            <a:rPr lang="pt-BR" sz="2000" b="0" baseline="0">
              <a:latin typeface="Arial Black" panose="020B0A04020102020204" pitchFamily="34" charset="0"/>
            </a:rPr>
            <a:t>  Gisele</a:t>
          </a:r>
          <a:endParaRPr lang="pt-BR" sz="2000" b="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261938</xdr:colOff>
      <xdr:row>1</xdr:row>
      <xdr:rowOff>71437</xdr:rowOff>
    </xdr:from>
    <xdr:to>
      <xdr:col>18</xdr:col>
      <xdr:colOff>273843</xdr:colOff>
      <xdr:row>4</xdr:row>
      <xdr:rowOff>35718</xdr:rowOff>
    </xdr:to>
    <xdr:grpSp>
      <xdr:nvGrpSpPr>
        <xdr:cNvPr id="29" name="Grupo 28">
          <a:hlinkClick xmlns:r="http://schemas.openxmlformats.org/officeDocument/2006/relationships" r:id="rId6"/>
        </xdr:cNvPr>
        <xdr:cNvGrpSpPr/>
      </xdr:nvGrpSpPr>
      <xdr:grpSpPr>
        <a:xfrm>
          <a:off x="8084344" y="261937"/>
          <a:ext cx="4262437" cy="535781"/>
          <a:chOff x="8084344" y="261938"/>
          <a:chExt cx="5607844" cy="476250"/>
        </a:xfrm>
      </xdr:grpSpPr>
      <xdr:sp macro="" textlink="">
        <xdr:nvSpPr>
          <xdr:cNvPr id="26" name="Retângulo 25"/>
          <xdr:cNvSpPr/>
        </xdr:nvSpPr>
        <xdr:spPr>
          <a:xfrm>
            <a:off x="8084344" y="261938"/>
            <a:ext cx="5607844" cy="47625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" name="CaixaDeTexto 12"/>
          <xdr:cNvSpPr txBox="1"/>
        </xdr:nvSpPr>
        <xdr:spPr>
          <a:xfrm>
            <a:off x="8310563" y="416719"/>
            <a:ext cx="2702718" cy="1785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PESQUISAR</a:t>
            </a:r>
            <a:r>
              <a:rPr lang="pt-BR" sz="1100" baseline="0"/>
              <a:t> DADOS</a:t>
            </a:r>
            <a:endParaRPr lang="pt-BR" sz="1100"/>
          </a:p>
        </xdr:txBody>
      </xdr:sp>
      <xdr:pic>
        <xdr:nvPicPr>
          <xdr:cNvPr id="27" name="Imagem 26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3049251" y="297656"/>
            <a:ext cx="464344" cy="377598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</xdr:pic>
    </xdr:grpSp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304800</xdr:colOff>
      <xdr:row>14</xdr:row>
      <xdr:rowOff>114300</xdr:rowOff>
    </xdr:to>
    <xdr:sp macro="" textlink="">
      <xdr:nvSpPr>
        <xdr:cNvPr id="1025" name="AutoShape 1" descr="personagem 3D segurando dinheiro 18748894 PNG"/>
        <xdr:cNvSpPr>
          <a:spLocks noChangeAspect="1" noChangeArrowheads="1"/>
        </xdr:cNvSpPr>
      </xdr:nvSpPr>
      <xdr:spPr bwMode="auto">
        <a:xfrm>
          <a:off x="108966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166687</xdr:colOff>
      <xdr:row>0</xdr:row>
      <xdr:rowOff>47624</xdr:rowOff>
    </xdr:from>
    <xdr:to>
      <xdr:col>3</xdr:col>
      <xdr:colOff>130969</xdr:colOff>
      <xdr:row>5</xdr:row>
      <xdr:rowOff>47625</xdr:rowOff>
    </xdr:to>
    <xdr:grpSp>
      <xdr:nvGrpSpPr>
        <xdr:cNvPr id="30" name="Grupo 29"/>
        <xdr:cNvGrpSpPr/>
      </xdr:nvGrpSpPr>
      <xdr:grpSpPr>
        <a:xfrm>
          <a:off x="1916906" y="47624"/>
          <a:ext cx="1178719" cy="952501"/>
          <a:chOff x="1916906" y="47624"/>
          <a:chExt cx="1178719" cy="952501"/>
        </a:xfrm>
      </xdr:grpSpPr>
      <xdr:sp macro="" textlink="">
        <xdr:nvSpPr>
          <xdr:cNvPr id="4" name="Retângulo 3"/>
          <xdr:cNvSpPr/>
        </xdr:nvSpPr>
        <xdr:spPr>
          <a:xfrm>
            <a:off x="1916906" y="71438"/>
            <a:ext cx="1178719" cy="928687"/>
          </a:xfrm>
          <a:prstGeom prst="rect">
            <a:avLst/>
          </a:prstGeom>
          <a:solidFill>
            <a:srgbClr val="FF99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31" name="Imagem 30" descr="personagem 3D segurando dinheiro 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83595" y="47624"/>
            <a:ext cx="746914" cy="92868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23813</xdr:colOff>
      <xdr:row>1</xdr:row>
      <xdr:rowOff>83344</xdr:rowOff>
    </xdr:from>
    <xdr:to>
      <xdr:col>0</xdr:col>
      <xdr:colOff>1714500</xdr:colOff>
      <xdr:row>5</xdr:row>
      <xdr:rowOff>11906</xdr:rowOff>
    </xdr:to>
    <xdr:sp macro="" textlink="">
      <xdr:nvSpPr>
        <xdr:cNvPr id="1024" name="Retângulo de cantos arredondados 1023"/>
        <xdr:cNvSpPr/>
      </xdr:nvSpPr>
      <xdr:spPr>
        <a:xfrm>
          <a:off x="23813" y="273844"/>
          <a:ext cx="1690687" cy="690562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214313</xdr:colOff>
      <xdr:row>2</xdr:row>
      <xdr:rowOff>47625</xdr:rowOff>
    </xdr:from>
    <xdr:to>
      <xdr:col>0</xdr:col>
      <xdr:colOff>1440656</xdr:colOff>
      <xdr:row>3</xdr:row>
      <xdr:rowOff>107156</xdr:rowOff>
    </xdr:to>
    <xdr:sp macro="" textlink="">
      <xdr:nvSpPr>
        <xdr:cNvPr id="1026" name="CaixaDeTexto 1025"/>
        <xdr:cNvSpPr txBox="1"/>
      </xdr:nvSpPr>
      <xdr:spPr>
        <a:xfrm>
          <a:off x="214313" y="428625"/>
          <a:ext cx="1226343" cy="250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500" b="1">
              <a:solidFill>
                <a:schemeClr val="bg1"/>
              </a:solidFill>
            </a:rPr>
            <a:t>MONEY</a:t>
          </a:r>
          <a:r>
            <a:rPr lang="pt-BR" sz="1500" b="1" baseline="0">
              <a:solidFill>
                <a:schemeClr val="bg1"/>
              </a:solidFill>
            </a:rPr>
            <a:t> APP</a:t>
          </a:r>
          <a:endParaRPr lang="pt-BR" sz="150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261937</xdr:colOff>
      <xdr:row>7</xdr:row>
      <xdr:rowOff>190499</xdr:rowOff>
    </xdr:from>
    <xdr:to>
      <xdr:col>19</xdr:col>
      <xdr:colOff>107156</xdr:colOff>
      <xdr:row>12</xdr:row>
      <xdr:rowOff>166687</xdr:rowOff>
    </xdr:to>
    <xdr:sp macro="" textlink="">
      <xdr:nvSpPr>
        <xdr:cNvPr id="46" name="Retângulo com Canto Aparado do Mesmo Lado 45"/>
        <xdr:cNvSpPr/>
      </xdr:nvSpPr>
      <xdr:spPr>
        <a:xfrm>
          <a:off x="8084343" y="1523999"/>
          <a:ext cx="4702969" cy="928688"/>
        </a:xfrm>
        <a:prstGeom prst="snip2SameRect">
          <a:avLst>
            <a:gd name="adj1" fmla="val 44872"/>
            <a:gd name="adj2" fmla="val 0"/>
          </a:avLst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71438</xdr:colOff>
      <xdr:row>9</xdr:row>
      <xdr:rowOff>83344</xdr:rowOff>
    </xdr:from>
    <xdr:to>
      <xdr:col>15</xdr:col>
      <xdr:colOff>488157</xdr:colOff>
      <xdr:row>11</xdr:row>
      <xdr:rowOff>59532</xdr:rowOff>
    </xdr:to>
    <xdr:sp macro="" textlink="">
      <xdr:nvSpPr>
        <xdr:cNvPr id="1029" name="CaixaDeTexto 1028"/>
        <xdr:cNvSpPr txBox="1"/>
      </xdr:nvSpPr>
      <xdr:spPr>
        <a:xfrm>
          <a:off x="8501063" y="1797844"/>
          <a:ext cx="2238375" cy="357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>
              <a:solidFill>
                <a:schemeClr val="bg1"/>
              </a:solidFill>
              <a:latin typeface="Arial Black" panose="020B0A04020102020204" pitchFamily="34" charset="0"/>
            </a:rPr>
            <a:t>ECONOMIAS</a:t>
          </a:r>
        </a:p>
      </xdr:txBody>
    </xdr:sp>
    <xdr:clientData/>
  </xdr:twoCellAnchor>
  <xdr:twoCellAnchor editAs="oneCell">
    <xdr:from>
      <xdr:col>16</xdr:col>
      <xdr:colOff>130968</xdr:colOff>
      <xdr:row>8</xdr:row>
      <xdr:rowOff>108031</xdr:rowOff>
    </xdr:from>
    <xdr:to>
      <xdr:col>17</xdr:col>
      <xdr:colOff>234871</xdr:colOff>
      <xdr:row>12</xdr:row>
      <xdr:rowOff>59531</xdr:rowOff>
    </xdr:to>
    <xdr:pic>
      <xdr:nvPicPr>
        <xdr:cNvPr id="50" name="Imagem 49" descr="Porquinho fofo desenho animado sentado | Vetor Premium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9468" y="1632031"/>
          <a:ext cx="711122" cy="71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250033</xdr:colOff>
      <xdr:row>12</xdr:row>
      <xdr:rowOff>166686</xdr:rowOff>
    </xdr:from>
    <xdr:to>
      <xdr:col>19</xdr:col>
      <xdr:colOff>54769</xdr:colOff>
      <xdr:row>28</xdr:row>
      <xdr:rowOff>71437</xdr:rowOff>
    </xdr:to>
    <xdr:graphicFrame macro="">
      <xdr:nvGraphicFramePr>
        <xdr:cNvPr id="51" name="Gráfico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Gis" refreshedDate="45638.424072685186" createdVersion="4" refreshedVersion="4" minRefreshableVersion="3" recordCount="44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21">
        <s v="Renda Fixa"/>
        <s v="Alimentação"/>
        <s v="Transporte "/>
        <s v="Lazer"/>
        <s v="Saúde"/>
        <s v="Educação "/>
        <s v="Vesturário"/>
        <s v="Investimentos"/>
        <s v="Serviços"/>
        <s v="Eletrônicos"/>
        <s v="Domésticas "/>
        <s v="Presentes"/>
        <s v="Beleza"/>
        <s v="Pet Care"/>
        <s v="Viagem "/>
        <s v="Gastronimia"/>
        <s v="Freelance"/>
        <s v="Utilidades Domésticas"/>
        <s v="Venda de ativos"/>
        <s v="Gastronomia"/>
        <s v="Viagem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4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 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Ações"/>
    <n v="800"/>
    <s v="Transferência"/>
    <s v="Recebido"/>
  </r>
  <r>
    <d v="2024-08-15T00:00:00"/>
    <x v="0"/>
    <x v="1"/>
    <x v="8"/>
    <s v="Apartamento"/>
    <n v="150"/>
    <s v="Transferência"/>
    <s v="Pago"/>
  </r>
  <r>
    <d v="2024-08-18T00:00:00"/>
    <x v="0"/>
    <x v="1"/>
    <x v="9"/>
    <s v="Celular"/>
    <n v="1200"/>
    <s v="Cartão de Crédito"/>
    <s v="Pendente"/>
  </r>
  <r>
    <d v="2024-08-20T00:00:00"/>
    <x v="0"/>
    <x v="1"/>
    <x v="10"/>
    <s v="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a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a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o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 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o veículo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e computador"/>
    <n v="300"/>
    <s v="Cartão de Crédito"/>
    <s v="Pendente"/>
  </r>
  <r>
    <d v="2024-10-20T00:00:00"/>
    <x v="2"/>
    <x v="1"/>
    <x v="17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9"/>
    <s v="Italiano"/>
    <n v="220"/>
    <s v="Transferência "/>
    <s v="Pendente"/>
  </r>
  <r>
    <d v="2024-10-31T00:00:00"/>
    <x v="2"/>
    <x v="1"/>
    <x v="20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4">
  <location ref="E3:F8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2">
        <item x="1"/>
        <item x="12"/>
        <item x="10"/>
        <item x="5"/>
        <item x="9"/>
        <item x="16"/>
        <item x="15"/>
        <item x="19"/>
        <item x="7"/>
        <item x="3"/>
        <item x="13"/>
        <item x="11"/>
        <item x="0"/>
        <item x="4"/>
        <item x="8"/>
        <item x="2"/>
        <item x="17"/>
        <item x="18"/>
        <item x="6"/>
        <item x="20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5"/>
    </i>
    <i>
      <x v="8"/>
    </i>
    <i>
      <x v="12"/>
    </i>
    <i>
      <x v="17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4">
  <location ref="A3:B21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2">
        <item x="1"/>
        <item x="12"/>
        <item x="10"/>
        <item x="5"/>
        <item x="9"/>
        <item x="16"/>
        <item x="15"/>
        <item x="19"/>
        <item x="7"/>
        <item x="3"/>
        <item x="13"/>
        <item x="11"/>
        <item x="0"/>
        <item x="4"/>
        <item x="8"/>
        <item x="2"/>
        <item x="17"/>
        <item x="18"/>
        <item x="6"/>
        <item x="20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6"/>
    </i>
    <i>
      <x v="7"/>
    </i>
    <i>
      <x v="9"/>
    </i>
    <i>
      <x v="10"/>
    </i>
    <i>
      <x v="11"/>
    </i>
    <i>
      <x v="13"/>
    </i>
    <i>
      <x v="14"/>
    </i>
    <i>
      <x v="15"/>
    </i>
    <i>
      <x v="16"/>
    </i>
    <i>
      <x v="18"/>
    </i>
    <i>
      <x v="19"/>
    </i>
    <i>
      <x v="20"/>
    </i>
    <i t="grand">
      <x/>
    </i>
  </rowItems>
  <colItems count="1">
    <i/>
  </colItems>
  <pageFields count="1">
    <pageField fld="2" item="1" hier="-1"/>
  </pageFields>
  <dataFields count="1">
    <dataField name="Soma de Valor" fld="5" baseField="6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5" name="Tabela dinâmica1"/>
    <pivotTable tabId="5" name="Tabela dinâmica2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SlicerStyleLight6" rowHeight="241300"/>
</slicers>
</file>

<file path=xl/tables/table1.xml><?xml version="1.0" encoding="utf-8"?>
<table xmlns="http://schemas.openxmlformats.org/spreadsheetml/2006/main" id="1" name="tbl_operations" displayName="tbl_operations" ref="A1:H45" totalsRowShown="0">
  <autoFilter ref="A1:H45"/>
  <tableColumns count="8">
    <tableColumn id="1" name="Data" dataDxfId="6"/>
    <tableColumn id="8" name="mês" dataDxfId="5">
      <calculatedColumnFormula>MONTH(tbl_operations[[#This Row],[Data]])</calculatedColumnFormula>
    </tableColumn>
    <tableColumn id="2" name="Tipo"/>
    <tableColumn id="3" name="Categoria"/>
    <tableColumn id="4" name="Descrição"/>
    <tableColumn id="5" name="Valor" dataDxfId="4"/>
    <tableColumn id="6" name="Operação Bancária"/>
    <tableColumn id="7" name="Status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C6:D20" totalsRowShown="0" headerRowDxfId="3" dataDxfId="2">
  <autoFilter ref="C6:D20"/>
  <tableColumns count="2">
    <tableColumn id="1" name="Data de Lançamento" totalsRowDxfId="1"/>
    <tableColumn id="2" name="Depósito Reservado" totalsRow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5"/>
  <sheetViews>
    <sheetView workbookViewId="0">
      <selection activeCell="B27" sqref="B27"/>
    </sheetView>
  </sheetViews>
  <sheetFormatPr defaultRowHeight="15" x14ac:dyDescent="0.25"/>
  <cols>
    <col min="1" max="1" width="10.7109375" style="1" bestFit="1" customWidth="1"/>
    <col min="2" max="2" width="10.7109375" style="8" customWidth="1"/>
    <col min="3" max="3" width="9.42578125" bestFit="1" customWidth="1"/>
    <col min="4" max="4" width="20.85546875" bestFit="1" customWidth="1"/>
    <col min="5" max="5" width="34.42578125" bestFit="1" customWidth="1"/>
    <col min="6" max="6" width="10.7109375" style="2" bestFit="1" customWidth="1"/>
    <col min="7" max="7" width="19.85546875" bestFit="1" customWidth="1"/>
    <col min="8" max="8" width="9.7109375" bestFit="1" customWidth="1"/>
  </cols>
  <sheetData>
    <row r="1" spans="1:8" x14ac:dyDescent="0.25">
      <c r="A1" s="1" t="s">
        <v>0</v>
      </c>
      <c r="B1" s="8" t="s">
        <v>78</v>
      </c>
      <c r="C1" t="s">
        <v>1</v>
      </c>
      <c r="D1" t="s">
        <v>4</v>
      </c>
      <c r="E1" t="s">
        <v>2</v>
      </c>
      <c r="F1" s="2" t="s">
        <v>3</v>
      </c>
      <c r="G1" t="s">
        <v>5</v>
      </c>
      <c r="H1" t="s">
        <v>6</v>
      </c>
    </row>
    <row r="2" spans="1:8" x14ac:dyDescent="0.25">
      <c r="A2" s="1">
        <v>45505</v>
      </c>
      <c r="B2" s="8">
        <f>MONTH(tbl_operations[[#This Row],[Data]])</f>
        <v>8</v>
      </c>
      <c r="C2" t="s">
        <v>7</v>
      </c>
      <c r="D2" t="s">
        <v>8</v>
      </c>
      <c r="E2" t="s">
        <v>9</v>
      </c>
      <c r="F2" s="2">
        <v>5000</v>
      </c>
      <c r="G2" t="s">
        <v>10</v>
      </c>
      <c r="H2" t="s">
        <v>11</v>
      </c>
    </row>
    <row r="3" spans="1:8" x14ac:dyDescent="0.25">
      <c r="A3" s="1">
        <v>45505</v>
      </c>
      <c r="B3" s="8">
        <f>MONTH(tbl_operations[[#This Row],[Data]])</f>
        <v>8</v>
      </c>
      <c r="C3" t="s">
        <v>12</v>
      </c>
      <c r="D3" t="s">
        <v>13</v>
      </c>
      <c r="E3" t="s">
        <v>14</v>
      </c>
      <c r="F3" s="2">
        <v>450</v>
      </c>
      <c r="G3" t="s">
        <v>15</v>
      </c>
      <c r="H3" t="s">
        <v>16</v>
      </c>
    </row>
    <row r="4" spans="1:8" x14ac:dyDescent="0.25">
      <c r="A4" s="1">
        <v>45507</v>
      </c>
      <c r="B4" s="8">
        <f>MONTH(tbl_operations[[#This Row],[Data]])</f>
        <v>8</v>
      </c>
      <c r="C4" t="s">
        <v>12</v>
      </c>
      <c r="D4" t="s">
        <v>17</v>
      </c>
      <c r="E4" t="s">
        <v>18</v>
      </c>
      <c r="F4" s="2">
        <v>300</v>
      </c>
      <c r="G4" t="s">
        <v>19</v>
      </c>
      <c r="H4" t="s">
        <v>20</v>
      </c>
    </row>
    <row r="5" spans="1:8" x14ac:dyDescent="0.25">
      <c r="A5" s="1">
        <v>45509</v>
      </c>
      <c r="B5" s="8">
        <f>MONTH(tbl_operations[[#This Row],[Data]])</f>
        <v>8</v>
      </c>
      <c r="C5" t="s">
        <v>12</v>
      </c>
      <c r="D5" t="s">
        <v>21</v>
      </c>
      <c r="E5" t="s">
        <v>22</v>
      </c>
      <c r="F5" s="2">
        <v>120</v>
      </c>
      <c r="G5" t="s">
        <v>19</v>
      </c>
      <c r="H5" t="s">
        <v>20</v>
      </c>
    </row>
    <row r="6" spans="1:8" x14ac:dyDescent="0.25">
      <c r="A6" s="1">
        <v>45511</v>
      </c>
      <c r="B6" s="8">
        <f>MONTH(tbl_operations[[#This Row],[Data]])</f>
        <v>8</v>
      </c>
      <c r="C6" t="s">
        <v>12</v>
      </c>
      <c r="D6" t="s">
        <v>23</v>
      </c>
      <c r="E6" t="s">
        <v>24</v>
      </c>
      <c r="F6" s="2">
        <v>250</v>
      </c>
      <c r="G6" t="s">
        <v>10</v>
      </c>
      <c r="H6" t="s">
        <v>20</v>
      </c>
    </row>
    <row r="7" spans="1:8" x14ac:dyDescent="0.25">
      <c r="A7" s="1">
        <v>45514</v>
      </c>
      <c r="B7" s="8">
        <f>MONTH(tbl_operations[[#This Row],[Data]])</f>
        <v>8</v>
      </c>
      <c r="C7" t="s">
        <v>12</v>
      </c>
      <c r="D7" t="s">
        <v>25</v>
      </c>
      <c r="E7" t="s">
        <v>26</v>
      </c>
      <c r="F7" s="2">
        <v>400</v>
      </c>
      <c r="G7" t="s">
        <v>15</v>
      </c>
      <c r="H7" t="s">
        <v>16</v>
      </c>
    </row>
    <row r="8" spans="1:8" x14ac:dyDescent="0.25">
      <c r="A8" s="1">
        <v>45516</v>
      </c>
      <c r="B8" s="8">
        <f>MONTH(tbl_operations[[#This Row],[Data]])</f>
        <v>8</v>
      </c>
      <c r="C8" t="s">
        <v>12</v>
      </c>
      <c r="D8" t="s">
        <v>27</v>
      </c>
      <c r="E8" t="s">
        <v>28</v>
      </c>
      <c r="F8" s="2">
        <v>600</v>
      </c>
      <c r="G8" t="s">
        <v>19</v>
      </c>
      <c r="H8" t="s">
        <v>16</v>
      </c>
    </row>
    <row r="9" spans="1:8" x14ac:dyDescent="0.25">
      <c r="A9" s="1">
        <v>45519</v>
      </c>
      <c r="B9" s="8">
        <f>MONTH(tbl_operations[[#This Row],[Data]])</f>
        <v>8</v>
      </c>
      <c r="C9" t="s">
        <v>7</v>
      </c>
      <c r="D9" t="s">
        <v>29</v>
      </c>
      <c r="E9" t="s">
        <v>30</v>
      </c>
      <c r="F9" s="2">
        <v>800</v>
      </c>
      <c r="G9" t="s">
        <v>10</v>
      </c>
      <c r="H9" t="s">
        <v>11</v>
      </c>
    </row>
    <row r="10" spans="1:8" x14ac:dyDescent="0.25">
      <c r="A10" s="1">
        <v>45519</v>
      </c>
      <c r="B10" s="8">
        <f>MONTH(tbl_operations[[#This Row],[Data]])</f>
        <v>8</v>
      </c>
      <c r="C10" t="s">
        <v>12</v>
      </c>
      <c r="D10" t="s">
        <v>31</v>
      </c>
      <c r="E10" t="s">
        <v>32</v>
      </c>
      <c r="F10" s="2">
        <v>150</v>
      </c>
      <c r="G10" t="s">
        <v>10</v>
      </c>
      <c r="H10" t="s">
        <v>20</v>
      </c>
    </row>
    <row r="11" spans="1:8" x14ac:dyDescent="0.25">
      <c r="A11" s="1">
        <v>45522</v>
      </c>
      <c r="B11" s="8">
        <f>MONTH(tbl_operations[[#This Row],[Data]])</f>
        <v>8</v>
      </c>
      <c r="C11" t="s">
        <v>12</v>
      </c>
      <c r="D11" t="s">
        <v>33</v>
      </c>
      <c r="E11" t="s">
        <v>34</v>
      </c>
      <c r="F11" s="2">
        <v>1200</v>
      </c>
      <c r="G11" t="s">
        <v>19</v>
      </c>
      <c r="H11" t="s">
        <v>16</v>
      </c>
    </row>
    <row r="12" spans="1:8" x14ac:dyDescent="0.25">
      <c r="A12" s="1">
        <v>45524</v>
      </c>
      <c r="B12" s="8">
        <f>MONTH(tbl_operations[[#This Row],[Data]])</f>
        <v>8</v>
      </c>
      <c r="C12" t="s">
        <v>12</v>
      </c>
      <c r="D12" t="s">
        <v>35</v>
      </c>
      <c r="E12" t="s">
        <v>36</v>
      </c>
      <c r="F12" s="2">
        <v>450</v>
      </c>
      <c r="G12" t="s">
        <v>15</v>
      </c>
      <c r="H12" t="s">
        <v>20</v>
      </c>
    </row>
    <row r="13" spans="1:8" x14ac:dyDescent="0.25">
      <c r="A13" s="1">
        <v>45526</v>
      </c>
      <c r="B13" s="8">
        <f>MONTH(tbl_operations[[#This Row],[Data]])</f>
        <v>8</v>
      </c>
      <c r="C13" t="s">
        <v>12</v>
      </c>
      <c r="D13" t="s">
        <v>37</v>
      </c>
      <c r="E13" t="s">
        <v>38</v>
      </c>
      <c r="F13" s="2">
        <v>180</v>
      </c>
      <c r="G13" t="s">
        <v>10</v>
      </c>
      <c r="H13" t="s">
        <v>16</v>
      </c>
    </row>
    <row r="14" spans="1:8" x14ac:dyDescent="0.25">
      <c r="A14" s="1">
        <v>45528</v>
      </c>
      <c r="B14" s="8">
        <f>MONTH(tbl_operations[[#This Row],[Data]])</f>
        <v>8</v>
      </c>
      <c r="C14" t="s">
        <v>12</v>
      </c>
      <c r="D14" t="s">
        <v>39</v>
      </c>
      <c r="E14" t="s">
        <v>40</v>
      </c>
      <c r="F14" s="2">
        <v>80</v>
      </c>
      <c r="G14" t="s">
        <v>15</v>
      </c>
      <c r="H14" t="s">
        <v>20</v>
      </c>
    </row>
    <row r="15" spans="1:8" x14ac:dyDescent="0.25">
      <c r="A15" s="1">
        <v>45532</v>
      </c>
      <c r="B15" s="8">
        <f>MONTH(tbl_operations[[#This Row],[Data]])</f>
        <v>8</v>
      </c>
      <c r="C15" t="s">
        <v>12</v>
      </c>
      <c r="D15" t="s">
        <v>41</v>
      </c>
      <c r="E15" t="s">
        <v>42</v>
      </c>
      <c r="F15" s="2">
        <v>200</v>
      </c>
      <c r="G15" t="s">
        <v>15</v>
      </c>
      <c r="H15" t="s">
        <v>20</v>
      </c>
    </row>
    <row r="16" spans="1:8" x14ac:dyDescent="0.25">
      <c r="A16" s="1">
        <v>45534</v>
      </c>
      <c r="B16" s="8">
        <f>MONTH(tbl_operations[[#This Row],[Data]])</f>
        <v>8</v>
      </c>
      <c r="C16" t="s">
        <v>12</v>
      </c>
      <c r="D16" t="s">
        <v>43</v>
      </c>
      <c r="E16" t="s">
        <v>44</v>
      </c>
      <c r="F16" s="2">
        <v>750</v>
      </c>
      <c r="G16" t="s">
        <v>10</v>
      </c>
      <c r="H16" t="s">
        <v>16</v>
      </c>
    </row>
    <row r="17" spans="1:8" x14ac:dyDescent="0.25">
      <c r="A17" s="1">
        <v>45535</v>
      </c>
      <c r="B17" s="8">
        <f>MONTH(tbl_operations[[#This Row],[Data]])</f>
        <v>8</v>
      </c>
      <c r="C17" t="s">
        <v>12</v>
      </c>
      <c r="D17" t="s">
        <v>45</v>
      </c>
      <c r="E17" t="s">
        <v>46</v>
      </c>
      <c r="F17" s="2">
        <v>350</v>
      </c>
      <c r="G17" t="s">
        <v>19</v>
      </c>
      <c r="H17" t="s">
        <v>20</v>
      </c>
    </row>
    <row r="18" spans="1:8" x14ac:dyDescent="0.25">
      <c r="A18" s="1">
        <v>45536</v>
      </c>
      <c r="B18" s="8">
        <f>MONTH(tbl_operations[[#This Row],[Data]])</f>
        <v>9</v>
      </c>
      <c r="C18" t="s">
        <v>7</v>
      </c>
      <c r="D18" t="s">
        <v>8</v>
      </c>
      <c r="E18" t="s">
        <v>47</v>
      </c>
      <c r="F18" s="2">
        <v>5000</v>
      </c>
      <c r="G18" t="s">
        <v>10</v>
      </c>
      <c r="H18" t="s">
        <v>11</v>
      </c>
    </row>
    <row r="19" spans="1:8" x14ac:dyDescent="0.25">
      <c r="A19" s="1">
        <v>45537</v>
      </c>
      <c r="B19" s="8">
        <f>MONTH(tbl_operations[[#This Row],[Data]])</f>
        <v>9</v>
      </c>
      <c r="C19" t="s">
        <v>12</v>
      </c>
      <c r="D19" t="s">
        <v>13</v>
      </c>
      <c r="E19" t="s">
        <v>14</v>
      </c>
      <c r="F19" s="2">
        <v>450</v>
      </c>
      <c r="G19" t="s">
        <v>15</v>
      </c>
      <c r="H19" t="s">
        <v>16</v>
      </c>
    </row>
    <row r="20" spans="1:8" x14ac:dyDescent="0.25">
      <c r="A20" s="1">
        <v>45540</v>
      </c>
      <c r="B20" s="8">
        <f>MONTH(tbl_operations[[#This Row],[Data]])</f>
        <v>9</v>
      </c>
      <c r="C20" t="s">
        <v>12</v>
      </c>
      <c r="D20" t="s">
        <v>17</v>
      </c>
      <c r="E20" t="s">
        <v>18</v>
      </c>
      <c r="F20" s="2">
        <v>300</v>
      </c>
      <c r="G20" t="s">
        <v>15</v>
      </c>
      <c r="H20" t="s">
        <v>20</v>
      </c>
    </row>
    <row r="21" spans="1:8" x14ac:dyDescent="0.25">
      <c r="A21" s="1">
        <v>45543</v>
      </c>
      <c r="B21" s="8">
        <f>MONTH(tbl_operations[[#This Row],[Data]])</f>
        <v>9</v>
      </c>
      <c r="C21" t="s">
        <v>12</v>
      </c>
      <c r="D21" t="s">
        <v>21</v>
      </c>
      <c r="E21" t="s">
        <v>48</v>
      </c>
      <c r="F21" s="2">
        <v>200</v>
      </c>
      <c r="G21" t="s">
        <v>10</v>
      </c>
      <c r="H21" t="s">
        <v>20</v>
      </c>
    </row>
    <row r="22" spans="1:8" x14ac:dyDescent="0.25">
      <c r="A22" s="1">
        <v>45546</v>
      </c>
      <c r="B22" s="8">
        <f>MONTH(tbl_operations[[#This Row],[Data]])</f>
        <v>9</v>
      </c>
      <c r="C22" t="s">
        <v>12</v>
      </c>
      <c r="D22" t="s">
        <v>23</v>
      </c>
      <c r="E22" t="s">
        <v>49</v>
      </c>
      <c r="F22" s="2">
        <v>600</v>
      </c>
      <c r="G22" t="s">
        <v>15</v>
      </c>
      <c r="H22" t="s">
        <v>16</v>
      </c>
    </row>
    <row r="23" spans="1:8" x14ac:dyDescent="0.25">
      <c r="A23" s="1">
        <v>45549</v>
      </c>
      <c r="B23" s="8">
        <f>MONTH(tbl_operations[[#This Row],[Data]])</f>
        <v>9</v>
      </c>
      <c r="C23" t="s">
        <v>12</v>
      </c>
      <c r="D23" t="s">
        <v>25</v>
      </c>
      <c r="E23" t="s">
        <v>26</v>
      </c>
      <c r="F23" s="2">
        <v>350</v>
      </c>
      <c r="G23" t="s">
        <v>10</v>
      </c>
      <c r="H23" t="s">
        <v>20</v>
      </c>
    </row>
    <row r="24" spans="1:8" x14ac:dyDescent="0.25">
      <c r="A24" s="1">
        <v>45552</v>
      </c>
      <c r="B24" s="8">
        <f>MONTH(tbl_operations[[#This Row],[Data]])</f>
        <v>9</v>
      </c>
      <c r="C24" t="s">
        <v>12</v>
      </c>
      <c r="D24" t="s">
        <v>27</v>
      </c>
      <c r="E24" t="s">
        <v>50</v>
      </c>
      <c r="F24" s="2">
        <v>500</v>
      </c>
      <c r="G24" t="s">
        <v>19</v>
      </c>
      <c r="H24" t="s">
        <v>16</v>
      </c>
    </row>
    <row r="25" spans="1:8" x14ac:dyDescent="0.25">
      <c r="A25" s="1">
        <v>45555</v>
      </c>
      <c r="B25" s="8">
        <f>MONTH(tbl_operations[[#This Row],[Data]])</f>
        <v>9</v>
      </c>
      <c r="C25" t="s">
        <v>7</v>
      </c>
      <c r="D25" t="s">
        <v>51</v>
      </c>
      <c r="E25" t="s">
        <v>52</v>
      </c>
      <c r="F25" s="2">
        <v>1200</v>
      </c>
      <c r="G25" t="s">
        <v>10</v>
      </c>
      <c r="H25" t="s">
        <v>11</v>
      </c>
    </row>
    <row r="26" spans="1:8" x14ac:dyDescent="0.25">
      <c r="A26" s="1">
        <v>45555</v>
      </c>
      <c r="B26" s="8">
        <f>MONTH(tbl_operations[[#This Row],[Data]])</f>
        <v>9</v>
      </c>
      <c r="C26" t="s">
        <v>12</v>
      </c>
      <c r="D26" t="s">
        <v>31</v>
      </c>
      <c r="E26" t="s">
        <v>53</v>
      </c>
      <c r="F26" s="2">
        <v>800</v>
      </c>
      <c r="G26" t="s">
        <v>10</v>
      </c>
      <c r="H26" t="s">
        <v>20</v>
      </c>
    </row>
    <row r="27" spans="1:8" x14ac:dyDescent="0.25">
      <c r="A27" s="1">
        <v>45558</v>
      </c>
      <c r="B27" s="8">
        <f>MONTH(tbl_operations[[#This Row],[Data]])</f>
        <v>9</v>
      </c>
      <c r="C27" t="s">
        <v>12</v>
      </c>
      <c r="D27" t="s">
        <v>33</v>
      </c>
      <c r="E27" t="s">
        <v>54</v>
      </c>
      <c r="F27" s="2">
        <v>1500</v>
      </c>
      <c r="G27" t="s">
        <v>19</v>
      </c>
      <c r="H27" t="s">
        <v>16</v>
      </c>
    </row>
    <row r="28" spans="1:8" x14ac:dyDescent="0.25">
      <c r="A28" s="1">
        <v>45561</v>
      </c>
      <c r="B28" s="8">
        <f>MONTH(tbl_operations[[#This Row],[Data]])</f>
        <v>9</v>
      </c>
      <c r="C28" t="s">
        <v>12</v>
      </c>
      <c r="D28" t="s">
        <v>55</v>
      </c>
      <c r="E28" t="s">
        <v>56</v>
      </c>
      <c r="F28" s="2">
        <v>250</v>
      </c>
      <c r="G28" t="s">
        <v>15</v>
      </c>
      <c r="H28" t="s">
        <v>20</v>
      </c>
    </row>
    <row r="29" spans="1:8" x14ac:dyDescent="0.25">
      <c r="A29" s="1">
        <v>45564</v>
      </c>
      <c r="B29" s="8">
        <f>MONTH(tbl_operations[[#This Row],[Data]])</f>
        <v>9</v>
      </c>
      <c r="C29" t="s">
        <v>12</v>
      </c>
      <c r="D29" t="s">
        <v>37</v>
      </c>
      <c r="E29" t="s">
        <v>57</v>
      </c>
      <c r="F29" s="2">
        <v>400</v>
      </c>
      <c r="G29" t="s">
        <v>19</v>
      </c>
      <c r="H29" t="s">
        <v>16</v>
      </c>
    </row>
    <row r="30" spans="1:8" x14ac:dyDescent="0.25">
      <c r="A30" s="1">
        <v>45566</v>
      </c>
      <c r="B30" s="8">
        <f>MONTH(tbl_operations[[#This Row],[Data]])</f>
        <v>10</v>
      </c>
      <c r="C30" t="s">
        <v>7</v>
      </c>
      <c r="D30" t="s">
        <v>8</v>
      </c>
      <c r="E30" t="s">
        <v>47</v>
      </c>
      <c r="F30" s="2">
        <v>5000</v>
      </c>
      <c r="G30" t="s">
        <v>10</v>
      </c>
      <c r="H30" t="s">
        <v>11</v>
      </c>
    </row>
    <row r="31" spans="1:8" x14ac:dyDescent="0.25">
      <c r="A31" s="1">
        <v>45566</v>
      </c>
      <c r="B31" s="8">
        <f>MONTH(tbl_operations[[#This Row],[Data]])</f>
        <v>10</v>
      </c>
      <c r="C31" t="s">
        <v>12</v>
      </c>
      <c r="D31" t="s">
        <v>13</v>
      </c>
      <c r="E31" t="s">
        <v>14</v>
      </c>
      <c r="F31" s="2">
        <v>600</v>
      </c>
      <c r="G31" t="s">
        <v>15</v>
      </c>
      <c r="H31" t="s">
        <v>16</v>
      </c>
    </row>
    <row r="32" spans="1:8" x14ac:dyDescent="0.25">
      <c r="A32" s="1">
        <v>45568</v>
      </c>
      <c r="B32" s="8">
        <f>MONTH(tbl_operations[[#This Row],[Data]])</f>
        <v>10</v>
      </c>
      <c r="C32" t="s">
        <v>12</v>
      </c>
      <c r="D32" t="s">
        <v>17</v>
      </c>
      <c r="E32" t="s">
        <v>58</v>
      </c>
      <c r="F32" s="2">
        <v>200</v>
      </c>
      <c r="G32" t="s">
        <v>19</v>
      </c>
      <c r="H32" t="s">
        <v>20</v>
      </c>
    </row>
    <row r="33" spans="1:8" x14ac:dyDescent="0.25">
      <c r="A33" s="1">
        <v>45570</v>
      </c>
      <c r="B33" s="8">
        <f>MONTH(tbl_operations[[#This Row],[Data]])</f>
        <v>10</v>
      </c>
      <c r="C33" t="s">
        <v>12</v>
      </c>
      <c r="D33" t="s">
        <v>21</v>
      </c>
      <c r="E33" t="s">
        <v>59</v>
      </c>
      <c r="F33" s="2">
        <v>180</v>
      </c>
      <c r="G33" t="s">
        <v>10</v>
      </c>
      <c r="H33" t="s">
        <v>20</v>
      </c>
    </row>
    <row r="34" spans="1:8" x14ac:dyDescent="0.25">
      <c r="A34" s="1">
        <v>45573</v>
      </c>
      <c r="B34" s="8">
        <f>MONTH(tbl_operations[[#This Row],[Data]])</f>
        <v>10</v>
      </c>
      <c r="C34" t="s">
        <v>12</v>
      </c>
      <c r="D34" t="s">
        <v>23</v>
      </c>
      <c r="E34" t="s">
        <v>60</v>
      </c>
      <c r="F34" s="2">
        <v>120</v>
      </c>
      <c r="G34" t="s">
        <v>15</v>
      </c>
      <c r="H34" t="s">
        <v>16</v>
      </c>
    </row>
    <row r="35" spans="1:8" x14ac:dyDescent="0.25">
      <c r="A35" s="1">
        <v>45575</v>
      </c>
      <c r="B35" s="8">
        <f>MONTH(tbl_operations[[#This Row],[Data]])</f>
        <v>10</v>
      </c>
      <c r="C35" t="s">
        <v>12</v>
      </c>
      <c r="D35" t="s">
        <v>25</v>
      </c>
      <c r="E35" t="s">
        <v>61</v>
      </c>
      <c r="F35" s="2">
        <v>350</v>
      </c>
      <c r="G35" t="s">
        <v>19</v>
      </c>
      <c r="H35" t="s">
        <v>16</v>
      </c>
    </row>
    <row r="36" spans="1:8" x14ac:dyDescent="0.25">
      <c r="A36" s="1">
        <v>45578</v>
      </c>
      <c r="B36" s="8">
        <f>MONTH(tbl_operations[[#This Row],[Data]])</f>
        <v>10</v>
      </c>
      <c r="C36" t="s">
        <v>12</v>
      </c>
      <c r="D36" t="s">
        <v>27</v>
      </c>
      <c r="E36" t="s">
        <v>62</v>
      </c>
      <c r="F36" s="2">
        <v>400</v>
      </c>
      <c r="G36" t="s">
        <v>10</v>
      </c>
      <c r="H36" t="s">
        <v>20</v>
      </c>
    </row>
    <row r="37" spans="1:8" x14ac:dyDescent="0.25">
      <c r="A37" s="1">
        <v>45580</v>
      </c>
      <c r="B37" s="8">
        <f>MONTH(tbl_operations[[#This Row],[Data]])</f>
        <v>10</v>
      </c>
      <c r="C37" t="s">
        <v>12</v>
      </c>
      <c r="D37" t="s">
        <v>31</v>
      </c>
      <c r="E37" t="s">
        <v>53</v>
      </c>
      <c r="F37" s="2">
        <v>450</v>
      </c>
      <c r="G37" t="s">
        <v>15</v>
      </c>
      <c r="H37" t="s">
        <v>20</v>
      </c>
    </row>
    <row r="38" spans="1:8" x14ac:dyDescent="0.25">
      <c r="A38" s="1">
        <v>45583</v>
      </c>
      <c r="B38" s="8">
        <f>MONTH(tbl_operations[[#This Row],[Data]])</f>
        <v>10</v>
      </c>
      <c r="C38" t="s">
        <v>7</v>
      </c>
      <c r="D38" t="s">
        <v>63</v>
      </c>
      <c r="E38" t="s">
        <v>64</v>
      </c>
      <c r="F38" s="2">
        <v>1500</v>
      </c>
      <c r="G38" t="s">
        <v>10</v>
      </c>
      <c r="H38" t="s">
        <v>11</v>
      </c>
    </row>
    <row r="39" spans="1:8" x14ac:dyDescent="0.25">
      <c r="A39" s="1">
        <v>45583</v>
      </c>
      <c r="B39" s="8">
        <f>MONTH(tbl_operations[[#This Row],[Data]])</f>
        <v>10</v>
      </c>
      <c r="C39" t="s">
        <v>12</v>
      </c>
      <c r="D39" t="s">
        <v>33</v>
      </c>
      <c r="E39" t="s">
        <v>65</v>
      </c>
      <c r="F39" s="2">
        <v>300</v>
      </c>
      <c r="G39" t="s">
        <v>19</v>
      </c>
      <c r="H39" t="s">
        <v>16</v>
      </c>
    </row>
    <row r="40" spans="1:8" x14ac:dyDescent="0.25">
      <c r="A40" s="1">
        <v>45585</v>
      </c>
      <c r="B40" s="8">
        <f>MONTH(tbl_operations[[#This Row],[Data]])</f>
        <v>10</v>
      </c>
      <c r="C40" t="s">
        <v>12</v>
      </c>
      <c r="D40" t="s">
        <v>55</v>
      </c>
      <c r="E40" t="s">
        <v>66</v>
      </c>
      <c r="F40" s="2">
        <v>800</v>
      </c>
      <c r="G40" t="s">
        <v>10</v>
      </c>
      <c r="H40" t="s">
        <v>20</v>
      </c>
    </row>
    <row r="41" spans="1:8" x14ac:dyDescent="0.25">
      <c r="A41" s="1">
        <v>45587</v>
      </c>
      <c r="B41" s="8">
        <f>MONTH(tbl_operations[[#This Row],[Data]])</f>
        <v>10</v>
      </c>
      <c r="C41" t="s">
        <v>12</v>
      </c>
      <c r="D41" t="s">
        <v>37</v>
      </c>
      <c r="E41" t="s">
        <v>67</v>
      </c>
      <c r="F41" s="2">
        <v>250</v>
      </c>
      <c r="G41" t="s">
        <v>19</v>
      </c>
      <c r="H41" t="s">
        <v>16</v>
      </c>
    </row>
    <row r="42" spans="1:8" x14ac:dyDescent="0.25">
      <c r="A42" s="1">
        <v>45589</v>
      </c>
      <c r="B42" s="8">
        <f>MONTH(tbl_operations[[#This Row],[Data]])</f>
        <v>10</v>
      </c>
      <c r="C42" t="s">
        <v>12</v>
      </c>
      <c r="D42" t="s">
        <v>41</v>
      </c>
      <c r="E42" t="s">
        <v>68</v>
      </c>
      <c r="F42" s="2">
        <v>150</v>
      </c>
      <c r="G42" t="s">
        <v>15</v>
      </c>
      <c r="H42" t="s">
        <v>20</v>
      </c>
    </row>
    <row r="43" spans="1:8" x14ac:dyDescent="0.25">
      <c r="A43" s="1">
        <v>45591</v>
      </c>
      <c r="B43" s="8">
        <f>MONTH(tbl_operations[[#This Row],[Data]])</f>
        <v>10</v>
      </c>
      <c r="C43" t="s">
        <v>12</v>
      </c>
      <c r="D43" t="s">
        <v>39</v>
      </c>
      <c r="E43" t="s">
        <v>69</v>
      </c>
      <c r="F43" s="2">
        <v>250</v>
      </c>
      <c r="G43" t="s">
        <v>10</v>
      </c>
      <c r="H43" t="s">
        <v>16</v>
      </c>
    </row>
    <row r="44" spans="1:8" x14ac:dyDescent="0.25">
      <c r="A44" s="1">
        <v>45595</v>
      </c>
      <c r="B44" s="8">
        <f>MONTH(tbl_operations[[#This Row],[Data]])</f>
        <v>10</v>
      </c>
      <c r="C44" t="s">
        <v>12</v>
      </c>
      <c r="D44" t="s">
        <v>70</v>
      </c>
      <c r="E44" t="s">
        <v>71</v>
      </c>
      <c r="F44" s="2">
        <v>220</v>
      </c>
      <c r="G44" t="s">
        <v>72</v>
      </c>
      <c r="H44" t="s">
        <v>16</v>
      </c>
    </row>
    <row r="45" spans="1:8" x14ac:dyDescent="0.25">
      <c r="A45" s="1">
        <v>45596</v>
      </c>
      <c r="B45" s="8">
        <f>MONTH(tbl_operations[[#This Row],[Data]])</f>
        <v>10</v>
      </c>
      <c r="C45" t="s">
        <v>12</v>
      </c>
      <c r="D45" t="s">
        <v>73</v>
      </c>
      <c r="E45" t="s">
        <v>74</v>
      </c>
      <c r="F45" s="2">
        <v>500</v>
      </c>
      <c r="G45" t="s">
        <v>19</v>
      </c>
      <c r="H45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21"/>
  <sheetViews>
    <sheetView workbookViewId="0"/>
  </sheetViews>
  <sheetFormatPr defaultRowHeight="15" x14ac:dyDescent="0.25"/>
  <cols>
    <col min="1" max="1" width="20.85546875" bestFit="1" customWidth="1"/>
    <col min="2" max="2" width="13.85546875" bestFit="1" customWidth="1"/>
    <col min="5" max="5" width="18" customWidth="1"/>
    <col min="6" max="6" width="13.85546875" bestFit="1" customWidth="1"/>
  </cols>
  <sheetData>
    <row r="1" spans="1:6" x14ac:dyDescent="0.25">
      <c r="A1" s="3" t="s">
        <v>1</v>
      </c>
      <c r="B1" t="s">
        <v>12</v>
      </c>
      <c r="E1" s="3" t="s">
        <v>1</v>
      </c>
      <c r="F1" t="s">
        <v>7</v>
      </c>
    </row>
    <row r="3" spans="1:6" x14ac:dyDescent="0.25">
      <c r="A3" s="3" t="s">
        <v>75</v>
      </c>
      <c r="B3" t="s">
        <v>77</v>
      </c>
      <c r="E3" s="3" t="s">
        <v>75</v>
      </c>
      <c r="F3" t="s">
        <v>77</v>
      </c>
    </row>
    <row r="4" spans="1:6" x14ac:dyDescent="0.25">
      <c r="A4" s="4" t="s">
        <v>13</v>
      </c>
      <c r="B4" s="2">
        <v>1500</v>
      </c>
      <c r="E4" s="4" t="s">
        <v>51</v>
      </c>
      <c r="F4" s="7">
        <v>1200</v>
      </c>
    </row>
    <row r="5" spans="1:6" x14ac:dyDescent="0.25">
      <c r="A5" s="4" t="s">
        <v>39</v>
      </c>
      <c r="B5" s="2">
        <v>330</v>
      </c>
      <c r="E5" s="4" t="s">
        <v>29</v>
      </c>
      <c r="F5" s="7">
        <v>800</v>
      </c>
    </row>
    <row r="6" spans="1:6" x14ac:dyDescent="0.25">
      <c r="A6" s="4" t="s">
        <v>35</v>
      </c>
      <c r="B6" s="2">
        <v>450</v>
      </c>
      <c r="E6" s="4" t="s">
        <v>8</v>
      </c>
      <c r="F6" s="7">
        <v>15000</v>
      </c>
    </row>
    <row r="7" spans="1:6" x14ac:dyDescent="0.25">
      <c r="A7" s="4" t="s">
        <v>25</v>
      </c>
      <c r="B7" s="2">
        <v>1100</v>
      </c>
      <c r="E7" s="4" t="s">
        <v>63</v>
      </c>
      <c r="F7" s="7">
        <v>1500</v>
      </c>
    </row>
    <row r="8" spans="1:6" x14ac:dyDescent="0.25">
      <c r="A8" s="4" t="s">
        <v>33</v>
      </c>
      <c r="B8" s="2">
        <v>3000</v>
      </c>
      <c r="E8" s="4" t="s">
        <v>76</v>
      </c>
      <c r="F8" s="7">
        <v>18500</v>
      </c>
    </row>
    <row r="9" spans="1:6" x14ac:dyDescent="0.25">
      <c r="A9" s="4" t="s">
        <v>45</v>
      </c>
      <c r="B9" s="2">
        <v>350</v>
      </c>
    </row>
    <row r="10" spans="1:6" x14ac:dyDescent="0.25">
      <c r="A10" s="4" t="s">
        <v>70</v>
      </c>
      <c r="B10" s="2">
        <v>220</v>
      </c>
    </row>
    <row r="11" spans="1:6" x14ac:dyDescent="0.25">
      <c r="A11" s="4" t="s">
        <v>21</v>
      </c>
      <c r="B11" s="2">
        <v>500</v>
      </c>
    </row>
    <row r="12" spans="1:6" x14ac:dyDescent="0.25">
      <c r="A12" s="4" t="s">
        <v>41</v>
      </c>
      <c r="B12" s="2">
        <v>350</v>
      </c>
    </row>
    <row r="13" spans="1:6" x14ac:dyDescent="0.25">
      <c r="A13" s="4" t="s">
        <v>37</v>
      </c>
      <c r="B13" s="2">
        <v>830</v>
      </c>
    </row>
    <row r="14" spans="1:6" x14ac:dyDescent="0.25">
      <c r="A14" s="4" t="s">
        <v>23</v>
      </c>
      <c r="B14" s="2">
        <v>970</v>
      </c>
    </row>
    <row r="15" spans="1:6" x14ac:dyDescent="0.25">
      <c r="A15" s="4" t="s">
        <v>31</v>
      </c>
      <c r="B15" s="2">
        <v>1400</v>
      </c>
    </row>
    <row r="16" spans="1:6" x14ac:dyDescent="0.25">
      <c r="A16" s="4" t="s">
        <v>17</v>
      </c>
      <c r="B16" s="2">
        <v>800</v>
      </c>
    </row>
    <row r="17" spans="1:2" x14ac:dyDescent="0.25">
      <c r="A17" s="4" t="s">
        <v>55</v>
      </c>
      <c r="B17" s="2">
        <v>1050</v>
      </c>
    </row>
    <row r="18" spans="1:2" x14ac:dyDescent="0.25">
      <c r="A18" s="4" t="s">
        <v>27</v>
      </c>
      <c r="B18" s="2">
        <v>1500</v>
      </c>
    </row>
    <row r="19" spans="1:2" x14ac:dyDescent="0.25">
      <c r="A19" s="4" t="s">
        <v>73</v>
      </c>
      <c r="B19" s="2">
        <v>500</v>
      </c>
    </row>
    <row r="20" spans="1:2" x14ac:dyDescent="0.25">
      <c r="A20" s="4" t="s">
        <v>43</v>
      </c>
      <c r="B20" s="2">
        <v>750</v>
      </c>
    </row>
    <row r="21" spans="1:2" x14ac:dyDescent="0.25">
      <c r="A21" s="4" t="s">
        <v>76</v>
      </c>
      <c r="B21" s="2">
        <v>15600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U21"/>
  <sheetViews>
    <sheetView tabSelected="1" topLeftCell="A13" zoomScale="80" zoomScaleNormal="80" workbookViewId="0">
      <selection activeCell="P19" sqref="P19"/>
    </sheetView>
  </sheetViews>
  <sheetFormatPr defaultColWidth="0" defaultRowHeight="15" x14ac:dyDescent="0.25"/>
  <cols>
    <col min="1" max="1" width="26.28515625" style="5" customWidth="1"/>
    <col min="2" max="21" width="9.140625" style="6" customWidth="1"/>
    <col min="22" max="16384" width="9.140625" hidden="1"/>
  </cols>
  <sheetData>
    <row r="21" spans="17:17" x14ac:dyDescent="0.25">
      <c r="Q2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C1:D31"/>
  <sheetViews>
    <sheetView workbookViewId="0"/>
  </sheetViews>
  <sheetFormatPr defaultRowHeight="15" x14ac:dyDescent="0.25"/>
  <cols>
    <col min="3" max="3" width="21" customWidth="1"/>
    <col min="4" max="4" width="20.85546875" customWidth="1"/>
  </cols>
  <sheetData>
    <row r="1" spans="3:4" s="5" customFormat="1" ht="41.25" customHeight="1" x14ac:dyDescent="0.25"/>
    <row r="3" spans="3:4" x14ac:dyDescent="0.25">
      <c r="C3" s="5" t="s">
        <v>81</v>
      </c>
      <c r="D3" s="2">
        <f>SUM(Tabela2[Depósito Reservado])</f>
        <v>7615</v>
      </c>
    </row>
    <row r="4" spans="3:4" x14ac:dyDescent="0.25">
      <c r="C4" s="5" t="s">
        <v>82</v>
      </c>
      <c r="D4" s="2">
        <v>20000</v>
      </c>
    </row>
    <row r="6" spans="3:4" x14ac:dyDescent="0.25">
      <c r="C6" s="9" t="s">
        <v>79</v>
      </c>
      <c r="D6" s="9" t="s">
        <v>80</v>
      </c>
    </row>
    <row r="7" spans="3:4" x14ac:dyDescent="0.25">
      <c r="C7" s="10">
        <v>45603</v>
      </c>
      <c r="D7" s="11">
        <v>50</v>
      </c>
    </row>
    <row r="8" spans="3:4" x14ac:dyDescent="0.25">
      <c r="C8" s="10">
        <v>45604</v>
      </c>
      <c r="D8" s="11">
        <v>559</v>
      </c>
    </row>
    <row r="9" spans="3:4" x14ac:dyDescent="0.25">
      <c r="C9" s="10">
        <v>45605</v>
      </c>
      <c r="D9" s="11">
        <v>630</v>
      </c>
    </row>
    <row r="10" spans="3:4" x14ac:dyDescent="0.25">
      <c r="C10" s="10">
        <v>45606</v>
      </c>
      <c r="D10" s="11">
        <v>290</v>
      </c>
    </row>
    <row r="11" spans="3:4" x14ac:dyDescent="0.25">
      <c r="C11" s="10">
        <v>45607</v>
      </c>
      <c r="D11" s="11">
        <v>122</v>
      </c>
    </row>
    <row r="12" spans="3:4" x14ac:dyDescent="0.25">
      <c r="C12" s="10">
        <v>45608</v>
      </c>
      <c r="D12" s="11">
        <v>582</v>
      </c>
    </row>
    <row r="13" spans="3:4" x14ac:dyDescent="0.25">
      <c r="C13" s="10">
        <v>45609</v>
      </c>
      <c r="D13" s="11">
        <v>845</v>
      </c>
    </row>
    <row r="14" spans="3:4" x14ac:dyDescent="0.25">
      <c r="C14" s="10">
        <v>45610</v>
      </c>
      <c r="D14" s="11">
        <v>399</v>
      </c>
    </row>
    <row r="15" spans="3:4" x14ac:dyDescent="0.25">
      <c r="C15" s="10">
        <v>45611</v>
      </c>
      <c r="D15" s="11">
        <v>792</v>
      </c>
    </row>
    <row r="16" spans="3:4" x14ac:dyDescent="0.25">
      <c r="C16" s="10">
        <v>45612</v>
      </c>
      <c r="D16" s="11">
        <v>625</v>
      </c>
    </row>
    <row r="17" spans="3:4" x14ac:dyDescent="0.25">
      <c r="C17" s="10">
        <v>45613</v>
      </c>
      <c r="D17" s="11">
        <v>979</v>
      </c>
    </row>
    <row r="18" spans="3:4" x14ac:dyDescent="0.25">
      <c r="C18" s="10">
        <v>45614</v>
      </c>
      <c r="D18" s="11">
        <v>781</v>
      </c>
    </row>
    <row r="19" spans="3:4" x14ac:dyDescent="0.25">
      <c r="C19" s="10">
        <v>45615</v>
      </c>
      <c r="D19" s="11">
        <v>140</v>
      </c>
    </row>
    <row r="20" spans="3:4" x14ac:dyDescent="0.25">
      <c r="C20" s="10">
        <v>45616</v>
      </c>
      <c r="D20" s="11">
        <v>821</v>
      </c>
    </row>
    <row r="21" spans="3:4" x14ac:dyDescent="0.25">
      <c r="C21" s="10"/>
      <c r="D21" s="11"/>
    </row>
    <row r="22" spans="3:4" x14ac:dyDescent="0.25">
      <c r="C22" s="10"/>
      <c r="D22" s="11"/>
    </row>
    <row r="23" spans="3:4" x14ac:dyDescent="0.25">
      <c r="C23" s="10"/>
      <c r="D23" s="11"/>
    </row>
    <row r="24" spans="3:4" x14ac:dyDescent="0.25">
      <c r="C24" s="10"/>
      <c r="D24" s="11"/>
    </row>
    <row r="25" spans="3:4" x14ac:dyDescent="0.25">
      <c r="C25" s="10"/>
      <c r="D25" s="11"/>
    </row>
    <row r="26" spans="3:4" x14ac:dyDescent="0.25">
      <c r="C26" s="10"/>
      <c r="D26" s="11"/>
    </row>
    <row r="27" spans="3:4" x14ac:dyDescent="0.25">
      <c r="C27" s="10"/>
      <c r="D27" s="11"/>
    </row>
    <row r="28" spans="3:4" x14ac:dyDescent="0.25">
      <c r="C28" s="10"/>
      <c r="D28" s="11"/>
    </row>
    <row r="29" spans="3:4" x14ac:dyDescent="0.25">
      <c r="C29" s="10"/>
      <c r="D29" s="11"/>
    </row>
    <row r="30" spans="3:4" x14ac:dyDescent="0.25">
      <c r="D30" s="11"/>
    </row>
    <row r="31" spans="3:4" x14ac:dyDescent="0.25">
      <c r="D31" s="1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FeGis</dc:creator>
  <cp:lastModifiedBy>FeGis</cp:lastModifiedBy>
  <dcterms:created xsi:type="dcterms:W3CDTF">2024-12-10T16:31:51Z</dcterms:created>
  <dcterms:modified xsi:type="dcterms:W3CDTF">2024-12-12T16:09:03Z</dcterms:modified>
</cp:coreProperties>
</file>