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GreenFleet\APP\GF V1.0 with GDPR\"/>
    </mc:Choice>
  </mc:AlternateContent>
  <xr:revisionPtr revIDLastSave="0" documentId="13_ncr:1_{549D32EB-5367-4C69-B68C-0396AFABF76C}" xr6:coauthVersionLast="37" xr6:coauthVersionMax="37" xr10:uidLastSave="{00000000-0000-0000-0000-000000000000}"/>
  <bookViews>
    <workbookView xWindow="0" yWindow="0" windowWidth="19200" windowHeight="6920" tabRatio="585" xr2:uid="{00000000-000D-0000-FFFF-FFFF00000000}"/>
  </bookViews>
  <sheets>
    <sheet name="Project Plan" sheetId="14" r:id="rId1"/>
    <sheet name="General" sheetId="13" r:id="rId2"/>
    <sheet name="Functional List" sheetId="12" r:id="rId3"/>
    <sheet name="需求属性说明" sheetId="8" state="hidden" r:id="rId4"/>
  </sheets>
  <externalReferences>
    <externalReference r:id="rId5"/>
    <externalReference r:id="rId6"/>
  </externalReferences>
  <definedNames>
    <definedName name="_xlnm._FilterDatabase" localSheetId="2" hidden="1">'Functional List'!$A$7:$K$31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4" l="1"/>
  <c r="D18" i="14"/>
  <c r="D16" i="14"/>
  <c r="D15" i="14"/>
  <c r="D6" i="14"/>
  <c r="D7" i="14"/>
  <c r="D8" i="14"/>
  <c r="D9" i="14"/>
  <c r="D10" i="14"/>
  <c r="D11" i="14"/>
  <c r="D12" i="14"/>
  <c r="D13" i="14"/>
  <c r="D5" i="14"/>
  <c r="C7" i="14"/>
  <c r="J31" i="12"/>
  <c r="C10" i="14"/>
  <c r="C22" i="14" l="1"/>
  <c r="D22" i="14"/>
  <c r="C19" i="14"/>
  <c r="C18" i="14"/>
  <c r="C16" i="14"/>
  <c r="C15" i="14"/>
  <c r="C13" i="14"/>
  <c r="C12" i="14"/>
  <c r="C11" i="14"/>
  <c r="C9" i="14"/>
  <c r="C8" i="14"/>
  <c r="C6" i="14"/>
  <c r="C5" i="14"/>
  <c r="B16" i="13"/>
  <c r="B15" i="13"/>
  <c r="B14" i="13"/>
  <c r="B13" i="13"/>
  <c r="B12" i="13"/>
  <c r="D11" i="13"/>
  <c r="B11" i="13"/>
  <c r="D10" i="13"/>
  <c r="B10" i="13"/>
  <c r="D9" i="13"/>
  <c r="B9" i="13"/>
  <c r="D8" i="13"/>
  <c r="B8" i="13"/>
  <c r="A18" i="13" s="1"/>
  <c r="K31" i="12"/>
  <c r="A4" i="12"/>
  <c r="A3" i="12"/>
  <c r="A2" i="12"/>
</calcChain>
</file>

<file path=xl/sharedStrings.xml><?xml version="1.0" encoding="utf-8"?>
<sst xmlns="http://schemas.openxmlformats.org/spreadsheetml/2006/main" count="308" uniqueCount="154">
  <si>
    <t>Ver：01</t>
  </si>
  <si>
    <t>Module</t>
  </si>
  <si>
    <t>状态</t>
  </si>
  <si>
    <t>Login sheet</t>
  </si>
  <si>
    <t>To be discussed</t>
  </si>
  <si>
    <t>Deploying</t>
  </si>
  <si>
    <t>TBD</t>
  </si>
  <si>
    <t>Reject</t>
  </si>
  <si>
    <t>Total</t>
  </si>
  <si>
    <t>No,</t>
  </si>
  <si>
    <t>Sub-module</t>
  </si>
  <si>
    <t>Function name</t>
  </si>
  <si>
    <t>Funtion Details</t>
  </si>
  <si>
    <t>Priority(1-3)</t>
  </si>
  <si>
    <t>Status</t>
  </si>
  <si>
    <t>Engineer</t>
  </si>
  <si>
    <t>Remark</t>
  </si>
  <si>
    <t>需求属性</t>
  </si>
  <si>
    <t>属性说明</t>
  </si>
  <si>
    <t>编号</t>
  </si>
  <si>
    <t>需求的顺序号，唯一性标识</t>
  </si>
  <si>
    <r>
      <rPr>
        <sz val="10.5"/>
        <color theme="1"/>
        <rFont val="宋体"/>
        <family val="3"/>
        <charset val="134"/>
      </rPr>
      <t>提交人</t>
    </r>
    <r>
      <rPr>
        <b/>
        <sz val="10.5"/>
        <color rgb="FFFF0000"/>
        <rFont val="宋体"/>
        <family val="3"/>
        <charset val="134"/>
      </rPr>
      <t>(*)</t>
    </r>
  </si>
  <si>
    <t>需求的录入PD，负责解释需求</t>
  </si>
  <si>
    <t>提交时间</t>
  </si>
  <si>
    <t>需求的录入时间，辅助信息</t>
  </si>
  <si>
    <r>
      <rPr>
        <sz val="10.5"/>
        <color theme="1"/>
        <rFont val="宋体"/>
        <family val="3"/>
        <charset val="134"/>
      </rPr>
      <t>模块</t>
    </r>
    <r>
      <rPr>
        <b/>
        <sz val="10.5"/>
        <color rgb="FFFF0000"/>
        <rFont val="宋体"/>
        <family val="3"/>
        <charset val="134"/>
      </rPr>
      <t>(*)</t>
    </r>
  </si>
  <si>
    <t>根据产品的模块划分</t>
  </si>
  <si>
    <r>
      <rPr>
        <sz val="10.5"/>
        <color theme="1"/>
        <rFont val="宋体"/>
        <family val="3"/>
        <charset val="134"/>
      </rPr>
      <t>名称</t>
    </r>
    <r>
      <rPr>
        <b/>
        <sz val="10.5"/>
        <color rgb="FFFF0000"/>
        <rFont val="宋体"/>
        <family val="3"/>
        <charset val="134"/>
      </rPr>
      <t>(*)</t>
    </r>
  </si>
  <si>
    <t>用简洁的短语描述需求</t>
  </si>
  <si>
    <r>
      <rPr>
        <sz val="10.5"/>
        <color theme="1"/>
        <rFont val="宋体"/>
        <family val="3"/>
        <charset val="134"/>
      </rPr>
      <t>描述</t>
    </r>
    <r>
      <rPr>
        <b/>
        <sz val="10.5"/>
        <color rgb="FFFF0000"/>
        <rFont val="宋体"/>
        <family val="3"/>
        <charset val="134"/>
      </rPr>
      <t>(*)</t>
    </r>
  </si>
  <si>
    <t>需求描述：无歧义、完整性、一致性、可测试等</t>
  </si>
  <si>
    <t>提出者</t>
  </si>
  <si>
    <t>即需求的原始提出者，有疑惑时便于追溯</t>
  </si>
  <si>
    <t>提出时间</t>
  </si>
  <si>
    <t>原始需求的获得时间，辅助信息</t>
  </si>
  <si>
    <t>Bug编号</t>
  </si>
  <si>
    <t>一些Bug视为需求，统一管理</t>
  </si>
  <si>
    <t>分类</t>
  </si>
  <si>
    <t>新增功能、功能改进、体验提升、Bug修复、内部需求等</t>
  </si>
  <si>
    <t>层次</t>
  </si>
  <si>
    <t>基础、扩展（期望需求）、增值（兴奋需求）</t>
  </si>
  <si>
    <t>重要性</t>
  </si>
  <si>
    <t>重要程度，辅助确定商业价值</t>
  </si>
  <si>
    <t>紧迫度</t>
  </si>
  <si>
    <t>紧急程度，辅助确定商业价值</t>
  </si>
  <si>
    <t>持续时间</t>
  </si>
  <si>
    <t>持续时间，辅助确定商业价值</t>
  </si>
  <si>
    <r>
      <rPr>
        <sz val="10.5"/>
        <color theme="1"/>
        <rFont val="宋体"/>
        <family val="3"/>
        <charset val="134"/>
      </rPr>
      <t>商业价值</t>
    </r>
    <r>
      <rPr>
        <b/>
        <sz val="10.5"/>
        <color rgb="FFFF0000"/>
        <rFont val="宋体"/>
        <family val="3"/>
        <charset val="134"/>
      </rPr>
      <t>(*)</t>
    </r>
  </si>
  <si>
    <t>商业优先级，不考虑实现难度，群体决策</t>
  </si>
  <si>
    <r>
      <rPr>
        <sz val="10.5"/>
        <color theme="1"/>
        <rFont val="宋体"/>
        <family val="3"/>
        <charset val="134"/>
      </rPr>
      <t>开发量</t>
    </r>
    <r>
      <rPr>
        <b/>
        <sz val="10.5"/>
        <color rgb="FFFF0000"/>
        <rFont val="宋体"/>
        <family val="3"/>
        <charset val="134"/>
      </rPr>
      <t>(*)</t>
    </r>
  </si>
  <si>
    <t>需求的开发工作量，表征实现难度</t>
  </si>
  <si>
    <r>
      <rPr>
        <sz val="10.5"/>
        <color theme="1"/>
        <rFont val="宋体"/>
        <family val="3"/>
        <charset val="134"/>
      </rPr>
      <t>性价比</t>
    </r>
    <r>
      <rPr>
        <b/>
        <sz val="10.5"/>
        <color rgb="FFFF0000"/>
        <rFont val="宋体"/>
        <family val="3"/>
        <charset val="134"/>
      </rPr>
      <t>(*)</t>
    </r>
  </si>
  <si>
    <t>“商业价值/开发量”，用于决定先做哪个</t>
  </si>
  <si>
    <r>
      <rPr>
        <sz val="10.5"/>
        <color theme="1"/>
        <rFont val="宋体"/>
        <family val="3"/>
        <charset val="134"/>
      </rPr>
      <t>状态</t>
    </r>
    <r>
      <rPr>
        <b/>
        <sz val="10.5"/>
        <color rgb="FFFF0000"/>
        <rFont val="宋体"/>
        <family val="3"/>
        <charset val="134"/>
      </rPr>
      <t>(*)</t>
    </r>
  </si>
  <si>
    <t>需求生命周期：待讨论、暂缓、拒绝、需求中、开发中、已发布</t>
  </si>
  <si>
    <r>
      <rPr>
        <sz val="10.5"/>
        <color theme="1"/>
        <rFont val="宋体"/>
        <family val="3"/>
        <charset val="134"/>
      </rPr>
      <t>负责PD</t>
    </r>
    <r>
      <rPr>
        <b/>
        <sz val="10.5"/>
        <color rgb="FFFF0000"/>
        <rFont val="宋体"/>
        <family val="3"/>
        <charset val="134"/>
      </rPr>
      <t>(*)</t>
    </r>
  </si>
  <si>
    <t>状态进入“需求中”后确定</t>
  </si>
  <si>
    <t>开发工程师</t>
  </si>
  <si>
    <t>状态进入“开发中”后确定</t>
  </si>
  <si>
    <t>项目名称</t>
  </si>
  <si>
    <t>需求的发布项目</t>
  </si>
  <si>
    <t>发布时间</t>
  </si>
  <si>
    <t>需求的发布时间</t>
  </si>
  <si>
    <t>备注</t>
  </si>
  <si>
    <t>其它任何信息，如：
1.被拒绝的理由
2.被暂缓的理由和重启条件
3.其它相关文档
……</t>
  </si>
  <si>
    <t>Backend comunication</t>
    <phoneticPr fontId="13" type="noConversion"/>
  </si>
  <si>
    <t>iOS</t>
    <phoneticPr fontId="13" type="noConversion"/>
  </si>
  <si>
    <t>android</t>
    <phoneticPr fontId="13" type="noConversion"/>
  </si>
  <si>
    <t>Working Day</t>
    <phoneticPr fontId="13" type="noConversion"/>
  </si>
  <si>
    <t>Product Manager： Angela Zhou</t>
    <phoneticPr fontId="13" type="noConversion"/>
  </si>
  <si>
    <t>Product Manager：Angela Zhou</t>
    <phoneticPr fontId="13" type="noConversion"/>
  </si>
  <si>
    <t>Test</t>
    <phoneticPr fontId="13" type="noConversion"/>
  </si>
  <si>
    <t>Knowledge Base(TBD)</t>
    <phoneticPr fontId="13" type="noConversion"/>
  </si>
  <si>
    <t>Task Name</t>
    <phoneticPr fontId="13" type="noConversion"/>
  </si>
  <si>
    <t>Start</t>
    <phoneticPr fontId="13" type="noConversion"/>
  </si>
  <si>
    <t>Finish</t>
    <phoneticPr fontId="13" type="noConversion"/>
  </si>
  <si>
    <t>Delivery</t>
    <phoneticPr fontId="13" type="noConversion"/>
  </si>
  <si>
    <t xml:space="preserve">Working Day for Development + Test: </t>
    <phoneticPr fontId="13" type="noConversion"/>
  </si>
  <si>
    <t>Issue Settle</t>
    <phoneticPr fontId="13" type="noConversion"/>
  </si>
  <si>
    <t>Developer Test + Joint Test</t>
    <phoneticPr fontId="13" type="noConversion"/>
  </si>
  <si>
    <t>AM</t>
    <phoneticPr fontId="18" type="noConversion"/>
  </si>
  <si>
    <t>PM</t>
    <phoneticPr fontId="18" type="noConversion"/>
  </si>
  <si>
    <t>Mon</t>
  </si>
  <si>
    <t>Tue</t>
  </si>
  <si>
    <t>Wed</t>
  </si>
  <si>
    <t>Thu</t>
  </si>
  <si>
    <t>Fri</t>
  </si>
  <si>
    <t>Sat</t>
  </si>
  <si>
    <t>Sun</t>
  </si>
  <si>
    <r>
      <t>Duration</t>
    </r>
    <r>
      <rPr>
        <sz val="9"/>
        <color theme="1"/>
        <rFont val="微软雅黑"/>
        <family val="2"/>
        <charset val="134"/>
      </rPr>
      <t>(IOS)</t>
    </r>
    <phoneticPr fontId="13" type="noConversion"/>
  </si>
  <si>
    <r>
      <t>Duration</t>
    </r>
    <r>
      <rPr>
        <sz val="9"/>
        <color theme="1"/>
        <rFont val="微软雅黑"/>
        <family val="2"/>
        <charset val="134"/>
      </rPr>
      <t>(Android)</t>
    </r>
    <phoneticPr fontId="13" type="noConversion"/>
  </si>
  <si>
    <t>Project：Old GG with GDPR</t>
    <phoneticPr fontId="13" type="noConversion"/>
  </si>
  <si>
    <t>Time：11th Oct, 2018</t>
    <phoneticPr fontId="13" type="noConversion"/>
  </si>
  <si>
    <t>UI</t>
    <phoneticPr fontId="13" type="noConversion"/>
  </si>
  <si>
    <t>Welcome Page</t>
    <phoneticPr fontId="13" type="noConversion"/>
  </si>
  <si>
    <t>Start Screen of first time</t>
    <phoneticPr fontId="13" type="noConversion"/>
  </si>
  <si>
    <t>iOS/  Android</t>
    <phoneticPr fontId="13" type="noConversion"/>
  </si>
  <si>
    <t>SMS Service</t>
    <phoneticPr fontId="13" type="noConversion"/>
  </si>
  <si>
    <t>User Rights Infromation</t>
    <phoneticPr fontId="13" type="noConversion"/>
  </si>
  <si>
    <t>Create Account</t>
    <phoneticPr fontId="13" type="noConversion"/>
  </si>
  <si>
    <t>Concent</t>
    <phoneticPr fontId="13" type="noConversion"/>
  </si>
  <si>
    <t>Log in Page</t>
    <phoneticPr fontId="13" type="noConversion"/>
  </si>
  <si>
    <t>Ask the user to enter
 • picture/avatar
• e-mail =(will be the username)
• incl. the mail verificationcode
• chose a password (enter this 2 times)
• Name
• Mobile Phone nr
• incl the SMS verificationscode
• Address line 1 and 2
• zip-code
• Town
• Region
• Nationality</t>
    <phoneticPr fontId="13" type="noConversion"/>
  </si>
  <si>
    <t>Enter the Account ID and Password to login</t>
    <phoneticPr fontId="13" type="noConversion"/>
  </si>
  <si>
    <t>User Licens</t>
    <phoneticPr fontId="13" type="noConversion"/>
  </si>
  <si>
    <t>Login sheet</t>
    <phoneticPr fontId="13" type="noConversion"/>
  </si>
  <si>
    <t>第一次运行APP时，临时首页的开发(iOS)
Develop Start Screen of first time for iOS</t>
    <phoneticPr fontId="13" type="noConversion"/>
  </si>
  <si>
    <t>第一次运行APP时，临时首页的开发(Android)
Develop Start Screen of first time for Android</t>
    <phoneticPr fontId="13" type="noConversion"/>
  </si>
  <si>
    <t>SMS服务的接入（主要是后端，前端调用）
Access SMS Service to the backend, and connect to APP of iOS</t>
    <phoneticPr fontId="13" type="noConversion"/>
  </si>
  <si>
    <t>SMS服务的接入（主要是后端，前端调用）
Access SMS Service to the backend, and connect to APP of Android</t>
    <phoneticPr fontId="13" type="noConversion"/>
  </si>
  <si>
    <t>CreateAccount页的修改开发（iOS)
Modify the Creat Account page for iOS</t>
    <phoneticPr fontId="13" type="noConversion"/>
  </si>
  <si>
    <t>UserRightsInfromation的开发（IOS）
Develop the UserRightsInfromation page for iOS</t>
    <phoneticPr fontId="13" type="noConversion"/>
  </si>
  <si>
    <t>UserRightsInfromation的开发（Android）
Develop the UserRightsInfromation page for Android</t>
    <phoneticPr fontId="13" type="noConversion"/>
  </si>
  <si>
    <t>CreateAccount页的修改开发（Android）
Modify the Creat Account page for Android</t>
    <phoneticPr fontId="13" type="noConversion"/>
  </si>
  <si>
    <t>Concent页的开发(iOS)
Develop Concert page for iOS</t>
    <phoneticPr fontId="13" type="noConversion"/>
  </si>
  <si>
    <t>Concent页的后端接口的开发 (Android）
Develop API of Concent page to backend for Android</t>
    <phoneticPr fontId="13" type="noConversion"/>
  </si>
  <si>
    <t>Concent页的后端接口的开发 (IOS）
Develop API of Concent page to backend for iOS</t>
    <phoneticPr fontId="13" type="noConversion"/>
  </si>
  <si>
    <t>Concent页的开发(Android)
Develop Concert page for Android</t>
    <phoneticPr fontId="13" type="noConversion"/>
  </si>
  <si>
    <t>UserLicens页的开发（iOS)
Develop UserLicens page for iOS</t>
    <phoneticPr fontId="13" type="noConversion"/>
  </si>
  <si>
    <t>UserLicens页的开发（Android)
Develop UserLicens page for Android</t>
    <phoneticPr fontId="13" type="noConversion"/>
  </si>
  <si>
    <t>真正首页的开发修改（Android)
Modify the Log in page for Android</t>
    <phoneticPr fontId="13" type="noConversion"/>
  </si>
  <si>
    <t>真正首页的开发修改（iOS)
Modify the Log in page for iOS</t>
    <phoneticPr fontId="13" type="noConversion"/>
  </si>
  <si>
    <t>启动页的开发修改(iOS)
Modify Welcome Page for iOS</t>
    <phoneticPr fontId="13" type="noConversion"/>
  </si>
  <si>
    <t>启动页的开发修改(Android)
Modify Welcome Page for Android</t>
    <phoneticPr fontId="13" type="noConversion"/>
  </si>
  <si>
    <t>Tim</t>
    <phoneticPr fontId="13" type="noConversion"/>
  </si>
  <si>
    <t>Karl</t>
    <phoneticPr fontId="13" type="noConversion"/>
  </si>
  <si>
    <t>CreateAccount页的后台接口修改 (iOS)
Modify API to the backend on Creat Account page for iOS</t>
    <phoneticPr fontId="13" type="noConversion"/>
  </si>
  <si>
    <t>CreateAccount页的后台接口修改 (Android）
Modify API to the backend on Creat Account page for Android</t>
    <phoneticPr fontId="13" type="noConversion"/>
  </si>
  <si>
    <t>Martin</t>
    <phoneticPr fontId="13" type="noConversion"/>
  </si>
  <si>
    <t>Login sheet</t>
    <phoneticPr fontId="13" type="noConversion"/>
  </si>
  <si>
    <t>Kyrie</t>
    <phoneticPr fontId="13" type="noConversion"/>
  </si>
  <si>
    <t>Backend comunication</t>
    <phoneticPr fontId="13" type="noConversion"/>
  </si>
  <si>
    <t>Test</t>
    <phoneticPr fontId="13" type="noConversion"/>
  </si>
  <si>
    <t>Developer Test + Joint Test</t>
    <phoneticPr fontId="13" type="noConversion"/>
  </si>
  <si>
    <t>Issue Settle</t>
    <phoneticPr fontId="13" type="noConversion"/>
  </si>
  <si>
    <t>Priority</t>
    <phoneticPr fontId="13" type="noConversion"/>
  </si>
  <si>
    <t>Modify Welcome Page</t>
    <phoneticPr fontId="13" type="noConversion"/>
  </si>
  <si>
    <t>Develop Start Screen of first time</t>
    <phoneticPr fontId="13" type="noConversion"/>
  </si>
  <si>
    <t>Modify the Creat Account page</t>
    <phoneticPr fontId="13" type="noConversion"/>
  </si>
  <si>
    <t>Develop the UserRightsInfromation page</t>
    <phoneticPr fontId="13" type="noConversion"/>
  </si>
  <si>
    <t>Develop API of Concent page to backend</t>
    <phoneticPr fontId="13" type="noConversion"/>
  </si>
  <si>
    <t>Develop Concert page</t>
    <phoneticPr fontId="13" type="noConversion"/>
  </si>
  <si>
    <t>Develop UserLicens page</t>
    <phoneticPr fontId="13" type="noConversion"/>
  </si>
  <si>
    <t>Modify the Log in page</t>
    <phoneticPr fontId="13" type="noConversion"/>
  </si>
  <si>
    <t>Access SMS Service to the backend</t>
    <phoneticPr fontId="13" type="noConversion"/>
  </si>
  <si>
    <t>Modify API to the backend on Creat Account page</t>
    <phoneticPr fontId="13" type="noConversion"/>
  </si>
  <si>
    <t>Pubulish on-line</t>
    <phoneticPr fontId="13" type="noConversion"/>
  </si>
  <si>
    <t>Enter the mobile number and Password to login</t>
    <phoneticPr fontId="13" type="noConversion"/>
  </si>
  <si>
    <t>Remark
Priority(1-3): 1 is the most urgent.</t>
    <phoneticPr fontId="13" type="noConversion"/>
  </si>
  <si>
    <r>
      <t xml:space="preserve">Ask the user to enter
 • picture/avatar
• e-mail =(will be the username)
• incl. the mail verificationcode
• chose a password (enter this 2 times)
• Name
• Mobile Phone nr
• incl the SMS verificationscode
• Address line 1 and 2
• zip-code
• CityTown
• Region/State
• Country
</t>
    </r>
    <r>
      <rPr>
        <sz val="16"/>
        <color rgb="FFFF0000"/>
        <rFont val="微软雅黑"/>
        <family val="2"/>
        <charset val="134"/>
      </rPr>
      <t>Question: Is there to add a Optional function for some items?</t>
    </r>
    <phoneticPr fontId="13" type="noConversion"/>
  </si>
  <si>
    <t>Done</t>
    <phoneticPr fontId="13" type="noConversion"/>
  </si>
  <si>
    <t>Project Plan for Old GF with GDPR</t>
    <phoneticPr fontId="13" type="noConversion"/>
  </si>
  <si>
    <t>拿到UI素材后检查
Check UI document</t>
    <phoneticPr fontId="13" type="noConversion"/>
  </si>
  <si>
    <t>Check UI Document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</si>
</sst>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8"/>
      <color theme="0"/>
      <name val="微软雅黑"/>
      <family val="2"/>
      <charset val="134"/>
    </font>
    <font>
      <sz val="16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59F18"/>
        <bgColor indexed="64"/>
      </patternFill>
    </fill>
    <fill>
      <patternFill patternType="solid">
        <fgColor rgb="FFC2E05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3" fillId="0" borderId="0">
      <alignment vertical="center"/>
    </xf>
    <xf numFmtId="0" fontId="1" fillId="0" borderId="0"/>
  </cellStyleXfs>
  <cellXfs count="13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center" vertical="center"/>
    </xf>
    <xf numFmtId="0" fontId="5" fillId="0" borderId="0" xfId="2" applyFont="1">
      <alignment vertical="center"/>
    </xf>
    <xf numFmtId="0" fontId="8" fillId="5" borderId="2" xfId="2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left" vertical="center" wrapText="1"/>
    </xf>
    <xf numFmtId="0" fontId="8" fillId="5" borderId="2" xfId="2" applyFont="1" applyFill="1" applyBorder="1" applyAlignment="1">
      <alignment vertical="center" wrapText="1"/>
    </xf>
    <xf numFmtId="0" fontId="6" fillId="5" borderId="2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21" fillId="0" borderId="2" xfId="2" applyFont="1" applyBorder="1" applyAlignment="1">
      <alignment horizontal="center" vertical="center"/>
    </xf>
    <xf numFmtId="0" fontId="21" fillId="0" borderId="2" xfId="2" applyFont="1" applyBorder="1" applyAlignment="1">
      <alignment horizontal="left" vertical="center" wrapText="1"/>
    </xf>
    <xf numFmtId="0" fontId="21" fillId="0" borderId="2" xfId="2" applyFont="1" applyBorder="1" applyAlignment="1">
      <alignment vertical="center"/>
    </xf>
    <xf numFmtId="0" fontId="7" fillId="16" borderId="2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21" fillId="0" borderId="2" xfId="2" applyFont="1" applyFill="1" applyBorder="1" applyAlignment="1">
      <alignment vertical="center"/>
    </xf>
    <xf numFmtId="0" fontId="7" fillId="17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vertical="center" wrapText="1"/>
    </xf>
    <xf numFmtId="0" fontId="21" fillId="16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vertical="center"/>
    </xf>
    <xf numFmtId="0" fontId="7" fillId="3" borderId="2" xfId="2" applyFont="1" applyFill="1" applyBorder="1" applyAlignment="1">
      <alignment vertical="center" wrapText="1"/>
    </xf>
    <xf numFmtId="0" fontId="14" fillId="3" borderId="2" xfId="2" applyFont="1" applyFill="1" applyBorder="1" applyAlignment="1">
      <alignment vertical="center" wrapText="1"/>
    </xf>
    <xf numFmtId="0" fontId="7" fillId="12" borderId="2" xfId="2" applyFont="1" applyFill="1" applyBorder="1" applyAlignment="1">
      <alignment horizontal="center" vertical="center"/>
    </xf>
    <xf numFmtId="0" fontId="21" fillId="0" borderId="2" xfId="2" applyFont="1" applyBorder="1" applyAlignment="1">
      <alignment horizontal="left" vertical="center"/>
    </xf>
    <xf numFmtId="0" fontId="21" fillId="0" borderId="2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7" fillId="0" borderId="0" xfId="2" applyFont="1" applyBorder="1" applyAlignment="1">
      <alignment horizontal="left" vertical="center" wrapText="1"/>
    </xf>
    <xf numFmtId="0" fontId="7" fillId="0" borderId="0" xfId="2" applyFont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0" xfId="2" applyFont="1" applyFill="1">
      <alignment vertical="center"/>
    </xf>
    <xf numFmtId="0" fontId="9" fillId="0" borderId="0" xfId="2" applyFont="1" applyBorder="1" applyAlignment="1">
      <alignment vertical="center"/>
    </xf>
    <xf numFmtId="0" fontId="9" fillId="0" borderId="0" xfId="2" applyFont="1" applyBorder="1">
      <alignment vertical="center"/>
    </xf>
    <xf numFmtId="0" fontId="9" fillId="0" borderId="0" xfId="2" applyFont="1">
      <alignment vertical="center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9" fillId="0" borderId="10" xfId="2" applyFont="1" applyBorder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>
      <alignment vertical="center"/>
    </xf>
    <xf numFmtId="0" fontId="15" fillId="0" borderId="0" xfId="3" applyFont="1" applyBorder="1" applyAlignment="1">
      <alignment horizontal="center" vertical="center"/>
    </xf>
    <xf numFmtId="0" fontId="1" fillId="0" borderId="0" xfId="3"/>
    <xf numFmtId="0" fontId="15" fillId="8" borderId="3" xfId="3" applyFont="1" applyFill="1" applyBorder="1" applyAlignment="1">
      <alignment horizontal="left"/>
    </xf>
    <xf numFmtId="0" fontId="15" fillId="8" borderId="2" xfId="3" applyFont="1" applyFill="1" applyBorder="1"/>
    <xf numFmtId="0" fontId="15" fillId="8" borderId="4" xfId="3" applyFont="1" applyFill="1" applyBorder="1"/>
    <xf numFmtId="16" fontId="16" fillId="6" borderId="18" xfId="2" applyNumberFormat="1" applyFont="1" applyFill="1" applyBorder="1" applyAlignment="1">
      <alignment horizontal="center" vertical="center"/>
    </xf>
    <xf numFmtId="16" fontId="16" fillId="6" borderId="19" xfId="2" applyNumberFormat="1" applyFont="1" applyFill="1" applyBorder="1" applyAlignment="1">
      <alignment horizontal="center" vertical="center"/>
    </xf>
    <xf numFmtId="16" fontId="16" fillId="6" borderId="20" xfId="2" applyNumberFormat="1" applyFont="1" applyFill="1" applyBorder="1" applyAlignment="1">
      <alignment horizontal="center" vertical="center"/>
    </xf>
    <xf numFmtId="16" fontId="16" fillId="6" borderId="22" xfId="2" applyNumberFormat="1" applyFont="1" applyFill="1" applyBorder="1" applyAlignment="1">
      <alignment horizontal="center" vertical="center"/>
    </xf>
    <xf numFmtId="16" fontId="16" fillId="6" borderId="21" xfId="2" applyNumberFormat="1" applyFont="1" applyFill="1" applyBorder="1" applyAlignment="1">
      <alignment horizontal="center" vertical="center"/>
    </xf>
    <xf numFmtId="0" fontId="15" fillId="15" borderId="5" xfId="3" applyFont="1" applyFill="1" applyBorder="1" applyAlignment="1">
      <alignment horizontal="left"/>
    </xf>
    <xf numFmtId="0" fontId="15" fillId="15" borderId="24" xfId="3" applyFont="1" applyFill="1" applyBorder="1"/>
    <xf numFmtId="0" fontId="17" fillId="15" borderId="6" xfId="3" applyFont="1" applyFill="1" applyBorder="1"/>
    <xf numFmtId="0" fontId="17" fillId="15" borderId="24" xfId="3" applyFont="1" applyFill="1" applyBorder="1"/>
    <xf numFmtId="0" fontId="17" fillId="0" borderId="0" xfId="3" applyFont="1" applyBorder="1" applyAlignment="1">
      <alignment horizontal="center"/>
    </xf>
    <xf numFmtId="0" fontId="1" fillId="0" borderId="12" xfId="3" applyBorder="1"/>
    <xf numFmtId="0" fontId="1" fillId="0" borderId="0" xfId="3" applyBorder="1"/>
    <xf numFmtId="0" fontId="1" fillId="11" borderId="0" xfId="3" applyFill="1" applyBorder="1"/>
    <xf numFmtId="0" fontId="1" fillId="11" borderId="13" xfId="3" applyFill="1" applyBorder="1"/>
    <xf numFmtId="0" fontId="15" fillId="0" borderId="9" xfId="3" applyFont="1" applyFill="1" applyBorder="1" applyAlignment="1">
      <alignment horizontal="left"/>
    </xf>
    <xf numFmtId="0" fontId="15" fillId="0" borderId="25" xfId="3" applyFont="1" applyFill="1" applyBorder="1"/>
    <xf numFmtId="0" fontId="17" fillId="0" borderId="25" xfId="3" applyFont="1" applyFill="1" applyBorder="1" applyAlignment="1">
      <alignment horizontal="center"/>
    </xf>
    <xf numFmtId="0" fontId="15" fillId="0" borderId="9" xfId="3" applyFont="1" applyFill="1" applyBorder="1"/>
    <xf numFmtId="0" fontId="1" fillId="12" borderId="0" xfId="3" applyFill="1" applyBorder="1"/>
    <xf numFmtId="0" fontId="15" fillId="0" borderId="0" xfId="3" applyFont="1" applyFill="1" applyBorder="1"/>
    <xf numFmtId="0" fontId="1" fillId="13" borderId="0" xfId="3" applyFill="1" applyBorder="1"/>
    <xf numFmtId="2" fontId="15" fillId="0" borderId="9" xfId="3" applyNumberFormat="1" applyFont="1" applyFill="1" applyBorder="1" applyAlignment="1">
      <alignment horizontal="left"/>
    </xf>
    <xf numFmtId="0" fontId="17" fillId="15" borderId="6" xfId="3" applyFont="1" applyFill="1" applyBorder="1" applyAlignment="1">
      <alignment horizontal="center"/>
    </xf>
    <xf numFmtId="0" fontId="17" fillId="15" borderId="24" xfId="3" applyFont="1" applyFill="1" applyBorder="1" applyAlignment="1">
      <alignment horizontal="center"/>
    </xf>
    <xf numFmtId="0" fontId="24" fillId="0" borderId="0" xfId="3" applyFont="1" applyBorder="1" applyAlignment="1">
      <alignment horizontal="center"/>
    </xf>
    <xf numFmtId="0" fontId="1" fillId="14" borderId="0" xfId="3" applyFill="1" applyBorder="1"/>
    <xf numFmtId="0" fontId="17" fillId="15" borderId="23" xfId="3" applyFont="1" applyFill="1" applyBorder="1" applyAlignment="1">
      <alignment horizontal="center"/>
    </xf>
    <xf numFmtId="0" fontId="1" fillId="0" borderId="14" xfId="3" applyBorder="1"/>
    <xf numFmtId="0" fontId="1" fillId="0" borderId="11" xfId="3" applyBorder="1"/>
    <xf numFmtId="0" fontId="15" fillId="0" borderId="0" xfId="3" applyFont="1" applyAlignment="1">
      <alignment horizontal="center"/>
    </xf>
    <xf numFmtId="0" fontId="15" fillId="0" borderId="7" xfId="3" applyFont="1" applyFill="1" applyBorder="1" applyAlignment="1">
      <alignment horizontal="left"/>
    </xf>
    <xf numFmtId="0" fontId="15" fillId="0" borderId="26" xfId="3" applyFont="1" applyFill="1" applyBorder="1"/>
    <xf numFmtId="0" fontId="17" fillId="0" borderId="8" xfId="3" applyFont="1" applyFill="1" applyBorder="1" applyAlignment="1">
      <alignment horizontal="center"/>
    </xf>
    <xf numFmtId="0" fontId="17" fillId="0" borderId="26" xfId="3" applyFont="1" applyFill="1" applyBorder="1" applyAlignment="1">
      <alignment horizontal="center"/>
    </xf>
    <xf numFmtId="0" fontId="15" fillId="0" borderId="0" xfId="3" applyFont="1" applyAlignment="1">
      <alignment horizontal="left"/>
    </xf>
    <xf numFmtId="0" fontId="17" fillId="0" borderId="0" xfId="3" applyFont="1" applyAlignment="1">
      <alignment horizontal="right"/>
    </xf>
    <xf numFmtId="0" fontId="15" fillId="0" borderId="0" xfId="3" applyFont="1"/>
    <xf numFmtId="0" fontId="24" fillId="0" borderId="25" xfId="3" applyFont="1" applyFill="1" applyBorder="1" applyAlignment="1">
      <alignment horizontal="center"/>
    </xf>
    <xf numFmtId="0" fontId="24" fillId="0" borderId="0" xfId="3" applyFont="1" applyFill="1" applyBorder="1" applyAlignment="1">
      <alignment horizontal="center"/>
    </xf>
    <xf numFmtId="0" fontId="1" fillId="7" borderId="0" xfId="3" applyFill="1" applyBorder="1"/>
    <xf numFmtId="0" fontId="1" fillId="9" borderId="11" xfId="3" applyFill="1" applyBorder="1"/>
    <xf numFmtId="14" fontId="24" fillId="0" borderId="25" xfId="3" applyNumberFormat="1" applyFont="1" applyFill="1" applyBorder="1" applyAlignment="1">
      <alignment horizontal="center"/>
    </xf>
    <xf numFmtId="14" fontId="24" fillId="0" borderId="27" xfId="3" applyNumberFormat="1" applyFont="1" applyFill="1" applyBorder="1" applyAlignment="1">
      <alignment horizontal="center"/>
    </xf>
    <xf numFmtId="0" fontId="24" fillId="15" borderId="24" xfId="3" applyFont="1" applyFill="1" applyBorder="1" applyAlignment="1">
      <alignment horizontal="center"/>
    </xf>
    <xf numFmtId="14" fontId="17" fillId="0" borderId="27" xfId="3" applyNumberFormat="1" applyFont="1" applyFill="1" applyBorder="1" applyAlignment="1">
      <alignment horizontal="center"/>
    </xf>
    <xf numFmtId="14" fontId="17" fillId="0" borderId="26" xfId="3" applyNumberFormat="1" applyFont="1" applyFill="1" applyBorder="1" applyAlignment="1">
      <alignment horizontal="center"/>
    </xf>
    <xf numFmtId="0" fontId="25" fillId="0" borderId="0" xfId="3" applyFont="1" applyFill="1"/>
    <xf numFmtId="16" fontId="20" fillId="10" borderId="15" xfId="2" applyNumberFormat="1" applyFont="1" applyFill="1" applyBorder="1" applyAlignment="1">
      <alignment horizontal="center" vertical="center"/>
    </xf>
    <xf numFmtId="16" fontId="20" fillId="10" borderId="16" xfId="2" applyNumberFormat="1" applyFont="1" applyFill="1" applyBorder="1" applyAlignment="1">
      <alignment horizontal="center" vertical="center"/>
    </xf>
    <xf numFmtId="0" fontId="15" fillId="0" borderId="0" xfId="3" applyFont="1" applyBorder="1" applyAlignment="1">
      <alignment horizontal="center" vertical="center"/>
    </xf>
    <xf numFmtId="0" fontId="17" fillId="6" borderId="15" xfId="3" applyFont="1" applyFill="1" applyBorder="1" applyAlignment="1">
      <alignment horizontal="center"/>
    </xf>
    <xf numFmtId="0" fontId="17" fillId="6" borderId="16" xfId="3" applyFont="1" applyFill="1" applyBorder="1" applyAlignment="1">
      <alignment horizontal="center"/>
    </xf>
    <xf numFmtId="16" fontId="20" fillId="10" borderId="17" xfId="2" applyNumberFormat="1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/>
    </xf>
    <xf numFmtId="0" fontId="9" fillId="5" borderId="2" xfId="2" applyFont="1" applyFill="1" applyBorder="1" applyAlignment="1">
      <alignment horizontal="center" vertical="center"/>
    </xf>
    <xf numFmtId="0" fontId="9" fillId="5" borderId="3" xfId="2" applyFont="1" applyFill="1" applyBorder="1" applyAlignment="1">
      <alignment horizontal="center" vertical="center"/>
    </xf>
    <xf numFmtId="0" fontId="9" fillId="5" borderId="10" xfId="2" applyFont="1" applyFill="1" applyBorder="1" applyAlignment="1">
      <alignment horizontal="center" vertical="center"/>
    </xf>
    <xf numFmtId="0" fontId="10" fillId="5" borderId="5" xfId="2" applyFont="1" applyFill="1" applyBorder="1" applyAlignment="1">
      <alignment horizontal="center" vertical="center"/>
    </xf>
    <xf numFmtId="0" fontId="10" fillId="5" borderId="6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0" fillId="5" borderId="8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/>
    </xf>
    <xf numFmtId="0" fontId="9" fillId="4" borderId="4" xfId="2" applyFont="1" applyFill="1" applyBorder="1" applyAlignment="1">
      <alignment horizontal="center" vertical="center"/>
    </xf>
    <xf numFmtId="0" fontId="10" fillId="0" borderId="3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7" fillId="5" borderId="2" xfId="2" applyFont="1" applyFill="1" applyBorder="1" applyAlignment="1">
      <alignment horizontal="left" vertical="center" wrapText="1"/>
    </xf>
    <xf numFmtId="0" fontId="6" fillId="5" borderId="2" xfId="2" applyFont="1" applyFill="1" applyBorder="1" applyAlignment="1">
      <alignment horizontal="center" vertical="center"/>
    </xf>
    <xf numFmtId="0" fontId="7" fillId="5" borderId="2" xfId="2" applyFont="1" applyFill="1" applyBorder="1" applyAlignment="1">
      <alignment horizontal="left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7" fillId="4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22" fillId="4" borderId="2" xfId="2" applyFont="1" applyFill="1" applyBorder="1" applyAlignment="1">
      <alignment horizontal="center" vertical="center"/>
    </xf>
    <xf numFmtId="0" fontId="1" fillId="11" borderId="11" xfId="3" applyFill="1" applyBorder="1"/>
    <xf numFmtId="0" fontId="1" fillId="11" borderId="28" xfId="3" applyFill="1" applyBorder="1"/>
    <xf numFmtId="16" fontId="20" fillId="10" borderId="29" xfId="2" applyNumberFormat="1" applyFont="1" applyFill="1" applyBorder="1" applyAlignment="1">
      <alignment horizontal="center" vertical="center"/>
    </xf>
    <xf numFmtId="0" fontId="17" fillId="6" borderId="29" xfId="3" applyFont="1" applyFill="1" applyBorder="1" applyAlignment="1">
      <alignment horizontal="center"/>
    </xf>
  </cellXfs>
  <cellStyles count="4">
    <cellStyle name="常规" xfId="0" builtinId="0"/>
    <cellStyle name="常规 2" xfId="1" xr:uid="{AA65C609-B77E-4626-B245-63371D44941D}"/>
    <cellStyle name="常规 2 2" xfId="3" xr:uid="{012E038D-0626-4A66-A317-88970248FC88}"/>
    <cellStyle name="常规 3" xfId="2" xr:uid="{562C7DA4-5D20-4C24-BF9E-9257353CFF1D}"/>
  </cellStyles>
  <dxfs count="0"/>
  <tableStyles count="0" defaultTableStyle="TableStyleMedium9" defaultPivotStyle="PivotStyleLight16"/>
  <colors>
    <mruColors>
      <color rgb="FFFFFF99"/>
      <color rgb="FFFFFFCC"/>
      <color rgb="FFD60093"/>
      <color rgb="FFFF9900"/>
      <color rgb="FFCCCC00"/>
      <color rgb="FF008000"/>
      <color rgb="FFFF99FF"/>
      <color rgb="FFCC9900"/>
      <color rgb="FFFF3399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%20GG%20with%20GDPR_Task%20List_20181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reenGuide/Old%20GG%20with%20GDPR/Old%20GG%20with%20GDPR_Task%20List_20181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"/>
      <sheetName val="General"/>
      <sheetName val="Functional List"/>
      <sheetName val="需求属性说明"/>
    </sheetNames>
    <sheetDataSet>
      <sheetData sheetId="0" refreshError="1"/>
      <sheetData sheetId="1" refreshError="1">
        <row r="2">
          <cell r="A2" t="str">
            <v>Project：Old GG with GDPR</v>
          </cell>
        </row>
        <row r="3">
          <cell r="A3" t="str">
            <v>Time：11th Oct, 2018</v>
          </cell>
        </row>
        <row r="4">
          <cell r="A4" t="str">
            <v>Ver：01</v>
          </cell>
        </row>
      </sheetData>
      <sheetData sheetId="2" refreshError="1">
        <row r="8">
          <cell r="B8" t="str">
            <v>Login sheet</v>
          </cell>
          <cell r="G8" t="str">
            <v>TBD</v>
          </cell>
          <cell r="J8">
            <v>1</v>
          </cell>
        </row>
        <row r="9">
          <cell r="B9" t="str">
            <v>Login sheet</v>
          </cell>
          <cell r="G9" t="str">
            <v>TBD</v>
          </cell>
          <cell r="J9">
            <v>0.5</v>
          </cell>
        </row>
        <row r="10">
          <cell r="B10" t="str">
            <v>Login sheet</v>
          </cell>
          <cell r="G10" t="str">
            <v>TBD</v>
          </cell>
        </row>
        <row r="11">
          <cell r="B11" t="str">
            <v>Login sheet</v>
          </cell>
          <cell r="G11" t="str">
            <v>TBD</v>
          </cell>
        </row>
        <row r="12">
          <cell r="B12" t="str">
            <v>Login sheet</v>
          </cell>
          <cell r="G12" t="str">
            <v>TBD</v>
          </cell>
        </row>
        <row r="13">
          <cell r="B13" t="str">
            <v>Backend comunication</v>
          </cell>
          <cell r="G13" t="str">
            <v>TBD</v>
          </cell>
          <cell r="J13">
            <v>0.75</v>
          </cell>
        </row>
        <row r="14">
          <cell r="B14" t="str">
            <v>Backend comunication</v>
          </cell>
          <cell r="G14" t="str">
            <v>TBD</v>
          </cell>
        </row>
        <row r="15">
          <cell r="B15" t="str">
            <v>Login sheet</v>
          </cell>
          <cell r="G15" t="str">
            <v>To be discussed</v>
          </cell>
        </row>
        <row r="16">
          <cell r="B16" t="str">
            <v>Backend comunication</v>
          </cell>
          <cell r="G16" t="str">
            <v>TBD</v>
          </cell>
          <cell r="J16">
            <v>0.75</v>
          </cell>
        </row>
        <row r="17">
          <cell r="B17" t="str">
            <v>Backend comunication</v>
          </cell>
          <cell r="G17" t="str">
            <v>TBD</v>
          </cell>
        </row>
        <row r="18">
          <cell r="B18" t="str">
            <v>Login sheet</v>
          </cell>
          <cell r="G18" t="str">
            <v>To be discussed</v>
          </cell>
          <cell r="J18">
            <v>1.5</v>
          </cell>
        </row>
        <row r="19">
          <cell r="B19" t="str">
            <v>Login sheet</v>
          </cell>
          <cell r="G19" t="str">
            <v>TBD</v>
          </cell>
        </row>
        <row r="20">
          <cell r="B20" t="str">
            <v>Login sheet</v>
          </cell>
          <cell r="G20" t="str">
            <v>TBD</v>
          </cell>
          <cell r="J20">
            <v>1</v>
          </cell>
        </row>
        <row r="21">
          <cell r="B21" t="str">
            <v>Login sheet</v>
          </cell>
          <cell r="G21" t="str">
            <v>TBD</v>
          </cell>
        </row>
        <row r="22">
          <cell r="B22" t="str">
            <v>Login sheet</v>
          </cell>
          <cell r="G22" t="str">
            <v>TBD</v>
          </cell>
        </row>
        <row r="23">
          <cell r="B23" t="str">
            <v>Login sheet</v>
          </cell>
          <cell r="G23" t="str">
            <v>TBD</v>
          </cell>
        </row>
        <row r="24">
          <cell r="B24" t="str">
            <v>Login sheet</v>
          </cell>
          <cell r="G24" t="str">
            <v>TBD</v>
          </cell>
          <cell r="J24">
            <v>1.5</v>
          </cell>
        </row>
        <row r="25">
          <cell r="B25" t="str">
            <v>Login sheet</v>
          </cell>
          <cell r="G25" t="str">
            <v>TBD</v>
          </cell>
        </row>
        <row r="26">
          <cell r="B26" t="str">
            <v>Login sheet</v>
          </cell>
          <cell r="G26" t="str">
            <v>TBD</v>
          </cell>
          <cell r="J26">
            <v>1</v>
          </cell>
        </row>
        <row r="27">
          <cell r="B27" t="str">
            <v>Login sheet</v>
          </cell>
          <cell r="G27" t="str">
            <v>TBD</v>
          </cell>
        </row>
        <row r="28">
          <cell r="B28" t="str">
            <v>Login sheet</v>
          </cell>
          <cell r="G28" t="str">
            <v>To be discussed</v>
          </cell>
          <cell r="J28">
            <v>1</v>
          </cell>
        </row>
        <row r="29">
          <cell r="B29" t="str">
            <v>Login sheet</v>
          </cell>
          <cell r="G29" t="str">
            <v>TBD</v>
          </cell>
        </row>
        <row r="30">
          <cell r="B30" t="str">
            <v>Login sheet</v>
          </cell>
          <cell r="G30" t="str">
            <v>To be discussed</v>
          </cell>
        </row>
        <row r="31">
          <cell r="B31" t="str">
            <v>Test</v>
          </cell>
          <cell r="G31" t="str">
            <v>TBD</v>
          </cell>
          <cell r="J31">
            <v>2</v>
          </cell>
        </row>
        <row r="32">
          <cell r="B32" t="str">
            <v>Test</v>
          </cell>
          <cell r="G32" t="str">
            <v>TBD</v>
          </cell>
          <cell r="J32">
            <v>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A2F0-96E8-431E-81E3-AC3E3D0E02A1}">
  <dimension ref="A1:BK22"/>
  <sheetViews>
    <sheetView tabSelected="1" zoomScale="80" zoomScaleNormal="80" workbookViewId="0">
      <pane xSplit="6" topLeftCell="G1" activePane="topRight" state="frozen"/>
      <selection pane="topRight" activeCell="F25" sqref="F25"/>
    </sheetView>
  </sheetViews>
  <sheetFormatPr defaultRowHeight="16.5" x14ac:dyDescent="0.45"/>
  <cols>
    <col min="1" max="1" width="5.81640625" style="86" customWidth="1"/>
    <col min="2" max="2" width="44.7265625" style="88" customWidth="1"/>
    <col min="3" max="4" width="16.81640625" style="88" customWidth="1"/>
    <col min="5" max="6" width="15.90625" style="88" customWidth="1"/>
    <col min="7" max="7" width="9.81640625" style="81" customWidth="1"/>
    <col min="8" max="49" width="3.08984375" style="48" customWidth="1"/>
    <col min="50" max="63" width="3.7265625" style="48" customWidth="1"/>
    <col min="64" max="16384" width="8.7265625" style="48"/>
  </cols>
  <sheetData>
    <row r="1" spans="1:63" ht="17" customHeight="1" thickBot="1" x14ac:dyDescent="0.3">
      <c r="A1" s="101" t="s">
        <v>151</v>
      </c>
      <c r="B1" s="101"/>
      <c r="C1" s="101"/>
      <c r="D1" s="101"/>
      <c r="E1" s="101"/>
      <c r="F1" s="101"/>
      <c r="G1" s="47"/>
      <c r="H1" s="99">
        <v>43396</v>
      </c>
      <c r="I1" s="100"/>
      <c r="J1" s="99">
        <v>43397</v>
      </c>
      <c r="K1" s="100"/>
      <c r="L1" s="99">
        <v>43398</v>
      </c>
      <c r="M1" s="100"/>
      <c r="N1" s="99">
        <v>43399</v>
      </c>
      <c r="O1" s="100"/>
      <c r="P1" s="99">
        <v>43400</v>
      </c>
      <c r="Q1" s="100"/>
      <c r="R1" s="99">
        <v>43401</v>
      </c>
      <c r="S1" s="100"/>
      <c r="T1" s="99">
        <v>43402</v>
      </c>
      <c r="U1" s="104"/>
      <c r="V1" s="131">
        <v>43403</v>
      </c>
      <c r="W1" s="100"/>
      <c r="X1" s="99">
        <v>43404</v>
      </c>
      <c r="Y1" s="100"/>
      <c r="Z1" s="99">
        <v>43405</v>
      </c>
      <c r="AA1" s="100"/>
      <c r="AB1" s="99">
        <v>43406</v>
      </c>
      <c r="AC1" s="100"/>
      <c r="AD1" s="99">
        <v>43407</v>
      </c>
      <c r="AE1" s="100"/>
      <c r="AF1" s="99">
        <v>43408</v>
      </c>
      <c r="AG1" s="100"/>
      <c r="AH1" s="99">
        <v>43409</v>
      </c>
      <c r="AI1" s="100"/>
      <c r="AJ1" s="99">
        <v>43410</v>
      </c>
      <c r="AK1" s="100"/>
      <c r="AL1" s="99">
        <v>43411</v>
      </c>
      <c r="AM1" s="100"/>
      <c r="AN1" s="99">
        <v>43412</v>
      </c>
      <c r="AO1" s="100"/>
      <c r="AP1" s="99">
        <v>43413</v>
      </c>
      <c r="AQ1" s="100"/>
      <c r="AR1" s="99">
        <v>43414</v>
      </c>
      <c r="AS1" s="100"/>
      <c r="AT1" s="99">
        <v>43415</v>
      </c>
      <c r="AU1" s="100"/>
      <c r="AV1" s="99">
        <v>43416</v>
      </c>
      <c r="AW1" s="104"/>
      <c r="AX1" s="99">
        <v>43417</v>
      </c>
      <c r="AY1" s="100"/>
      <c r="AZ1" s="99">
        <v>43418</v>
      </c>
      <c r="BA1" s="100"/>
      <c r="BB1" s="99">
        <v>43419</v>
      </c>
      <c r="BC1" s="100"/>
      <c r="BD1" s="99">
        <v>43420</v>
      </c>
      <c r="BE1" s="100"/>
      <c r="BF1" s="99">
        <v>43421</v>
      </c>
      <c r="BG1" s="100"/>
      <c r="BH1" s="99">
        <v>43422</v>
      </c>
      <c r="BI1" s="100"/>
      <c r="BJ1" s="99">
        <v>43423</v>
      </c>
      <c r="BK1" s="104"/>
    </row>
    <row r="2" spans="1:63" ht="16.5" customHeight="1" x14ac:dyDescent="0.4">
      <c r="A2" s="101"/>
      <c r="B2" s="101"/>
      <c r="C2" s="101"/>
      <c r="D2" s="101"/>
      <c r="E2" s="101"/>
      <c r="F2" s="101"/>
      <c r="G2" s="47"/>
      <c r="H2" s="102" t="s">
        <v>82</v>
      </c>
      <c r="I2" s="103"/>
      <c r="J2" s="102" t="s">
        <v>83</v>
      </c>
      <c r="K2" s="103"/>
      <c r="L2" s="102" t="s">
        <v>84</v>
      </c>
      <c r="M2" s="103"/>
      <c r="N2" s="102" t="s">
        <v>85</v>
      </c>
      <c r="O2" s="103"/>
      <c r="P2" s="102" t="s">
        <v>86</v>
      </c>
      <c r="Q2" s="103"/>
      <c r="R2" s="102" t="s">
        <v>87</v>
      </c>
      <c r="S2" s="103"/>
      <c r="T2" s="102" t="s">
        <v>88</v>
      </c>
      <c r="U2" s="105"/>
      <c r="V2" s="132" t="s">
        <v>82</v>
      </c>
      <c r="W2" s="103"/>
      <c r="X2" s="102" t="s">
        <v>83</v>
      </c>
      <c r="Y2" s="103"/>
      <c r="Z2" s="102" t="s">
        <v>84</v>
      </c>
      <c r="AA2" s="103"/>
      <c r="AB2" s="102" t="s">
        <v>85</v>
      </c>
      <c r="AC2" s="103"/>
      <c r="AD2" s="102" t="s">
        <v>86</v>
      </c>
      <c r="AE2" s="103"/>
      <c r="AF2" s="102" t="s">
        <v>87</v>
      </c>
      <c r="AG2" s="103"/>
      <c r="AH2" s="102" t="s">
        <v>88</v>
      </c>
      <c r="AI2" s="103"/>
      <c r="AJ2" s="102" t="s">
        <v>82</v>
      </c>
      <c r="AK2" s="103"/>
      <c r="AL2" s="102" t="s">
        <v>83</v>
      </c>
      <c r="AM2" s="103"/>
      <c r="AN2" s="102" t="s">
        <v>84</v>
      </c>
      <c r="AO2" s="103"/>
      <c r="AP2" s="102" t="s">
        <v>85</v>
      </c>
      <c r="AQ2" s="103"/>
      <c r="AR2" s="102" t="s">
        <v>86</v>
      </c>
      <c r="AS2" s="103"/>
      <c r="AT2" s="102" t="s">
        <v>87</v>
      </c>
      <c r="AU2" s="103"/>
      <c r="AV2" s="102" t="s">
        <v>88</v>
      </c>
      <c r="AW2" s="105"/>
      <c r="AX2" s="102" t="s">
        <v>82</v>
      </c>
      <c r="AY2" s="103"/>
      <c r="AZ2" s="102" t="s">
        <v>83</v>
      </c>
      <c r="BA2" s="103"/>
      <c r="BB2" s="102" t="s">
        <v>84</v>
      </c>
      <c r="BC2" s="103"/>
      <c r="BD2" s="102" t="s">
        <v>85</v>
      </c>
      <c r="BE2" s="103"/>
      <c r="BF2" s="102" t="s">
        <v>86</v>
      </c>
      <c r="BG2" s="103"/>
      <c r="BH2" s="102" t="s">
        <v>87</v>
      </c>
      <c r="BI2" s="103"/>
      <c r="BJ2" s="102" t="s">
        <v>88</v>
      </c>
      <c r="BK2" s="105"/>
    </row>
    <row r="3" spans="1:63" ht="17" thickBot="1" x14ac:dyDescent="0.5">
      <c r="A3" s="49"/>
      <c r="B3" s="50" t="s">
        <v>73</v>
      </c>
      <c r="C3" s="51" t="s">
        <v>89</v>
      </c>
      <c r="D3" s="50" t="s">
        <v>90</v>
      </c>
      <c r="E3" s="50" t="s">
        <v>74</v>
      </c>
      <c r="F3" s="50" t="s">
        <v>75</v>
      </c>
      <c r="G3" s="47" t="s">
        <v>135</v>
      </c>
      <c r="H3" s="52" t="s">
        <v>80</v>
      </c>
      <c r="I3" s="53" t="s">
        <v>81</v>
      </c>
      <c r="J3" s="53" t="s">
        <v>80</v>
      </c>
      <c r="K3" s="53" t="s">
        <v>81</v>
      </c>
      <c r="L3" s="53" t="s">
        <v>80</v>
      </c>
      <c r="M3" s="55" t="s">
        <v>81</v>
      </c>
      <c r="N3" s="56" t="s">
        <v>80</v>
      </c>
      <c r="O3" s="53" t="s">
        <v>81</v>
      </c>
      <c r="P3" s="53" t="s">
        <v>80</v>
      </c>
      <c r="Q3" s="53" t="s">
        <v>81</v>
      </c>
      <c r="R3" s="53" t="s">
        <v>80</v>
      </c>
      <c r="S3" s="53" t="s">
        <v>81</v>
      </c>
      <c r="T3" s="53" t="s">
        <v>80</v>
      </c>
      <c r="U3" s="54" t="s">
        <v>81</v>
      </c>
      <c r="V3" s="56" t="s">
        <v>80</v>
      </c>
      <c r="W3" s="53" t="s">
        <v>81</v>
      </c>
      <c r="X3" s="53" t="s">
        <v>80</v>
      </c>
      <c r="Y3" s="53" t="s">
        <v>81</v>
      </c>
      <c r="Z3" s="53" t="s">
        <v>80</v>
      </c>
      <c r="AA3" s="55" t="s">
        <v>81</v>
      </c>
      <c r="AB3" s="56" t="s">
        <v>80</v>
      </c>
      <c r="AC3" s="53" t="s">
        <v>81</v>
      </c>
      <c r="AD3" s="53" t="s">
        <v>80</v>
      </c>
      <c r="AE3" s="53" t="s">
        <v>81</v>
      </c>
      <c r="AF3" s="53" t="s">
        <v>80</v>
      </c>
      <c r="AG3" s="53" t="s">
        <v>81</v>
      </c>
      <c r="AH3" s="53" t="s">
        <v>80</v>
      </c>
      <c r="AI3" s="53" t="s">
        <v>81</v>
      </c>
      <c r="AJ3" s="53" t="s">
        <v>80</v>
      </c>
      <c r="AK3" s="53" t="s">
        <v>81</v>
      </c>
      <c r="AL3" s="53" t="s">
        <v>80</v>
      </c>
      <c r="AM3" s="53" t="s">
        <v>81</v>
      </c>
      <c r="AN3" s="53" t="s">
        <v>80</v>
      </c>
      <c r="AO3" s="55" t="s">
        <v>81</v>
      </c>
      <c r="AP3" s="56" t="s">
        <v>80</v>
      </c>
      <c r="AQ3" s="53" t="s">
        <v>81</v>
      </c>
      <c r="AR3" s="53" t="s">
        <v>80</v>
      </c>
      <c r="AS3" s="53" t="s">
        <v>81</v>
      </c>
      <c r="AT3" s="53" t="s">
        <v>80</v>
      </c>
      <c r="AU3" s="53" t="s">
        <v>81</v>
      </c>
      <c r="AV3" s="53" t="s">
        <v>80</v>
      </c>
      <c r="AW3" s="54" t="s">
        <v>81</v>
      </c>
      <c r="AX3" s="53" t="s">
        <v>80</v>
      </c>
      <c r="AY3" s="53" t="s">
        <v>81</v>
      </c>
      <c r="AZ3" s="53" t="s">
        <v>80</v>
      </c>
      <c r="BA3" s="53" t="s">
        <v>81</v>
      </c>
      <c r="BB3" s="53" t="s">
        <v>80</v>
      </c>
      <c r="BC3" s="55" t="s">
        <v>81</v>
      </c>
      <c r="BD3" s="56" t="s">
        <v>80</v>
      </c>
      <c r="BE3" s="53" t="s">
        <v>81</v>
      </c>
      <c r="BF3" s="53" t="s">
        <v>80</v>
      </c>
      <c r="BG3" s="53" t="s">
        <v>81</v>
      </c>
      <c r="BH3" s="53" t="s">
        <v>80</v>
      </c>
      <c r="BI3" s="53" t="s">
        <v>81</v>
      </c>
      <c r="BJ3" s="53" t="s">
        <v>80</v>
      </c>
      <c r="BK3" s="54" t="s">
        <v>81</v>
      </c>
    </row>
    <row r="4" spans="1:63" x14ac:dyDescent="0.45">
      <c r="A4" s="57">
        <v>1</v>
      </c>
      <c r="B4" s="58" t="s">
        <v>105</v>
      </c>
      <c r="C4" s="59"/>
      <c r="D4" s="60"/>
      <c r="E4" s="60"/>
      <c r="F4" s="60"/>
      <c r="G4" s="61"/>
      <c r="H4" s="62"/>
      <c r="I4" s="63"/>
      <c r="J4" s="63"/>
      <c r="K4" s="63"/>
      <c r="L4" s="63"/>
      <c r="M4" s="63"/>
      <c r="N4" s="63"/>
      <c r="O4" s="63"/>
      <c r="P4" s="63"/>
      <c r="Q4" s="63"/>
      <c r="R4" s="64"/>
      <c r="S4" s="64"/>
      <c r="T4" s="64"/>
      <c r="U4" s="65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4"/>
      <c r="AG4" s="64"/>
      <c r="AH4" s="64"/>
      <c r="AI4" s="65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4"/>
      <c r="AU4" s="64"/>
      <c r="AV4" s="64"/>
      <c r="AW4" s="65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4"/>
      <c r="BI4" s="64"/>
      <c r="BJ4" s="64"/>
      <c r="BK4" s="65"/>
    </row>
    <row r="5" spans="1:63" x14ac:dyDescent="0.45">
      <c r="A5" s="66">
        <v>1.1000000000000001</v>
      </c>
      <c r="B5" s="67" t="s">
        <v>153</v>
      </c>
      <c r="C5" s="90">
        <f>'[1]Functional List'!J8</f>
        <v>1</v>
      </c>
      <c r="D5" s="89">
        <f>C5</f>
        <v>1</v>
      </c>
      <c r="E5" s="93">
        <v>43398</v>
      </c>
      <c r="F5" s="93">
        <v>43398</v>
      </c>
      <c r="G5" s="76">
        <v>1</v>
      </c>
      <c r="H5" s="62"/>
      <c r="I5" s="63"/>
      <c r="J5" s="63"/>
      <c r="K5" s="63"/>
      <c r="L5" s="91"/>
      <c r="M5" s="91"/>
      <c r="N5" s="63"/>
      <c r="O5" s="63"/>
      <c r="P5" s="63"/>
      <c r="Q5" s="63"/>
      <c r="R5" s="64"/>
      <c r="S5" s="64"/>
      <c r="T5" s="64"/>
      <c r="U5" s="65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4"/>
      <c r="AG5" s="64"/>
      <c r="AH5" s="64"/>
      <c r="AI5" s="65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4"/>
      <c r="AU5" s="64"/>
      <c r="AV5" s="64"/>
      <c r="AW5" s="65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4"/>
      <c r="BI5" s="64"/>
      <c r="BJ5" s="64"/>
      <c r="BK5" s="65"/>
    </row>
    <row r="6" spans="1:63" x14ac:dyDescent="0.45">
      <c r="A6" s="66">
        <v>1.2</v>
      </c>
      <c r="B6" s="67" t="s">
        <v>136</v>
      </c>
      <c r="C6" s="90">
        <f>'[1]Functional List'!J9</f>
        <v>0.5</v>
      </c>
      <c r="D6" s="89">
        <f t="shared" ref="D6:D19" si="0">C6</f>
        <v>0.5</v>
      </c>
      <c r="E6" s="93">
        <v>43400</v>
      </c>
      <c r="F6" s="93">
        <v>43400</v>
      </c>
      <c r="G6" s="76">
        <v>2</v>
      </c>
      <c r="H6" s="62"/>
      <c r="I6" s="63"/>
      <c r="J6" s="63"/>
      <c r="K6" s="63"/>
      <c r="L6" s="63"/>
      <c r="M6" s="63"/>
      <c r="N6" s="63"/>
      <c r="O6" s="63"/>
      <c r="P6" s="63"/>
      <c r="Q6" s="72"/>
      <c r="R6" s="64"/>
      <c r="S6" s="64"/>
      <c r="T6" s="64"/>
      <c r="U6" s="65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4"/>
      <c r="AG6" s="64"/>
      <c r="AH6" s="64"/>
      <c r="AI6" s="65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4"/>
      <c r="AU6" s="64"/>
      <c r="AV6" s="64"/>
      <c r="AW6" s="65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4"/>
      <c r="BI6" s="64"/>
      <c r="BJ6" s="64"/>
      <c r="BK6" s="65"/>
    </row>
    <row r="7" spans="1:63" x14ac:dyDescent="0.45">
      <c r="A7" s="66">
        <v>1.3</v>
      </c>
      <c r="B7" s="67" t="s">
        <v>137</v>
      </c>
      <c r="C7" s="90">
        <f>'Functional List'!J11</f>
        <v>1.5</v>
      </c>
      <c r="D7" s="89">
        <f t="shared" si="0"/>
        <v>1.5</v>
      </c>
      <c r="E7" s="93">
        <v>43403</v>
      </c>
      <c r="F7" s="93">
        <v>43404</v>
      </c>
      <c r="G7" s="76">
        <v>2</v>
      </c>
      <c r="H7" s="62"/>
      <c r="I7" s="63"/>
      <c r="J7" s="63"/>
      <c r="K7" s="63"/>
      <c r="L7" s="63"/>
      <c r="M7" s="63"/>
      <c r="N7" s="63"/>
      <c r="O7" s="63"/>
      <c r="P7" s="63"/>
      <c r="Q7" s="63"/>
      <c r="R7" s="64"/>
      <c r="S7" s="64"/>
      <c r="T7" s="64"/>
      <c r="U7" s="65"/>
      <c r="V7" s="72"/>
      <c r="W7" s="72"/>
      <c r="X7" s="72"/>
      <c r="Y7" s="63"/>
      <c r="Z7" s="63"/>
      <c r="AA7" s="63"/>
      <c r="AB7" s="63"/>
      <c r="AC7" s="63"/>
      <c r="AD7" s="63"/>
      <c r="AE7" s="63"/>
      <c r="AF7" s="64"/>
      <c r="AG7" s="64"/>
      <c r="AH7" s="64"/>
      <c r="AI7" s="65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4"/>
      <c r="AU7" s="64"/>
      <c r="AV7" s="64"/>
      <c r="AW7" s="65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4"/>
      <c r="BI7" s="64"/>
      <c r="BJ7" s="64"/>
      <c r="BK7" s="65"/>
    </row>
    <row r="8" spans="1:63" x14ac:dyDescent="0.45">
      <c r="A8" s="66">
        <v>1.5</v>
      </c>
      <c r="B8" s="69" t="s">
        <v>138</v>
      </c>
      <c r="C8" s="89">
        <f>'[1]Functional List'!J18</f>
        <v>1.5</v>
      </c>
      <c r="D8" s="89">
        <f t="shared" si="0"/>
        <v>1.5</v>
      </c>
      <c r="E8" s="93">
        <v>43404</v>
      </c>
      <c r="F8" s="93">
        <v>43405</v>
      </c>
      <c r="G8" s="76">
        <v>2</v>
      </c>
      <c r="H8" s="62"/>
      <c r="I8" s="63"/>
      <c r="J8" s="63"/>
      <c r="K8" s="63"/>
      <c r="L8" s="63"/>
      <c r="M8" s="63"/>
      <c r="N8" s="63"/>
      <c r="O8" s="63"/>
      <c r="P8" s="63"/>
      <c r="Q8" s="63"/>
      <c r="R8" s="64"/>
      <c r="S8" s="64"/>
      <c r="T8" s="64"/>
      <c r="U8" s="65"/>
      <c r="V8" s="63"/>
      <c r="W8" s="63"/>
      <c r="Y8" s="72"/>
      <c r="Z8" s="72"/>
      <c r="AA8" s="72"/>
      <c r="AB8" s="63"/>
      <c r="AC8" s="63"/>
      <c r="AD8" s="63"/>
      <c r="AE8" s="63"/>
      <c r="AF8" s="64"/>
      <c r="AG8" s="64"/>
      <c r="AH8" s="64"/>
      <c r="AI8" s="65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4"/>
      <c r="AU8" s="64"/>
      <c r="AV8" s="64"/>
      <c r="AW8" s="65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4"/>
      <c r="BI8" s="64"/>
      <c r="BJ8" s="64"/>
      <c r="BK8" s="65"/>
    </row>
    <row r="9" spans="1:63" x14ac:dyDescent="0.45">
      <c r="A9" s="66">
        <v>1.6</v>
      </c>
      <c r="B9" s="69" t="s">
        <v>139</v>
      </c>
      <c r="C9" s="89">
        <f>'[1]Functional List'!J20</f>
        <v>1</v>
      </c>
      <c r="D9" s="89">
        <f t="shared" si="0"/>
        <v>1</v>
      </c>
      <c r="E9" s="93">
        <v>43406</v>
      </c>
      <c r="F9" s="93">
        <v>43406</v>
      </c>
      <c r="G9" s="76">
        <v>2</v>
      </c>
      <c r="H9" s="62"/>
      <c r="I9" s="63"/>
      <c r="J9" s="63"/>
      <c r="K9" s="63"/>
      <c r="L9" s="63"/>
      <c r="M9" s="63"/>
      <c r="N9" s="63"/>
      <c r="O9" s="63"/>
      <c r="P9" s="63"/>
      <c r="Q9" s="63"/>
      <c r="R9" s="64"/>
      <c r="S9" s="64"/>
      <c r="T9" s="64"/>
      <c r="U9" s="65"/>
      <c r="V9" s="63"/>
      <c r="W9" s="63"/>
      <c r="X9" s="63"/>
      <c r="Y9" s="63"/>
      <c r="Z9" s="63"/>
      <c r="AB9" s="72"/>
      <c r="AC9" s="72"/>
      <c r="AD9" s="63"/>
      <c r="AE9" s="63"/>
      <c r="AF9" s="64"/>
      <c r="AG9" s="64"/>
      <c r="AH9" s="64"/>
      <c r="AI9" s="65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4"/>
      <c r="AU9" s="64"/>
      <c r="AV9" s="64"/>
      <c r="AW9" s="65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4"/>
      <c r="BI9" s="64"/>
      <c r="BJ9" s="64"/>
      <c r="BK9" s="65"/>
    </row>
    <row r="10" spans="1:63" x14ac:dyDescent="0.45">
      <c r="A10" s="66">
        <v>1.7</v>
      </c>
      <c r="B10" s="71" t="s">
        <v>140</v>
      </c>
      <c r="C10" s="89">
        <f>'Functional List'!J21</f>
        <v>1</v>
      </c>
      <c r="D10" s="89">
        <f t="shared" si="0"/>
        <v>1</v>
      </c>
      <c r="E10" s="93">
        <v>43407</v>
      </c>
      <c r="F10" s="93">
        <v>43407</v>
      </c>
      <c r="G10" s="76">
        <v>2</v>
      </c>
      <c r="H10" s="62"/>
      <c r="I10" s="63"/>
      <c r="J10" s="63"/>
      <c r="K10" s="63"/>
      <c r="L10" s="63"/>
      <c r="M10" s="63"/>
      <c r="N10" s="63"/>
      <c r="O10" s="63"/>
      <c r="P10" s="63"/>
      <c r="Q10" s="63"/>
      <c r="R10" s="64"/>
      <c r="S10" s="64"/>
      <c r="T10" s="64"/>
      <c r="U10" s="65"/>
      <c r="V10" s="63"/>
      <c r="W10" s="63"/>
      <c r="X10" s="63"/>
      <c r="Y10" s="63"/>
      <c r="Z10" s="63"/>
      <c r="AA10" s="63"/>
      <c r="AB10" s="63"/>
      <c r="AD10" s="72"/>
      <c r="AE10" s="72"/>
      <c r="AF10" s="64"/>
      <c r="AG10" s="64"/>
      <c r="AH10" s="64"/>
      <c r="AI10" s="65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4"/>
      <c r="AU10" s="64"/>
      <c r="AV10" s="64"/>
      <c r="AW10" s="65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4"/>
      <c r="BI10" s="64"/>
      <c r="BJ10" s="64"/>
      <c r="BK10" s="65"/>
    </row>
    <row r="11" spans="1:63" x14ac:dyDescent="0.45">
      <c r="A11" s="66">
        <v>1.8</v>
      </c>
      <c r="B11" s="71" t="s">
        <v>141</v>
      </c>
      <c r="C11" s="89">
        <f>'[1]Functional List'!J24</f>
        <v>1.5</v>
      </c>
      <c r="D11" s="89">
        <f t="shared" si="0"/>
        <v>1.5</v>
      </c>
      <c r="E11" s="93">
        <v>43410</v>
      </c>
      <c r="F11" s="93">
        <v>43411</v>
      </c>
      <c r="G11" s="76">
        <v>2</v>
      </c>
      <c r="H11" s="62"/>
      <c r="I11" s="63"/>
      <c r="J11" s="63"/>
      <c r="K11" s="63"/>
      <c r="L11" s="63"/>
      <c r="M11" s="63"/>
      <c r="N11" s="63"/>
      <c r="O11" s="63"/>
      <c r="P11" s="63"/>
      <c r="Q11" s="63"/>
      <c r="R11" s="64"/>
      <c r="S11" s="64"/>
      <c r="T11" s="64"/>
      <c r="U11" s="65"/>
      <c r="V11" s="63"/>
      <c r="W11" s="63"/>
      <c r="X11" s="63"/>
      <c r="Y11" s="63"/>
      <c r="Z11" s="63"/>
      <c r="AA11" s="63"/>
      <c r="AB11" s="63"/>
      <c r="AC11" s="63"/>
      <c r="AD11" s="63"/>
      <c r="AF11" s="64"/>
      <c r="AG11" s="64"/>
      <c r="AH11" s="64"/>
      <c r="AI11" s="65"/>
      <c r="AJ11" s="72"/>
      <c r="AK11" s="72"/>
      <c r="AL11" s="72"/>
      <c r="AM11" s="63"/>
      <c r="AN11" s="63"/>
      <c r="AO11" s="63"/>
      <c r="AP11" s="63"/>
      <c r="AQ11" s="63"/>
      <c r="AR11" s="63"/>
      <c r="AS11" s="63"/>
      <c r="AT11" s="64"/>
      <c r="AU11" s="64"/>
      <c r="AV11" s="64"/>
      <c r="AW11" s="65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4"/>
      <c r="BI11" s="64"/>
      <c r="BJ11" s="64"/>
      <c r="BK11" s="65"/>
    </row>
    <row r="12" spans="1:63" x14ac:dyDescent="0.45">
      <c r="A12" s="66">
        <v>1.9</v>
      </c>
      <c r="B12" s="71" t="s">
        <v>142</v>
      </c>
      <c r="C12" s="89">
        <f>'[1]Functional List'!J26</f>
        <v>1</v>
      </c>
      <c r="D12" s="89">
        <f t="shared" si="0"/>
        <v>1</v>
      </c>
      <c r="E12" s="93">
        <v>43411</v>
      </c>
      <c r="F12" s="93">
        <v>43412</v>
      </c>
      <c r="G12" s="76">
        <v>2</v>
      </c>
      <c r="H12" s="62"/>
      <c r="I12" s="63"/>
      <c r="J12" s="63"/>
      <c r="K12" s="63"/>
      <c r="L12" s="63"/>
      <c r="M12" s="63"/>
      <c r="N12" s="63"/>
      <c r="O12" s="63"/>
      <c r="P12" s="63"/>
      <c r="Q12" s="63"/>
      <c r="R12" s="64"/>
      <c r="S12" s="64"/>
      <c r="T12" s="64"/>
      <c r="U12" s="65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4"/>
      <c r="AG12" s="64"/>
      <c r="AH12" s="64"/>
      <c r="AI12" s="65"/>
      <c r="AJ12" s="63"/>
      <c r="AK12" s="63"/>
      <c r="AM12" s="72"/>
      <c r="AN12" s="72"/>
      <c r="AO12" s="63"/>
      <c r="AP12" s="63"/>
      <c r="AQ12" s="63"/>
      <c r="AR12" s="63"/>
      <c r="AS12" s="63"/>
      <c r="AT12" s="64"/>
      <c r="AU12" s="64"/>
      <c r="AV12" s="64"/>
      <c r="AW12" s="65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4"/>
      <c r="BI12" s="64"/>
      <c r="BJ12" s="64"/>
      <c r="BK12" s="65"/>
    </row>
    <row r="13" spans="1:63" x14ac:dyDescent="0.45">
      <c r="A13" s="73">
        <v>1.1000000000000001</v>
      </c>
      <c r="B13" s="71" t="s">
        <v>143</v>
      </c>
      <c r="C13" s="89">
        <f>'[1]Functional List'!J28</f>
        <v>1</v>
      </c>
      <c r="D13" s="89">
        <f t="shared" si="0"/>
        <v>1</v>
      </c>
      <c r="E13" s="93">
        <v>43413</v>
      </c>
      <c r="F13" s="93">
        <v>43413</v>
      </c>
      <c r="G13" s="76">
        <v>2</v>
      </c>
      <c r="H13" s="62"/>
      <c r="I13" s="63"/>
      <c r="J13" s="63"/>
      <c r="K13" s="63"/>
      <c r="L13" s="63"/>
      <c r="M13" s="63"/>
      <c r="N13" s="63"/>
      <c r="O13" s="63"/>
      <c r="P13" s="63"/>
      <c r="Q13" s="63"/>
      <c r="R13" s="64"/>
      <c r="S13" s="64"/>
      <c r="T13" s="64"/>
      <c r="U13" s="65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4"/>
      <c r="AG13" s="64"/>
      <c r="AH13" s="64"/>
      <c r="AI13" s="65"/>
      <c r="AJ13" s="63"/>
      <c r="AK13" s="63"/>
      <c r="AL13" s="63"/>
      <c r="AM13" s="63"/>
      <c r="AO13" s="72"/>
      <c r="AP13" s="72"/>
      <c r="AQ13" s="63"/>
      <c r="AR13" s="63"/>
      <c r="AS13" s="63"/>
      <c r="AT13" s="64"/>
      <c r="AU13" s="64"/>
      <c r="AV13" s="64"/>
      <c r="AW13" s="65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4"/>
      <c r="BI13" s="64"/>
      <c r="BJ13" s="64"/>
      <c r="BK13" s="65"/>
    </row>
    <row r="14" spans="1:63" x14ac:dyDescent="0.45">
      <c r="A14" s="57">
        <v>2</v>
      </c>
      <c r="B14" s="58" t="s">
        <v>65</v>
      </c>
      <c r="C14" s="74"/>
      <c r="D14" s="75"/>
      <c r="E14" s="95"/>
      <c r="F14" s="95"/>
      <c r="G14" s="76"/>
      <c r="H14" s="62"/>
      <c r="I14" s="63"/>
      <c r="J14" s="63"/>
      <c r="K14" s="63"/>
      <c r="L14" s="63"/>
      <c r="M14" s="63"/>
      <c r="N14" s="63"/>
      <c r="O14" s="63"/>
      <c r="P14" s="63"/>
      <c r="Q14" s="63"/>
      <c r="R14" s="64"/>
      <c r="S14" s="64"/>
      <c r="T14" s="64"/>
      <c r="U14" s="65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4"/>
      <c r="AG14" s="64"/>
      <c r="AH14" s="64"/>
      <c r="AI14" s="65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4"/>
      <c r="AU14" s="64"/>
      <c r="AV14" s="64"/>
      <c r="AW14" s="65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4"/>
      <c r="BI14" s="64"/>
      <c r="BJ14" s="64"/>
      <c r="BK14" s="65"/>
    </row>
    <row r="15" spans="1:63" x14ac:dyDescent="0.45">
      <c r="A15" s="66">
        <v>2.1</v>
      </c>
      <c r="B15" s="67" t="s">
        <v>144</v>
      </c>
      <c r="C15" s="89">
        <f>'[1]Functional List'!J13</f>
        <v>0.75</v>
      </c>
      <c r="D15" s="89">
        <f t="shared" si="0"/>
        <v>0.75</v>
      </c>
      <c r="E15" s="93">
        <v>43399</v>
      </c>
      <c r="F15" s="93">
        <v>43399</v>
      </c>
      <c r="G15" s="76">
        <v>1</v>
      </c>
      <c r="H15" s="62"/>
      <c r="I15" s="63"/>
      <c r="J15" s="63"/>
      <c r="K15" s="63"/>
      <c r="L15" s="63"/>
      <c r="M15" s="63"/>
      <c r="N15" s="70"/>
      <c r="O15" s="70"/>
      <c r="P15" s="63"/>
      <c r="Q15" s="63"/>
      <c r="R15" s="64"/>
      <c r="S15" s="64"/>
      <c r="T15" s="64"/>
      <c r="U15" s="65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4"/>
      <c r="AG15" s="64"/>
      <c r="AH15" s="64"/>
      <c r="AI15" s="65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4"/>
      <c r="AU15" s="64"/>
      <c r="AV15" s="64"/>
      <c r="AW15" s="65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4"/>
      <c r="BI15" s="64"/>
      <c r="BJ15" s="64"/>
      <c r="BK15" s="65"/>
    </row>
    <row r="16" spans="1:63" x14ac:dyDescent="0.45">
      <c r="A16" s="66">
        <v>2.2000000000000002</v>
      </c>
      <c r="B16" s="67" t="s">
        <v>145</v>
      </c>
      <c r="C16" s="90">
        <f>'[1]Functional List'!J16</f>
        <v>0.75</v>
      </c>
      <c r="D16" s="89">
        <f t="shared" si="0"/>
        <v>0.75</v>
      </c>
      <c r="E16" s="93">
        <v>43399</v>
      </c>
      <c r="F16" s="93">
        <v>43400</v>
      </c>
      <c r="G16" s="76">
        <v>1</v>
      </c>
      <c r="H16" s="62"/>
      <c r="I16" s="63"/>
      <c r="J16" s="63"/>
      <c r="K16" s="63"/>
      <c r="L16" s="63"/>
      <c r="M16" s="63"/>
      <c r="N16" s="63"/>
      <c r="O16" s="70"/>
      <c r="P16" s="70"/>
      <c r="Q16" s="63"/>
      <c r="R16" s="64"/>
      <c r="S16" s="64"/>
      <c r="T16" s="64"/>
      <c r="U16" s="65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4"/>
      <c r="AG16" s="64"/>
      <c r="AH16" s="64"/>
      <c r="AI16" s="65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4"/>
      <c r="AU16" s="64"/>
      <c r="AV16" s="64"/>
      <c r="AW16" s="65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4"/>
      <c r="BI16" s="64"/>
      <c r="BJ16" s="64"/>
      <c r="BK16" s="65"/>
    </row>
    <row r="17" spans="1:63" x14ac:dyDescent="0.45">
      <c r="A17" s="57">
        <v>3</v>
      </c>
      <c r="B17" s="58" t="s">
        <v>71</v>
      </c>
      <c r="C17" s="75"/>
      <c r="D17" s="78"/>
      <c r="E17" s="95"/>
      <c r="F17" s="95"/>
      <c r="G17" s="76"/>
      <c r="H17" s="62"/>
      <c r="I17" s="63"/>
      <c r="J17" s="63"/>
      <c r="K17" s="63"/>
      <c r="L17" s="63"/>
      <c r="M17" s="63"/>
      <c r="N17" s="63"/>
      <c r="O17" s="63"/>
      <c r="P17" s="63"/>
      <c r="Q17" s="63"/>
      <c r="R17" s="64"/>
      <c r="S17" s="64"/>
      <c r="T17" s="64"/>
      <c r="U17" s="65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4"/>
      <c r="AG17" s="64"/>
      <c r="AH17" s="64"/>
      <c r="AI17" s="65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4"/>
      <c r="AU17" s="64"/>
      <c r="AV17" s="64"/>
      <c r="AW17" s="65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4"/>
      <c r="BI17" s="64"/>
      <c r="BJ17" s="64"/>
      <c r="BK17" s="65"/>
    </row>
    <row r="18" spans="1:63" x14ac:dyDescent="0.45">
      <c r="A18" s="66">
        <v>3.1</v>
      </c>
      <c r="B18" s="67" t="s">
        <v>79</v>
      </c>
      <c r="C18" s="68">
        <f>'[1]Functional List'!J31</f>
        <v>2</v>
      </c>
      <c r="D18" s="89">
        <f t="shared" si="0"/>
        <v>2</v>
      </c>
      <c r="E18" s="94">
        <v>43413</v>
      </c>
      <c r="F18" s="94">
        <v>43417</v>
      </c>
      <c r="G18" s="76">
        <v>3</v>
      </c>
      <c r="H18" s="62"/>
      <c r="I18" s="63"/>
      <c r="J18" s="63"/>
      <c r="K18" s="63"/>
      <c r="L18" s="63"/>
      <c r="M18" s="63"/>
      <c r="N18" s="63"/>
      <c r="O18" s="63"/>
      <c r="P18" s="63"/>
      <c r="Q18" s="63"/>
      <c r="R18" s="64"/>
      <c r="S18" s="64"/>
      <c r="T18" s="64"/>
      <c r="U18" s="65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4"/>
      <c r="AG18" s="64"/>
      <c r="AH18" s="64"/>
      <c r="AI18" s="65"/>
      <c r="AJ18" s="63"/>
      <c r="AK18" s="63"/>
      <c r="AL18" s="63"/>
      <c r="AM18" s="63"/>
      <c r="AN18" s="63"/>
      <c r="AO18" s="63"/>
      <c r="AQ18" s="77"/>
      <c r="AR18" s="77"/>
      <c r="AS18" s="77"/>
      <c r="AT18" s="64"/>
      <c r="AU18" s="64"/>
      <c r="AV18" s="64"/>
      <c r="AW18" s="65"/>
      <c r="AX18" s="77"/>
      <c r="AY18" s="63"/>
      <c r="BD18" s="63"/>
      <c r="BE18" s="63"/>
      <c r="BF18" s="63"/>
      <c r="BG18" s="63"/>
      <c r="BH18" s="64"/>
      <c r="BI18" s="64"/>
      <c r="BJ18" s="64"/>
      <c r="BK18" s="65"/>
    </row>
    <row r="19" spans="1:63" x14ac:dyDescent="0.45">
      <c r="A19" s="66">
        <v>3.2</v>
      </c>
      <c r="B19" s="67" t="s">
        <v>78</v>
      </c>
      <c r="C19" s="68">
        <f>'[1]Functional List'!J32</f>
        <v>1</v>
      </c>
      <c r="D19" s="89">
        <f t="shared" si="0"/>
        <v>1</v>
      </c>
      <c r="E19" s="96">
        <v>43417</v>
      </c>
      <c r="F19" s="96">
        <v>43418</v>
      </c>
      <c r="G19" s="61">
        <v>3</v>
      </c>
      <c r="H19" s="62"/>
      <c r="I19" s="63"/>
      <c r="J19" s="63"/>
      <c r="K19" s="63"/>
      <c r="L19" s="63"/>
      <c r="M19" s="63"/>
      <c r="N19" s="63"/>
      <c r="O19" s="63"/>
      <c r="P19" s="63"/>
      <c r="Q19" s="63"/>
      <c r="R19" s="64"/>
      <c r="S19" s="64"/>
      <c r="T19" s="64"/>
      <c r="U19" s="65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4"/>
      <c r="AG19" s="64"/>
      <c r="AH19" s="64"/>
      <c r="AI19" s="65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4"/>
      <c r="AU19" s="64"/>
      <c r="AV19" s="64"/>
      <c r="AW19" s="65"/>
      <c r="AY19" s="77"/>
      <c r="AZ19" s="77"/>
      <c r="BA19" s="63"/>
      <c r="BE19" s="63"/>
      <c r="BF19" s="63"/>
      <c r="BG19" s="63"/>
      <c r="BH19" s="64"/>
      <c r="BI19" s="64"/>
      <c r="BJ19" s="64"/>
      <c r="BK19" s="65"/>
    </row>
    <row r="20" spans="1:63" x14ac:dyDescent="0.45">
      <c r="A20" s="57">
        <v>4</v>
      </c>
      <c r="B20" s="58" t="s">
        <v>76</v>
      </c>
      <c r="C20" s="74"/>
      <c r="D20" s="75"/>
      <c r="E20" s="75"/>
      <c r="F20" s="75"/>
      <c r="H20" s="62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64"/>
      <c r="T20" s="64"/>
      <c r="U20" s="65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4"/>
      <c r="AG20" s="64"/>
      <c r="AH20" s="64"/>
      <c r="AI20" s="65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4"/>
      <c r="AU20" s="64"/>
      <c r="AV20" s="64"/>
      <c r="AW20" s="65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4"/>
      <c r="BI20" s="64"/>
      <c r="BJ20" s="64"/>
      <c r="BK20" s="65"/>
    </row>
    <row r="21" spans="1:63" ht="17" thickBot="1" x14ac:dyDescent="0.5">
      <c r="A21" s="82">
        <v>4.0999999999999996</v>
      </c>
      <c r="B21" s="83" t="s">
        <v>146</v>
      </c>
      <c r="C21" s="84">
        <v>1</v>
      </c>
      <c r="D21" s="85">
        <v>1</v>
      </c>
      <c r="E21" s="97">
        <v>43418</v>
      </c>
      <c r="F21" s="97">
        <v>43419</v>
      </c>
      <c r="H21" s="79"/>
      <c r="I21" s="80"/>
      <c r="J21" s="80"/>
      <c r="K21" s="80"/>
      <c r="L21" s="80"/>
      <c r="M21" s="80"/>
      <c r="N21" s="80"/>
      <c r="O21" s="80"/>
      <c r="P21" s="80"/>
      <c r="Q21" s="80"/>
      <c r="R21" s="129"/>
      <c r="S21" s="129"/>
      <c r="T21" s="129"/>
      <c r="U21" s="13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129"/>
      <c r="AG21" s="129"/>
      <c r="AH21" s="129"/>
      <c r="AI21" s="13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129"/>
      <c r="AU21" s="129"/>
      <c r="AV21" s="129"/>
      <c r="AW21" s="130"/>
      <c r="AX21" s="80"/>
      <c r="AY21" s="80"/>
      <c r="AZ21" s="80"/>
      <c r="BA21" s="92"/>
      <c r="BB21" s="92"/>
      <c r="BC21" s="80"/>
      <c r="BD21" s="80"/>
      <c r="BE21" s="80"/>
      <c r="BF21" s="80"/>
      <c r="BG21" s="80"/>
      <c r="BH21" s="64"/>
      <c r="BI21" s="64"/>
      <c r="BJ21" s="64"/>
      <c r="BK21" s="65"/>
    </row>
    <row r="22" spans="1:63" x14ac:dyDescent="0.45">
      <c r="B22" s="87" t="s">
        <v>77</v>
      </c>
      <c r="C22" s="98">
        <f>SUM(C5:C20)</f>
        <v>14.5</v>
      </c>
      <c r="D22" s="98">
        <f>SUM(D5:D20)</f>
        <v>14.5</v>
      </c>
    </row>
  </sheetData>
  <mergeCells count="57">
    <mergeCell ref="BF1:BG1"/>
    <mergeCell ref="BH1:BI1"/>
    <mergeCell ref="BJ1:BK1"/>
    <mergeCell ref="AX2:AY2"/>
    <mergeCell ref="AZ2:BA2"/>
    <mergeCell ref="BB2:BC2"/>
    <mergeCell ref="BD2:BE2"/>
    <mergeCell ref="BF2:BG2"/>
    <mergeCell ref="BH2:BI2"/>
    <mergeCell ref="BJ2:BK2"/>
    <mergeCell ref="AV2:AW2"/>
    <mergeCell ref="AX1:AY1"/>
    <mergeCell ref="AZ1:BA1"/>
    <mergeCell ref="BB1:BC1"/>
    <mergeCell ref="BD1:BE1"/>
    <mergeCell ref="AL2:AM2"/>
    <mergeCell ref="AN2:AO2"/>
    <mergeCell ref="AP2:AQ2"/>
    <mergeCell ref="AR2:AS2"/>
    <mergeCell ref="AT2:AU2"/>
    <mergeCell ref="AH2:AI2"/>
    <mergeCell ref="AJ2:AK2"/>
    <mergeCell ref="N2:O2"/>
    <mergeCell ref="P2:Q2"/>
    <mergeCell ref="R2:S2"/>
    <mergeCell ref="T2:U2"/>
    <mergeCell ref="V2:W2"/>
    <mergeCell ref="X2:Y2"/>
    <mergeCell ref="L2:M2"/>
    <mergeCell ref="Z2:AA2"/>
    <mergeCell ref="AB2:AC2"/>
    <mergeCell ref="AD2:AE2"/>
    <mergeCell ref="AF2:AG2"/>
    <mergeCell ref="AN1:AO1"/>
    <mergeCell ref="AP1:AQ1"/>
    <mergeCell ref="AR1:AS1"/>
    <mergeCell ref="AT1:AU1"/>
    <mergeCell ref="AV1:AW1"/>
    <mergeCell ref="AL1:AM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N1:O1"/>
    <mergeCell ref="A1:F2"/>
    <mergeCell ref="H2:I2"/>
    <mergeCell ref="J2:K2"/>
    <mergeCell ref="H1:I1"/>
    <mergeCell ref="J1:K1"/>
    <mergeCell ref="L1:M1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F963-F1ED-4B69-B997-F23964F835FD}">
  <dimension ref="A1:U18"/>
  <sheetViews>
    <sheetView zoomScale="85" zoomScaleNormal="85" workbookViewId="0">
      <selection activeCell="F22" sqref="F22"/>
    </sheetView>
  </sheetViews>
  <sheetFormatPr defaultColWidth="9" defaultRowHeight="16.5" x14ac:dyDescent="0.25"/>
  <cols>
    <col min="1" max="1" width="23.81640625" style="41" customWidth="1"/>
    <col min="2" max="2" width="9" style="41"/>
    <col min="3" max="3" width="21.36328125" style="41" customWidth="1"/>
    <col min="4" max="4" width="9" style="41"/>
    <col min="5" max="9" width="9" style="40"/>
    <col min="10" max="16384" width="9" style="41"/>
  </cols>
  <sheetData>
    <row r="1" spans="1:21" s="35" customFormat="1" x14ac:dyDescent="0.25">
      <c r="A1" s="113"/>
      <c r="B1" s="114"/>
      <c r="C1" s="114"/>
      <c r="D1" s="11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s="35" customFormat="1" x14ac:dyDescent="0.25">
      <c r="A2" s="115" t="s">
        <v>91</v>
      </c>
      <c r="B2" s="116"/>
      <c r="C2" s="116"/>
      <c r="D2" s="116"/>
      <c r="E2" s="36"/>
      <c r="F2" s="36"/>
      <c r="G2" s="36"/>
      <c r="H2" s="36"/>
      <c r="I2" s="36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 s="35" customFormat="1" x14ac:dyDescent="0.25">
      <c r="A3" s="115" t="s">
        <v>92</v>
      </c>
      <c r="B3" s="116"/>
      <c r="C3" s="116"/>
      <c r="D3" s="116"/>
      <c r="E3" s="36"/>
      <c r="F3" s="36"/>
      <c r="G3" s="36"/>
      <c r="H3" s="36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 s="35" customFormat="1" x14ac:dyDescent="0.25">
      <c r="A4" s="115" t="s">
        <v>0</v>
      </c>
      <c r="B4" s="116"/>
      <c r="C4" s="116"/>
      <c r="D4" s="116"/>
      <c r="E4" s="36"/>
      <c r="F4" s="36"/>
      <c r="G4" s="36"/>
      <c r="H4" s="36"/>
      <c r="I4" s="3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s="35" customFormat="1" x14ac:dyDescent="0.25">
      <c r="A5" s="115" t="s">
        <v>70</v>
      </c>
      <c r="B5" s="116"/>
      <c r="C5" s="116"/>
      <c r="D5" s="116"/>
      <c r="E5" s="36"/>
      <c r="F5" s="36"/>
      <c r="G5" s="36"/>
      <c r="H5" s="36"/>
      <c r="I5" s="36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 s="38" customFormat="1" x14ac:dyDescent="0.25">
      <c r="A6" s="113"/>
      <c r="B6" s="114"/>
      <c r="C6" s="114"/>
      <c r="D6" s="11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25">
      <c r="A7" s="106" t="s">
        <v>1</v>
      </c>
      <c r="B7" s="107"/>
      <c r="C7" s="108" t="s">
        <v>2</v>
      </c>
      <c r="D7" s="107"/>
      <c r="E7" s="39"/>
      <c r="F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spans="1:21" x14ac:dyDescent="0.25">
      <c r="A8" s="42" t="s">
        <v>3</v>
      </c>
      <c r="B8" s="43">
        <f>COUNTIF('[1]Functional List'!B8:B30,A8)</f>
        <v>19</v>
      </c>
      <c r="C8" s="44" t="s">
        <v>4</v>
      </c>
      <c r="D8" s="45">
        <f>COUNTIF('[1]Functional List'!G8:G30,C8)</f>
        <v>4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</row>
    <row r="9" spans="1:21" ht="33" x14ac:dyDescent="0.25">
      <c r="A9" s="42" t="s">
        <v>65</v>
      </c>
      <c r="B9" s="43">
        <f>COUNTIF('[1]Functional List'!B8:B33,A9)</f>
        <v>4</v>
      </c>
      <c r="C9" s="44" t="s">
        <v>5</v>
      </c>
      <c r="D9" s="45">
        <f>COUNTIF('[1]Functional List'!G8:G33,C9)</f>
        <v>0</v>
      </c>
    </row>
    <row r="10" spans="1:21" x14ac:dyDescent="0.25">
      <c r="A10" s="42"/>
      <c r="B10" s="43">
        <f>COUNTIF('[1]Functional List'!B8:B34,A10)</f>
        <v>0</v>
      </c>
      <c r="C10" s="44" t="s">
        <v>6</v>
      </c>
      <c r="D10" s="45">
        <f>COUNTIF('[1]Functional List'!G8:G34,C10)</f>
        <v>21</v>
      </c>
    </row>
    <row r="11" spans="1:21" x14ac:dyDescent="0.25">
      <c r="A11" s="42"/>
      <c r="B11" s="43">
        <f>COUNTIF('[1]Functional List'!B8:B35,A11)</f>
        <v>0</v>
      </c>
      <c r="C11" s="44" t="s">
        <v>7</v>
      </c>
      <c r="D11" s="45">
        <f>COUNTIF('[1]Functional List'!G8:G35,C11)</f>
        <v>0</v>
      </c>
    </row>
    <row r="12" spans="1:21" x14ac:dyDescent="0.25">
      <c r="A12" s="42"/>
      <c r="B12" s="43">
        <f>COUNTIF('[1]Functional List'!B8:B37,A12)</f>
        <v>0</v>
      </c>
      <c r="C12" s="44" t="s">
        <v>150</v>
      </c>
      <c r="D12" s="46"/>
    </row>
    <row r="13" spans="1:21" x14ac:dyDescent="0.25">
      <c r="A13" s="42"/>
      <c r="B13" s="43">
        <f>COUNTIF('[1]Functional List'!B8:B36,A13)</f>
        <v>0</v>
      </c>
      <c r="C13" s="44"/>
      <c r="D13" s="46"/>
    </row>
    <row r="14" spans="1:21" x14ac:dyDescent="0.25">
      <c r="A14" s="42"/>
      <c r="B14" s="43">
        <f>COUNTIF('[1]Functional List'!B9:B39,A14)</f>
        <v>0</v>
      </c>
      <c r="C14" s="44"/>
      <c r="D14" s="46"/>
    </row>
    <row r="15" spans="1:21" x14ac:dyDescent="0.25">
      <c r="A15" s="42" t="s">
        <v>71</v>
      </c>
      <c r="B15" s="43">
        <f>COUNTIF('[1]Functional List'!B8:B38,A15)</f>
        <v>2</v>
      </c>
      <c r="C15" s="44"/>
      <c r="D15" s="46"/>
    </row>
    <row r="16" spans="1:21" hidden="1" x14ac:dyDescent="0.25">
      <c r="A16" s="45" t="s">
        <v>72</v>
      </c>
      <c r="B16" s="45">
        <f>COUNTIF('[1]Functional List'!B27:B41,A16)</f>
        <v>0</v>
      </c>
      <c r="C16" s="46"/>
      <c r="D16" s="46"/>
    </row>
    <row r="17" spans="1:4" x14ac:dyDescent="0.25">
      <c r="A17" s="109" t="s">
        <v>8</v>
      </c>
      <c r="B17" s="110"/>
      <c r="C17" s="110"/>
      <c r="D17" s="110"/>
    </row>
    <row r="18" spans="1:4" x14ac:dyDescent="0.25">
      <c r="A18" s="111">
        <f>SUM(B8:B16)</f>
        <v>25</v>
      </c>
      <c r="B18" s="112"/>
      <c r="C18" s="112"/>
      <c r="D18" s="112"/>
    </row>
  </sheetData>
  <mergeCells count="10">
    <mergeCell ref="A7:B7"/>
    <mergeCell ref="C7:D7"/>
    <mergeCell ref="A17:D17"/>
    <mergeCell ref="A18:D18"/>
    <mergeCell ref="A1:D1"/>
    <mergeCell ref="A2:D2"/>
    <mergeCell ref="A3:D3"/>
    <mergeCell ref="A4:D4"/>
    <mergeCell ref="A5:D5"/>
    <mergeCell ref="A6:D6"/>
  </mergeCells>
  <phoneticPr fontId="1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ACC7-F52D-4817-9A20-C2FD5045509D}">
  <sheetPr filterMode="1"/>
  <dimension ref="A1:K31"/>
  <sheetViews>
    <sheetView zoomScale="50" zoomScaleNormal="50" workbookViewId="0">
      <selection activeCell="J34" sqref="J34"/>
    </sheetView>
  </sheetViews>
  <sheetFormatPr defaultColWidth="13.453125" defaultRowHeight="22.5" x14ac:dyDescent="0.25"/>
  <cols>
    <col min="1" max="1" width="6.81640625" style="5" customWidth="1"/>
    <col min="2" max="2" width="23.1796875" style="11" customWidth="1"/>
    <col min="3" max="3" width="37.08984375" style="5" customWidth="1"/>
    <col min="4" max="4" width="84" style="32" customWidth="1"/>
    <col min="5" max="5" width="97.81640625" style="33" customWidth="1"/>
    <col min="6" max="6" width="16.36328125" style="5" customWidth="1"/>
    <col min="7" max="7" width="23.7265625" style="5" customWidth="1"/>
    <col min="8" max="8" width="16" style="5" customWidth="1"/>
    <col min="9" max="9" width="21.26953125" style="5" hidden="1" customWidth="1"/>
    <col min="10" max="11" width="13.453125" style="5" customWidth="1"/>
    <col min="12" max="16384" width="13.453125" style="5"/>
  </cols>
  <sheetData>
    <row r="1" spans="1:11" ht="22.5" customHeight="1" x14ac:dyDescent="0.25">
      <c r="A1" s="120"/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x14ac:dyDescent="0.25">
      <c r="A2" s="122" t="str">
        <f>[1]General!A2</f>
        <v>Project：Old GG with GDPR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</row>
    <row r="3" spans="1:11" x14ac:dyDescent="0.25">
      <c r="A3" s="122" t="str">
        <f>[1]General!A3</f>
        <v>Time：11th Oct, 2018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x14ac:dyDescent="0.25">
      <c r="A4" s="122" t="str">
        <f>[1]General!A4</f>
        <v>Ver：01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</row>
    <row r="5" spans="1:11" x14ac:dyDescent="0.25">
      <c r="A5" s="124" t="s">
        <v>69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</row>
    <row r="6" spans="1:11" s="6" customFormat="1" x14ac:dyDescent="0.25">
      <c r="A6" s="126"/>
      <c r="B6" s="127"/>
      <c r="C6" s="126"/>
      <c r="D6" s="126"/>
      <c r="E6" s="126"/>
      <c r="F6" s="126"/>
      <c r="G6" s="126"/>
      <c r="H6" s="126"/>
      <c r="I6" s="126"/>
      <c r="J6" s="128" t="s">
        <v>68</v>
      </c>
      <c r="K6" s="128"/>
    </row>
    <row r="7" spans="1:11" s="11" customFormat="1" ht="22" customHeight="1" x14ac:dyDescent="0.25">
      <c r="A7" s="7" t="s">
        <v>9</v>
      </c>
      <c r="B7" s="7" t="s">
        <v>1</v>
      </c>
      <c r="C7" s="7" t="s">
        <v>10</v>
      </c>
      <c r="D7" s="8" t="s">
        <v>11</v>
      </c>
      <c r="E7" s="9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10" t="s">
        <v>66</v>
      </c>
      <c r="K7" s="10" t="s">
        <v>67</v>
      </c>
    </row>
    <row r="8" spans="1:11" ht="55" hidden="1" customHeight="1" x14ac:dyDescent="0.25">
      <c r="A8" s="12">
        <v>1</v>
      </c>
      <c r="B8" s="13" t="s">
        <v>129</v>
      </c>
      <c r="C8" s="14" t="s">
        <v>93</v>
      </c>
      <c r="D8" s="15" t="s">
        <v>152</v>
      </c>
      <c r="E8" s="16" t="s">
        <v>96</v>
      </c>
      <c r="F8" s="17">
        <v>1</v>
      </c>
      <c r="G8" s="12" t="s">
        <v>5</v>
      </c>
      <c r="H8" s="18" t="s">
        <v>125</v>
      </c>
      <c r="I8" s="12"/>
      <c r="J8" s="14">
        <v>1</v>
      </c>
      <c r="K8" s="14">
        <v>1</v>
      </c>
    </row>
    <row r="9" spans="1:11" ht="55" hidden="1" customHeight="1" x14ac:dyDescent="0.25">
      <c r="A9" s="12">
        <v>2</v>
      </c>
      <c r="B9" s="13" t="s">
        <v>129</v>
      </c>
      <c r="C9" s="18" t="s">
        <v>94</v>
      </c>
      <c r="D9" s="15" t="s">
        <v>122</v>
      </c>
      <c r="E9" s="19"/>
      <c r="F9" s="20">
        <v>2</v>
      </c>
      <c r="G9" s="12" t="s">
        <v>6</v>
      </c>
      <c r="H9" s="18" t="s">
        <v>124</v>
      </c>
      <c r="I9" s="12"/>
      <c r="J9" s="21">
        <v>0.5</v>
      </c>
      <c r="K9" s="12"/>
    </row>
    <row r="10" spans="1:11" ht="55" hidden="1" customHeight="1" x14ac:dyDescent="0.25">
      <c r="A10" s="12">
        <v>3</v>
      </c>
      <c r="B10" s="13" t="s">
        <v>3</v>
      </c>
      <c r="C10" s="18" t="s">
        <v>94</v>
      </c>
      <c r="D10" s="15" t="s">
        <v>123</v>
      </c>
      <c r="E10" s="19"/>
      <c r="F10" s="20">
        <v>2</v>
      </c>
      <c r="G10" s="12" t="s">
        <v>6</v>
      </c>
      <c r="H10" s="18" t="s">
        <v>130</v>
      </c>
      <c r="I10" s="12"/>
      <c r="K10" s="21">
        <v>0.5</v>
      </c>
    </row>
    <row r="11" spans="1:11" ht="55" customHeight="1" x14ac:dyDescent="0.25">
      <c r="A11" s="12">
        <v>4</v>
      </c>
      <c r="B11" s="13" t="s">
        <v>3</v>
      </c>
      <c r="C11" s="18" t="s">
        <v>95</v>
      </c>
      <c r="D11" s="15" t="s">
        <v>106</v>
      </c>
      <c r="E11" s="19"/>
      <c r="F11" s="20">
        <v>2</v>
      </c>
      <c r="G11" s="12" t="s">
        <v>6</v>
      </c>
      <c r="H11" s="18" t="s">
        <v>124</v>
      </c>
      <c r="I11" s="12"/>
      <c r="J11" s="21">
        <v>1.5</v>
      </c>
      <c r="K11" s="12"/>
    </row>
    <row r="12" spans="1:11" ht="55" hidden="1" customHeight="1" x14ac:dyDescent="0.25">
      <c r="A12" s="12">
        <v>5</v>
      </c>
      <c r="B12" s="13" t="s">
        <v>3</v>
      </c>
      <c r="C12" s="18" t="s">
        <v>95</v>
      </c>
      <c r="D12" s="15" t="s">
        <v>107</v>
      </c>
      <c r="E12" s="19"/>
      <c r="F12" s="20">
        <v>2</v>
      </c>
      <c r="G12" s="12" t="s">
        <v>6</v>
      </c>
      <c r="H12" s="18" t="s">
        <v>130</v>
      </c>
      <c r="I12" s="12"/>
      <c r="K12" s="21">
        <v>1.5</v>
      </c>
    </row>
    <row r="13" spans="1:11" ht="68" hidden="1" customHeight="1" x14ac:dyDescent="0.25">
      <c r="A13" s="12">
        <v>6</v>
      </c>
      <c r="B13" s="13" t="s">
        <v>131</v>
      </c>
      <c r="C13" s="18" t="s">
        <v>97</v>
      </c>
      <c r="D13" s="15" t="s">
        <v>108</v>
      </c>
      <c r="E13" s="22"/>
      <c r="F13" s="23">
        <v>1</v>
      </c>
      <c r="G13" s="12" t="s">
        <v>6</v>
      </c>
      <c r="H13" s="18" t="s">
        <v>124</v>
      </c>
      <c r="I13" s="12"/>
      <c r="J13" s="21">
        <v>0.75</v>
      </c>
      <c r="K13" s="12"/>
    </row>
    <row r="14" spans="1:11" ht="64.5" hidden="1" x14ac:dyDescent="0.25">
      <c r="A14" s="12">
        <v>7</v>
      </c>
      <c r="B14" s="13" t="s">
        <v>131</v>
      </c>
      <c r="C14" s="18" t="s">
        <v>97</v>
      </c>
      <c r="D14" s="15" t="s">
        <v>109</v>
      </c>
      <c r="E14" s="22"/>
      <c r="F14" s="23">
        <v>1</v>
      </c>
      <c r="G14" s="12" t="s">
        <v>6</v>
      </c>
      <c r="H14" s="18" t="s">
        <v>130</v>
      </c>
      <c r="I14" s="12"/>
      <c r="J14" s="21"/>
      <c r="K14" s="21">
        <v>0.75</v>
      </c>
    </row>
    <row r="15" spans="1:11" ht="55" hidden="1" customHeight="1" x14ac:dyDescent="0.25">
      <c r="A15" s="12">
        <v>8</v>
      </c>
      <c r="B15" s="13" t="s">
        <v>131</v>
      </c>
      <c r="C15" s="18" t="s">
        <v>99</v>
      </c>
      <c r="D15" s="15" t="s">
        <v>126</v>
      </c>
      <c r="E15" s="22"/>
      <c r="F15" s="23">
        <v>1</v>
      </c>
      <c r="G15" s="12" t="s">
        <v>6</v>
      </c>
      <c r="H15" s="18" t="s">
        <v>124</v>
      </c>
      <c r="I15" s="12"/>
      <c r="J15" s="21">
        <v>0.75</v>
      </c>
      <c r="K15" s="12"/>
    </row>
    <row r="16" spans="1:11" ht="66" hidden="1" customHeight="1" x14ac:dyDescent="0.25">
      <c r="A16" s="12">
        <v>9</v>
      </c>
      <c r="B16" s="13" t="s">
        <v>131</v>
      </c>
      <c r="C16" s="18" t="s">
        <v>99</v>
      </c>
      <c r="D16" s="15" t="s">
        <v>127</v>
      </c>
      <c r="E16" s="22"/>
      <c r="F16" s="23">
        <v>1</v>
      </c>
      <c r="G16" s="12" t="s">
        <v>6</v>
      </c>
      <c r="H16" s="18" t="s">
        <v>130</v>
      </c>
      <c r="I16" s="12"/>
      <c r="K16" s="21">
        <v>0.75</v>
      </c>
    </row>
    <row r="17" spans="1:11" ht="319" customHeight="1" x14ac:dyDescent="0.25">
      <c r="A17" s="12">
        <v>10</v>
      </c>
      <c r="B17" s="13" t="s">
        <v>105</v>
      </c>
      <c r="C17" s="18" t="s">
        <v>99</v>
      </c>
      <c r="D17" s="15" t="s">
        <v>110</v>
      </c>
      <c r="E17" s="22" t="s">
        <v>149</v>
      </c>
      <c r="F17" s="20">
        <v>2</v>
      </c>
      <c r="G17" s="12" t="s">
        <v>4</v>
      </c>
      <c r="H17" s="18" t="s">
        <v>124</v>
      </c>
      <c r="I17" s="12"/>
      <c r="J17" s="21">
        <v>1.5</v>
      </c>
      <c r="K17" s="12"/>
    </row>
    <row r="18" spans="1:11" ht="75" hidden="1" customHeight="1" x14ac:dyDescent="0.25">
      <c r="A18" s="12">
        <v>11</v>
      </c>
      <c r="B18" s="13" t="s">
        <v>3</v>
      </c>
      <c r="C18" s="18" t="s">
        <v>99</v>
      </c>
      <c r="D18" s="15" t="s">
        <v>113</v>
      </c>
      <c r="E18" s="22" t="s">
        <v>102</v>
      </c>
      <c r="F18" s="20">
        <v>2</v>
      </c>
      <c r="G18" s="12" t="s">
        <v>6</v>
      </c>
      <c r="H18" s="18" t="s">
        <v>130</v>
      </c>
      <c r="I18" s="12"/>
      <c r="K18" s="21">
        <v>1.5</v>
      </c>
    </row>
    <row r="19" spans="1:11" ht="55" hidden="1" customHeight="1" x14ac:dyDescent="0.25">
      <c r="A19" s="12">
        <v>12</v>
      </c>
      <c r="B19" s="13" t="s">
        <v>3</v>
      </c>
      <c r="C19" s="18" t="s">
        <v>98</v>
      </c>
      <c r="D19" s="15" t="s">
        <v>111</v>
      </c>
      <c r="E19" s="22"/>
      <c r="F19" s="20">
        <v>2</v>
      </c>
      <c r="G19" s="12" t="s">
        <v>6</v>
      </c>
      <c r="H19" s="18" t="s">
        <v>124</v>
      </c>
      <c r="I19" s="12"/>
      <c r="J19" s="21">
        <v>1</v>
      </c>
      <c r="K19" s="12"/>
    </row>
    <row r="20" spans="1:11" ht="55" hidden="1" customHeight="1" x14ac:dyDescent="0.25">
      <c r="A20" s="12">
        <v>13</v>
      </c>
      <c r="B20" s="13" t="s">
        <v>3</v>
      </c>
      <c r="C20" s="18" t="s">
        <v>98</v>
      </c>
      <c r="D20" s="15" t="s">
        <v>112</v>
      </c>
      <c r="E20" s="22"/>
      <c r="F20" s="20">
        <v>2</v>
      </c>
      <c r="G20" s="12" t="s">
        <v>6</v>
      </c>
      <c r="H20" s="18" t="s">
        <v>130</v>
      </c>
      <c r="I20" s="12"/>
      <c r="K20" s="24">
        <v>1</v>
      </c>
    </row>
    <row r="21" spans="1:11" ht="55" hidden="1" customHeight="1" x14ac:dyDescent="0.25">
      <c r="A21" s="12">
        <v>14</v>
      </c>
      <c r="B21" s="13" t="s">
        <v>3</v>
      </c>
      <c r="C21" s="18" t="s">
        <v>100</v>
      </c>
      <c r="D21" s="15" t="s">
        <v>116</v>
      </c>
      <c r="E21" s="22"/>
      <c r="F21" s="20">
        <v>2</v>
      </c>
      <c r="G21" s="12" t="s">
        <v>6</v>
      </c>
      <c r="H21" s="18" t="s">
        <v>124</v>
      </c>
      <c r="I21" s="12"/>
      <c r="J21" s="24">
        <v>1</v>
      </c>
      <c r="K21" s="12"/>
    </row>
    <row r="22" spans="1:11" ht="55" hidden="1" customHeight="1" x14ac:dyDescent="0.25">
      <c r="A22" s="12">
        <v>15</v>
      </c>
      <c r="B22" s="13" t="s">
        <v>3</v>
      </c>
      <c r="C22" s="18" t="s">
        <v>100</v>
      </c>
      <c r="D22" s="15" t="s">
        <v>115</v>
      </c>
      <c r="E22" s="22"/>
      <c r="F22" s="20">
        <v>2</v>
      </c>
      <c r="G22" s="12" t="s">
        <v>6</v>
      </c>
      <c r="H22" s="18" t="s">
        <v>130</v>
      </c>
      <c r="I22" s="12"/>
      <c r="K22" s="24">
        <v>1</v>
      </c>
    </row>
    <row r="23" spans="1:11" ht="55" customHeight="1" x14ac:dyDescent="0.25">
      <c r="A23" s="12">
        <v>16</v>
      </c>
      <c r="B23" s="13" t="s">
        <v>3</v>
      </c>
      <c r="C23" s="18" t="s">
        <v>100</v>
      </c>
      <c r="D23" s="15" t="s">
        <v>114</v>
      </c>
      <c r="E23" s="22"/>
      <c r="F23" s="20">
        <v>2</v>
      </c>
      <c r="G23" s="12" t="s">
        <v>6</v>
      </c>
      <c r="H23" s="18" t="s">
        <v>124</v>
      </c>
      <c r="I23" s="12"/>
      <c r="J23" s="24">
        <v>1.5</v>
      </c>
      <c r="K23" s="12"/>
    </row>
    <row r="24" spans="1:11" ht="55" hidden="1" customHeight="1" x14ac:dyDescent="0.25">
      <c r="A24" s="12">
        <v>17</v>
      </c>
      <c r="B24" s="13" t="s">
        <v>3</v>
      </c>
      <c r="C24" s="18" t="s">
        <v>100</v>
      </c>
      <c r="D24" s="15" t="s">
        <v>117</v>
      </c>
      <c r="E24" s="22"/>
      <c r="F24" s="20">
        <v>2</v>
      </c>
      <c r="G24" s="12" t="s">
        <v>6</v>
      </c>
      <c r="H24" s="18" t="s">
        <v>130</v>
      </c>
      <c r="I24" s="12"/>
      <c r="K24" s="24">
        <v>1.5</v>
      </c>
    </row>
    <row r="25" spans="1:11" ht="55" hidden="1" customHeight="1" x14ac:dyDescent="0.25">
      <c r="A25" s="12">
        <v>18</v>
      </c>
      <c r="B25" s="13" t="s">
        <v>3</v>
      </c>
      <c r="C25" s="18" t="s">
        <v>104</v>
      </c>
      <c r="D25" s="15" t="s">
        <v>118</v>
      </c>
      <c r="E25" s="22"/>
      <c r="F25" s="20">
        <v>2</v>
      </c>
      <c r="G25" s="12" t="s">
        <v>6</v>
      </c>
      <c r="H25" s="18" t="s">
        <v>124</v>
      </c>
      <c r="I25" s="12"/>
      <c r="J25" s="24">
        <v>1</v>
      </c>
      <c r="K25" s="12"/>
    </row>
    <row r="26" spans="1:11" ht="55" hidden="1" customHeight="1" x14ac:dyDescent="0.25">
      <c r="A26" s="12">
        <v>19</v>
      </c>
      <c r="B26" s="13" t="s">
        <v>3</v>
      </c>
      <c r="C26" s="18" t="s">
        <v>104</v>
      </c>
      <c r="D26" s="15" t="s">
        <v>119</v>
      </c>
      <c r="E26" s="25"/>
      <c r="F26" s="20">
        <v>2</v>
      </c>
      <c r="G26" s="12" t="s">
        <v>6</v>
      </c>
      <c r="H26" s="18" t="s">
        <v>130</v>
      </c>
      <c r="I26" s="12"/>
      <c r="K26" s="24">
        <v>1</v>
      </c>
    </row>
    <row r="27" spans="1:11" ht="55" hidden="1" customHeight="1" x14ac:dyDescent="0.25">
      <c r="A27" s="12">
        <v>20</v>
      </c>
      <c r="B27" s="13" t="s">
        <v>3</v>
      </c>
      <c r="C27" s="18" t="s">
        <v>101</v>
      </c>
      <c r="D27" s="15" t="s">
        <v>121</v>
      </c>
      <c r="E27" s="26" t="s">
        <v>147</v>
      </c>
      <c r="F27" s="20">
        <v>2</v>
      </c>
      <c r="G27" s="12" t="s">
        <v>6</v>
      </c>
      <c r="H27" s="18" t="s">
        <v>124</v>
      </c>
      <c r="I27" s="18"/>
      <c r="J27" s="24">
        <v>1</v>
      </c>
      <c r="K27" s="12"/>
    </row>
    <row r="28" spans="1:11" ht="55" hidden="1" customHeight="1" x14ac:dyDescent="0.25">
      <c r="A28" s="12">
        <v>21</v>
      </c>
      <c r="B28" s="13" t="s">
        <v>3</v>
      </c>
      <c r="C28" s="18" t="s">
        <v>101</v>
      </c>
      <c r="D28" s="15" t="s">
        <v>120</v>
      </c>
      <c r="E28" s="26" t="s">
        <v>103</v>
      </c>
      <c r="F28" s="20">
        <v>2</v>
      </c>
      <c r="G28" s="12" t="s">
        <v>6</v>
      </c>
      <c r="H28" s="18" t="s">
        <v>130</v>
      </c>
      <c r="I28" s="12"/>
      <c r="K28" s="24">
        <v>1</v>
      </c>
    </row>
    <row r="29" spans="1:11" ht="52" hidden="1" customHeight="1" x14ac:dyDescent="0.25">
      <c r="A29" s="12">
        <v>22</v>
      </c>
      <c r="B29" s="13" t="s">
        <v>132</v>
      </c>
      <c r="C29" s="18" t="s">
        <v>132</v>
      </c>
      <c r="D29" s="29" t="s">
        <v>133</v>
      </c>
      <c r="E29" s="27"/>
      <c r="F29" s="28">
        <v>3</v>
      </c>
      <c r="G29" s="12" t="s">
        <v>6</v>
      </c>
      <c r="H29" s="18" t="s">
        <v>128</v>
      </c>
      <c r="I29" s="12"/>
      <c r="J29" s="30">
        <v>2</v>
      </c>
      <c r="K29" s="14">
        <v>2</v>
      </c>
    </row>
    <row r="30" spans="1:11" ht="52" hidden="1" customHeight="1" x14ac:dyDescent="0.25">
      <c r="A30" s="12">
        <v>23</v>
      </c>
      <c r="B30" s="13" t="s">
        <v>132</v>
      </c>
      <c r="C30" s="18" t="s">
        <v>132</v>
      </c>
      <c r="D30" s="29" t="s">
        <v>134</v>
      </c>
      <c r="E30" s="27"/>
      <c r="F30" s="28">
        <v>3</v>
      </c>
      <c r="G30" s="12" t="s">
        <v>6</v>
      </c>
      <c r="H30" s="18" t="s">
        <v>128</v>
      </c>
      <c r="I30" s="12"/>
      <c r="J30" s="24">
        <v>1</v>
      </c>
      <c r="K30" s="24">
        <v>1</v>
      </c>
    </row>
    <row r="31" spans="1:11" ht="66" hidden="1" customHeight="1" x14ac:dyDescent="0.25">
      <c r="A31" s="117" t="s">
        <v>148</v>
      </c>
      <c r="B31" s="118"/>
      <c r="C31" s="119"/>
      <c r="D31" s="119"/>
      <c r="E31" s="119"/>
      <c r="F31" s="119"/>
      <c r="G31" s="119"/>
      <c r="H31" s="119"/>
      <c r="I31" s="119"/>
      <c r="J31" s="31">
        <f>SUM(J8:J30)</f>
        <v>14.5</v>
      </c>
      <c r="K31" s="31">
        <f>SUM(K8:K30)</f>
        <v>14.5</v>
      </c>
    </row>
  </sheetData>
  <autoFilter ref="A7:K31" xr:uid="{7AD83CC0-367B-4494-953F-EC5A39A8EF1E}">
    <filterColumn colId="9">
      <filters>
        <filter val="1.5"/>
      </filters>
    </filterColumn>
  </autoFilter>
  <mergeCells count="8">
    <mergeCell ref="A31:I31"/>
    <mergeCell ref="A1:K1"/>
    <mergeCell ref="A2:K2"/>
    <mergeCell ref="A3:K3"/>
    <mergeCell ref="A4:K4"/>
    <mergeCell ref="A5:K5"/>
    <mergeCell ref="A6:I6"/>
    <mergeCell ref="J6:K6"/>
  </mergeCells>
  <phoneticPr fontId="13" type="noConversion"/>
  <pageMargins left="0.69930555555555596" right="0.69930555555555596" top="0.75" bottom="0.75" header="0.3" footer="0.3"/>
  <pageSetup paperSize="9" orientation="portrait" horizontalDpi="2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34E59-26C8-4FAA-AABD-5E92C98DE946}">
          <x14:formula1>
            <xm:f>'E:\GreenGuide\Old GG with GDPR\[Old GG with GDPR_Task List_20181012.xlsx]General'!#REF!</xm:f>
          </x14:formula1>
          <xm:sqref>G8:G30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workbookViewId="0">
      <selection activeCell="C10" sqref="C10"/>
    </sheetView>
  </sheetViews>
  <sheetFormatPr defaultColWidth="49.36328125" defaultRowHeight="14" x14ac:dyDescent="0.25"/>
  <cols>
    <col min="1" max="1" width="15.6328125" customWidth="1"/>
    <col min="2" max="2" width="11.6328125" customWidth="1"/>
    <col min="3" max="3" width="54.81640625" customWidth="1"/>
  </cols>
  <sheetData>
    <row r="2" spans="2:3" x14ac:dyDescent="0.25">
      <c r="B2" s="1" t="s">
        <v>17</v>
      </c>
      <c r="C2" s="1" t="s">
        <v>18</v>
      </c>
    </row>
    <row r="3" spans="2:3" x14ac:dyDescent="0.25">
      <c r="B3" s="2" t="s">
        <v>19</v>
      </c>
      <c r="C3" s="3" t="s">
        <v>20</v>
      </c>
    </row>
    <row r="4" spans="2:3" x14ac:dyDescent="0.25">
      <c r="B4" s="4" t="s">
        <v>21</v>
      </c>
      <c r="C4" s="3" t="s">
        <v>22</v>
      </c>
    </row>
    <row r="5" spans="2:3" x14ac:dyDescent="0.25">
      <c r="B5" s="4" t="s">
        <v>23</v>
      </c>
      <c r="C5" s="3" t="s">
        <v>24</v>
      </c>
    </row>
    <row r="6" spans="2:3" x14ac:dyDescent="0.25">
      <c r="B6" s="4" t="s">
        <v>25</v>
      </c>
      <c r="C6" s="3" t="s">
        <v>26</v>
      </c>
    </row>
    <row r="7" spans="2:3" x14ac:dyDescent="0.25">
      <c r="B7" s="4" t="s">
        <v>27</v>
      </c>
      <c r="C7" s="3" t="s">
        <v>28</v>
      </c>
    </row>
    <row r="8" spans="2:3" x14ac:dyDescent="0.25">
      <c r="B8" s="4" t="s">
        <v>29</v>
      </c>
      <c r="C8" s="3" t="s">
        <v>30</v>
      </c>
    </row>
    <row r="9" spans="2:3" x14ac:dyDescent="0.25">
      <c r="B9" s="2" t="s">
        <v>31</v>
      </c>
      <c r="C9" s="3" t="s">
        <v>32</v>
      </c>
    </row>
    <row r="10" spans="2:3" x14ac:dyDescent="0.25">
      <c r="B10" s="2" t="s">
        <v>33</v>
      </c>
      <c r="C10" s="3" t="s">
        <v>34</v>
      </c>
    </row>
    <row r="11" spans="2:3" x14ac:dyDescent="0.25">
      <c r="B11" s="2" t="s">
        <v>35</v>
      </c>
      <c r="C11" s="3" t="s">
        <v>36</v>
      </c>
    </row>
    <row r="12" spans="2:3" x14ac:dyDescent="0.25">
      <c r="B12" s="4" t="s">
        <v>37</v>
      </c>
      <c r="C12" s="3" t="s">
        <v>38</v>
      </c>
    </row>
    <row r="13" spans="2:3" x14ac:dyDescent="0.25">
      <c r="B13" s="4" t="s">
        <v>39</v>
      </c>
      <c r="C13" s="3" t="s">
        <v>40</v>
      </c>
    </row>
    <row r="14" spans="2:3" x14ac:dyDescent="0.25">
      <c r="B14" s="4" t="s">
        <v>41</v>
      </c>
      <c r="C14" s="3" t="s">
        <v>42</v>
      </c>
    </row>
    <row r="15" spans="2:3" x14ac:dyDescent="0.25">
      <c r="B15" s="4" t="s">
        <v>43</v>
      </c>
      <c r="C15" s="3" t="s">
        <v>44</v>
      </c>
    </row>
    <row r="16" spans="2:3" x14ac:dyDescent="0.25">
      <c r="B16" s="4" t="s">
        <v>45</v>
      </c>
      <c r="C16" s="3" t="s">
        <v>46</v>
      </c>
    </row>
    <row r="17" spans="2:3" x14ac:dyDescent="0.25">
      <c r="B17" s="4" t="s">
        <v>47</v>
      </c>
      <c r="C17" s="3" t="s">
        <v>48</v>
      </c>
    </row>
    <row r="18" spans="2:3" x14ac:dyDescent="0.25">
      <c r="B18" s="4" t="s">
        <v>49</v>
      </c>
      <c r="C18" s="3" t="s">
        <v>50</v>
      </c>
    </row>
    <row r="19" spans="2:3" x14ac:dyDescent="0.25">
      <c r="B19" s="4" t="s">
        <v>51</v>
      </c>
      <c r="C19" s="3" t="s">
        <v>52</v>
      </c>
    </row>
    <row r="20" spans="2:3" x14ac:dyDescent="0.25">
      <c r="B20" s="4" t="s">
        <v>53</v>
      </c>
      <c r="C20" s="3" t="s">
        <v>54</v>
      </c>
    </row>
    <row r="21" spans="2:3" x14ac:dyDescent="0.25">
      <c r="B21" s="4" t="s">
        <v>55</v>
      </c>
      <c r="C21" s="3" t="s">
        <v>56</v>
      </c>
    </row>
    <row r="22" spans="2:3" x14ac:dyDescent="0.25">
      <c r="B22" s="2" t="s">
        <v>57</v>
      </c>
      <c r="C22" s="3" t="s">
        <v>58</v>
      </c>
    </row>
    <row r="23" spans="2:3" x14ac:dyDescent="0.25">
      <c r="B23" s="2" t="s">
        <v>59</v>
      </c>
      <c r="C23" s="3" t="s">
        <v>60</v>
      </c>
    </row>
    <row r="24" spans="2:3" x14ac:dyDescent="0.25">
      <c r="B24" s="2" t="s">
        <v>61</v>
      </c>
      <c r="C24" s="3" t="s">
        <v>62</v>
      </c>
    </row>
    <row r="25" spans="2:3" ht="67.5" x14ac:dyDescent="0.25">
      <c r="B25" s="2" t="s">
        <v>63</v>
      </c>
      <c r="C25" s="3" t="s">
        <v>64</v>
      </c>
    </row>
  </sheetData>
  <phoneticPr fontId="13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E585DEA8000F46438CF5713BBF3866D2" ma:contentTypeVersion="" ma:contentTypeDescription="" ma:contentTypeScope="" ma:versionID="45da61177855e7dcf3d28dd8bdf6963b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ContentTypeId xmlns="http://schemas.microsoft.com/sharepoint/v3">0x00E585DEA8000F46438CF5713BBF3866D2</ContentTypeId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340974-AE7E-433C-AE6D-CC6C1F981082}">
  <ds:schemaRefs/>
</ds:datastoreItem>
</file>

<file path=customXml/itemProps2.xml><?xml version="1.0" encoding="utf-8"?>
<ds:datastoreItem xmlns:ds="http://schemas.openxmlformats.org/officeDocument/2006/customXml" ds:itemID="{01C5150F-8A62-4B87-B82A-B91E4E66DB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Plan</vt:lpstr>
      <vt:lpstr>General</vt:lpstr>
      <vt:lpstr>Functional List</vt:lpstr>
      <vt:lpstr>需求属性说明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angela.zhou</cp:lastModifiedBy>
  <dcterms:created xsi:type="dcterms:W3CDTF">2008-03-06T07:31:00Z</dcterms:created>
  <dcterms:modified xsi:type="dcterms:W3CDTF">2018-10-25T03:38:31Z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FirstTime">
    <vt:lpwstr>True</vt:lpwstr>
  </property>
  <property fmtid="{D5CDD505-2E9C-101B-9397-08002B2CF9AE}" pid="3" name="AddDocumentEventProcessedFileUniqueId">
    <vt:lpwstr>476b4d54-28d9-4c83-a2bb-dcba533f1974</vt:lpwstr>
  </property>
  <property fmtid="{D5CDD505-2E9C-101B-9397-08002B2CF9AE}" pid="4" name="LastObjectUpdateEventProcessedVersion">
    <vt:lpwstr>2.0</vt:lpwstr>
  </property>
  <property fmtid="{D5CDD505-2E9C-101B-9397-08002B2CF9AE}" pid="5" name="KSOProductBuildVer">
    <vt:lpwstr>2052-10.1.0.6876</vt:lpwstr>
  </property>
</Properties>
</file>