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hgiabao/Desktop/HK1-nam3/XLTinHieu/TH1/"/>
    </mc:Choice>
  </mc:AlternateContent>
  <xr:revisionPtr revIDLastSave="0" documentId="13_ncr:1_{64A757B7-A042-C44A-99CD-6B75F586BC2C}" xr6:coauthVersionLast="47" xr6:coauthVersionMax="47" xr10:uidLastSave="{00000000-0000-0000-0000-000000000000}"/>
  <bookViews>
    <workbookView xWindow="0" yWindow="0" windowWidth="28800" windowHeight="18000" xr2:uid="{6C5466ED-F5AF-3645-8DE9-42A6A7418B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I24" i="1"/>
  <c r="I12" i="1"/>
  <c r="H12" i="1"/>
  <c r="I16" i="1"/>
  <c r="I17" i="1"/>
  <c r="I18" i="1"/>
  <c r="I19" i="1"/>
  <c r="I20" i="1"/>
  <c r="I21" i="1"/>
  <c r="I22" i="1"/>
  <c r="I23" i="1"/>
  <c r="I4" i="1"/>
  <c r="I5" i="1"/>
  <c r="I6" i="1"/>
  <c r="I7" i="1"/>
  <c r="I8" i="1"/>
  <c r="I9" i="1"/>
  <c r="I10" i="1"/>
  <c r="I11" i="1"/>
  <c r="G4" i="1"/>
  <c r="H4" i="1" s="1"/>
  <c r="G16" i="1"/>
  <c r="G24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H16" i="1" l="1"/>
  <c r="H24" i="1" s="1"/>
</calcChain>
</file>

<file path=xl/sharedStrings.xml><?xml version="1.0" encoding="utf-8"?>
<sst xmlns="http://schemas.openxmlformats.org/spreadsheetml/2006/main" count="36" uniqueCount="21">
  <si>
    <t>F0std</t>
  </si>
  <si>
    <t>F0mean</t>
  </si>
  <si>
    <t>F0mean-lab</t>
  </si>
  <si>
    <t>F0std-lab</t>
  </si>
  <si>
    <t>01MDA</t>
  </si>
  <si>
    <t>02FVA</t>
  </si>
  <si>
    <t>03MAB</t>
  </si>
  <si>
    <t>06FTB</t>
  </si>
  <si>
    <t>30FTN</t>
  </si>
  <si>
    <t>42FQT</t>
  </si>
  <si>
    <t>44MTT</t>
  </si>
  <si>
    <t>45MDV</t>
  </si>
  <si>
    <t>File</t>
  </si>
  <si>
    <t>FFT</t>
  </si>
  <si>
    <t>ACF</t>
  </si>
  <si>
    <t>F0 std</t>
  </si>
  <si>
    <t>Column1</t>
  </si>
  <si>
    <t>dentaF0std</t>
  </si>
  <si>
    <t>dentaF0mean</t>
  </si>
  <si>
    <t>sai số % F0 mean</t>
  </si>
  <si>
    <t>sai só % F0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</si>
</sst>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theme="1"/>
      <name val="Menlo"/>
      <family val="2"/>
    </font>
    <font>
      <sz val="15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</cellXfs>
  <cellStyles count="1"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0EF8AB-701A-E04C-A980-9E453390A3B2}" name="Table1" displayName="Table1" ref="A15:I24" totalsRowCount="1" headerRowDxfId="32" dataDxfId="31">
  <autoFilter ref="A15:I23" xr:uid="{440EF8AB-701A-E04C-A980-9E453390A3B2}"/>
  <tableColumns count="9">
    <tableColumn id="1" xr3:uid="{5691F26B-315D-9C49-8E67-ADF0C7979A71}" name="Column1" dataDxfId="39" totalsRowDxfId="17"/>
    <tableColumn id="2" xr3:uid="{2D9F4EDB-F26F-3C43-8B33-7D334FA4210D}" name="File" dataDxfId="38" totalsRowDxfId="16"/>
    <tableColumn id="3" xr3:uid="{96D89E27-C78E-B24F-99FB-888F4BE4B9E4}" name="F0mean-lab" dataDxfId="37" totalsRowDxfId="15"/>
    <tableColumn id="4" xr3:uid="{3A6DD74B-D085-434A-B4A6-46A1A4D7FF3D}" name="F0std-lab" dataDxfId="36" totalsRowDxfId="14"/>
    <tableColumn id="5" xr3:uid="{09E4F178-2365-A148-9FD4-837DDE41AAB2}" name="F0mean" dataDxfId="35" totalsRowDxfId="13"/>
    <tableColumn id="6" xr3:uid="{D7AA4190-C97C-6A46-902A-464DE22612D9}" name="F0 std" dataDxfId="34" totalsRowDxfId="12"/>
    <tableColumn id="7" xr3:uid="{90DBCCB7-1C47-7F4B-BBB3-A443737F9538}" name="dentaF0mean" totalsRowFunction="custom" dataDxfId="33" totalsRowDxfId="10">
      <calculatedColumnFormula>ABS(E16-C16)</calculatedColumnFormula>
      <totalsRowFormula>ROUND(SUM(G16:G23)/8,2)</totalsRowFormula>
    </tableColumn>
    <tableColumn id="8" xr3:uid="{C1F3FF55-D5B9-C04F-BAB5-657DADAFC30D}" name="sai só % F0 mean" totalsRowFunction="custom" dataDxfId="20" totalsRowDxfId="9">
      <calculatedColumnFormula>ROUND((G16/C16)*100,2)</calculatedColumnFormula>
      <totalsRowFormula>ROUND(SUM(H16:H23)/8,2)</totalsRowFormula>
    </tableColumn>
    <tableColumn id="9" xr3:uid="{70ADB1DD-80B5-D34C-8FE5-B9BCC3752925}" name="dentaF0std" totalsRowFunction="custom" dataDxfId="18" totalsRowDxfId="11">
      <calculatedColumnFormula>ABS(F16-D16)</calculatedColumnFormula>
      <totalsRowFormula>ROUND(SUM(I16:I23)/8,2)</totalsRow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6A00CD-1ECA-044E-960A-2D79F258F588}" name="Table2" displayName="Table2" ref="A3:I12" totalsRowCount="1" headerRowDxfId="23" dataDxfId="22">
  <autoFilter ref="A3:I11" xr:uid="{986A00CD-1ECA-044E-960A-2D79F258F588}"/>
  <tableColumns count="9">
    <tableColumn id="1" xr3:uid="{A7FF4349-E1B3-3843-9459-42DDAEFB1551}" name="Column1" dataDxfId="30" totalsRowDxfId="8"/>
    <tableColumn id="2" xr3:uid="{AE217F33-C475-354A-8C84-04D19A3C85C0}" name="File" dataDxfId="29" totalsRowDxfId="7"/>
    <tableColumn id="3" xr3:uid="{D652D3C5-B27E-B84B-87E9-8301E9710710}" name="F0mean-lab" dataDxfId="28" totalsRowDxfId="6"/>
    <tableColumn id="4" xr3:uid="{86107EE2-ACF1-614E-BC07-8FFC07BDD496}" name="F0std-lab" dataDxfId="27" totalsRowDxfId="5"/>
    <tableColumn id="5" xr3:uid="{4104A6C9-94D1-5149-86B1-631790498430}" name="F0mean" dataDxfId="26" totalsRowDxfId="4"/>
    <tableColumn id="6" xr3:uid="{788127B4-17D6-CE4D-9A0B-7023D9A33FE1}" name="F0std" dataDxfId="25" totalsRowDxfId="3"/>
    <tableColumn id="7" xr3:uid="{010BEF97-78F9-6A4F-8128-DB8709113B72}" name="dentaF0mean" totalsRowFunction="custom" dataDxfId="24" totalsRowDxfId="1">
      <calculatedColumnFormula>ABS(E4-C4)</calculatedColumnFormula>
      <totalsRowFormula>ROUND(SUM(G4:G11)/8,2)</totalsRowFormula>
    </tableColumn>
    <tableColumn id="8" xr3:uid="{C18FCF2D-7624-124B-916E-A0113ACC7390}" name="sai số % F0 mean" totalsRowFunction="custom" dataDxfId="21" totalsRowDxfId="0">
      <calculatedColumnFormula>ROUND((G4/C4)*100,2)</calculatedColumnFormula>
      <totalsRowFormula>ROUND(SUM(H4:H11)/8,2)</totalsRowFormula>
    </tableColumn>
    <tableColumn id="9" xr3:uid="{A1A60370-9CFC-1642-95BB-D0312F8083C1}" name="dentaF0std" totalsRowFunction="custom" dataDxfId="19" totalsRowDxfId="2">
      <calculatedColumnFormula>ABS(F4-D4)</calculatedColumnFormula>
      <totalsRowFormula>ROUND(SUM(I4:I11)/8,2)</totalsRow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8FCDC-385D-BC4B-BACF-1B302379D6DD}">
  <dimension ref="A1:I25"/>
  <sheetViews>
    <sheetView tabSelected="1" topLeftCell="A5" zoomScale="105" workbookViewId="0">
      <selection activeCell="A27" sqref="A27"/>
    </sheetView>
  </sheetViews>
  <sheetFormatPr baseColWidth="10" defaultRowHeight="16" x14ac:dyDescent="0.2"/>
  <cols>
    <col min="2" max="2" width="16.1640625" customWidth="1"/>
    <col min="3" max="3" width="17.83203125" customWidth="1"/>
    <col min="4" max="4" width="19.83203125" customWidth="1"/>
    <col min="5" max="5" width="16.33203125" customWidth="1"/>
    <col min="6" max="6" width="24.83203125" customWidth="1"/>
    <col min="7" max="7" width="20.5" customWidth="1"/>
    <col min="8" max="8" width="22.6640625" customWidth="1"/>
    <col min="9" max="9" width="23.6640625" customWidth="1"/>
  </cols>
  <sheetData>
    <row r="1" spans="1:9" ht="20" x14ac:dyDescent="0.25">
      <c r="A1" s="1"/>
      <c r="B1" s="1"/>
      <c r="C1" s="1"/>
      <c r="D1" s="1"/>
      <c r="E1" s="1"/>
      <c r="F1" s="1"/>
      <c r="G1" s="1"/>
      <c r="H1" s="1"/>
    </row>
    <row r="2" spans="1:9" ht="20" x14ac:dyDescent="0.25">
      <c r="A2" s="1" t="s">
        <v>13</v>
      </c>
      <c r="B2" s="1"/>
      <c r="C2" s="1"/>
      <c r="D2" s="1"/>
      <c r="E2" s="1"/>
      <c r="F2" s="1"/>
      <c r="G2" s="1"/>
      <c r="H2" s="1"/>
    </row>
    <row r="3" spans="1:9" ht="20" x14ac:dyDescent="0.25">
      <c r="A3" s="1" t="s">
        <v>16</v>
      </c>
      <c r="B3" s="1" t="s">
        <v>12</v>
      </c>
      <c r="C3" s="1" t="s">
        <v>2</v>
      </c>
      <c r="D3" s="1" t="s">
        <v>3</v>
      </c>
      <c r="E3" s="1" t="s">
        <v>1</v>
      </c>
      <c r="F3" s="1" t="s">
        <v>0</v>
      </c>
      <c r="G3" s="1" t="s">
        <v>18</v>
      </c>
      <c r="H3" s="1" t="s">
        <v>19</v>
      </c>
      <c r="I3" s="1" t="s">
        <v>17</v>
      </c>
    </row>
    <row r="4" spans="1:9" ht="20" x14ac:dyDescent="0.25">
      <c r="A4" s="2">
        <v>1</v>
      </c>
      <c r="B4" s="1" t="s">
        <v>4</v>
      </c>
      <c r="C4" s="2">
        <v>135.5</v>
      </c>
      <c r="D4" s="2">
        <v>5.4</v>
      </c>
      <c r="E4" s="2">
        <v>134.46350000000001</v>
      </c>
      <c r="F4" s="2">
        <v>10.8262</v>
      </c>
      <c r="G4" s="2">
        <f>ABS(E4-C4)</f>
        <v>1.0364999999999895</v>
      </c>
      <c r="H4" s="2">
        <f>ROUND((G4/C4)*100,2)</f>
        <v>0.76</v>
      </c>
      <c r="I4" s="2">
        <f>ABS(F4-D4)</f>
        <v>5.4261999999999997</v>
      </c>
    </row>
    <row r="5" spans="1:9" ht="20" x14ac:dyDescent="0.25">
      <c r="A5" s="2">
        <v>2</v>
      </c>
      <c r="B5" s="1" t="s">
        <v>5</v>
      </c>
      <c r="C5" s="2">
        <v>239.7</v>
      </c>
      <c r="D5" s="2">
        <v>5.6</v>
      </c>
      <c r="E5" s="2">
        <v>236.9888</v>
      </c>
      <c r="F5" s="2">
        <v>7.2557</v>
      </c>
      <c r="G5" s="2">
        <f t="shared" ref="G4:G11" si="0">ABS(E5-C5)</f>
        <v>2.711199999999991</v>
      </c>
      <c r="H5" s="2">
        <f t="shared" ref="H4:H11" si="1">ROUND((G5/C5)*100,2)</f>
        <v>1.1299999999999999</v>
      </c>
      <c r="I5" s="2">
        <f t="shared" ref="I4:I11" si="2">ABS(F5-D5)</f>
        <v>1.6557000000000004</v>
      </c>
    </row>
    <row r="6" spans="1:9" ht="20" x14ac:dyDescent="0.25">
      <c r="A6" s="2">
        <v>3</v>
      </c>
      <c r="B6" s="1" t="s">
        <v>6</v>
      </c>
      <c r="C6" s="2">
        <v>115</v>
      </c>
      <c r="D6" s="2">
        <v>4.5</v>
      </c>
      <c r="E6" s="2">
        <v>117.26600000000001</v>
      </c>
      <c r="F6" s="2">
        <v>5.3894000000000002</v>
      </c>
      <c r="G6" s="2">
        <f t="shared" si="0"/>
        <v>2.2660000000000053</v>
      </c>
      <c r="H6" s="2">
        <f t="shared" si="1"/>
        <v>1.97</v>
      </c>
      <c r="I6" s="2">
        <f t="shared" si="2"/>
        <v>0.88940000000000019</v>
      </c>
    </row>
    <row r="7" spans="1:9" ht="20" x14ac:dyDescent="0.25">
      <c r="A7" s="2">
        <v>4</v>
      </c>
      <c r="B7" s="1" t="s">
        <v>7</v>
      </c>
      <c r="C7" s="2">
        <v>202.9</v>
      </c>
      <c r="D7" s="2">
        <v>15.5</v>
      </c>
      <c r="E7" s="2">
        <v>246.08930000000001</v>
      </c>
      <c r="F7" s="2">
        <v>33.1282</v>
      </c>
      <c r="G7" s="2">
        <f t="shared" si="0"/>
        <v>43.189300000000003</v>
      </c>
      <c r="H7" s="2">
        <f t="shared" si="1"/>
        <v>21.29</v>
      </c>
      <c r="I7" s="2">
        <f t="shared" si="2"/>
        <v>17.6282</v>
      </c>
    </row>
    <row r="8" spans="1:9" ht="20" x14ac:dyDescent="0.25">
      <c r="A8" s="2">
        <v>5</v>
      </c>
      <c r="B8" s="1" t="s">
        <v>8</v>
      </c>
      <c r="C8" s="2">
        <v>233.2</v>
      </c>
      <c r="D8" s="2">
        <v>11.6</v>
      </c>
      <c r="E8" s="2">
        <v>235.15260000000001</v>
      </c>
      <c r="F8" s="2">
        <v>13.681699999999999</v>
      </c>
      <c r="G8" s="2">
        <f t="shared" si="0"/>
        <v>1.9526000000000181</v>
      </c>
      <c r="H8" s="2">
        <f t="shared" si="1"/>
        <v>0.84</v>
      </c>
      <c r="I8" s="2">
        <f t="shared" si="2"/>
        <v>2.0816999999999997</v>
      </c>
    </row>
    <row r="9" spans="1:9" ht="20" x14ac:dyDescent="0.25">
      <c r="A9" s="2">
        <v>6</v>
      </c>
      <c r="B9" s="1" t="s">
        <v>9</v>
      </c>
      <c r="C9" s="2">
        <v>242.7</v>
      </c>
      <c r="D9" s="2">
        <v>8.5</v>
      </c>
      <c r="E9" s="2">
        <v>241.04329999999999</v>
      </c>
      <c r="F9" s="2">
        <v>11.688599999999999</v>
      </c>
      <c r="G9" s="2">
        <f t="shared" si="0"/>
        <v>1.6567000000000007</v>
      </c>
      <c r="H9" s="2">
        <f t="shared" si="1"/>
        <v>0.68</v>
      </c>
      <c r="I9" s="2">
        <f t="shared" si="2"/>
        <v>3.1885999999999992</v>
      </c>
    </row>
    <row r="10" spans="1:9" ht="20" x14ac:dyDescent="0.25">
      <c r="A10" s="2">
        <v>7</v>
      </c>
      <c r="B10" s="1" t="s">
        <v>10</v>
      </c>
      <c r="C10" s="2">
        <v>125.7</v>
      </c>
      <c r="D10" s="2">
        <v>8.5</v>
      </c>
      <c r="E10" s="2">
        <v>128.3218</v>
      </c>
      <c r="F10" s="3">
        <v>7.6342999999999996</v>
      </c>
      <c r="G10" s="2">
        <f t="shared" si="0"/>
        <v>2.6217999999999932</v>
      </c>
      <c r="H10" s="2">
        <f t="shared" si="1"/>
        <v>2.09</v>
      </c>
      <c r="I10" s="2">
        <f t="shared" si="2"/>
        <v>0.86570000000000036</v>
      </c>
    </row>
    <row r="11" spans="1:9" ht="20" x14ac:dyDescent="0.25">
      <c r="A11" s="2">
        <v>8</v>
      </c>
      <c r="B11" s="1" t="s">
        <v>11</v>
      </c>
      <c r="C11" s="2">
        <v>177.8</v>
      </c>
      <c r="D11" s="2">
        <v>5.7</v>
      </c>
      <c r="E11" s="2">
        <v>138.3322</v>
      </c>
      <c r="F11" s="2">
        <v>22.5001</v>
      </c>
      <c r="G11" s="2">
        <f t="shared" si="0"/>
        <v>39.467800000000011</v>
      </c>
      <c r="H11" s="2">
        <f t="shared" si="1"/>
        <v>22.2</v>
      </c>
      <c r="I11" s="2">
        <f t="shared" si="2"/>
        <v>16.8001</v>
      </c>
    </row>
    <row r="12" spans="1:9" ht="20" x14ac:dyDescent="0.25">
      <c r="A12" s="2"/>
      <c r="B12" s="1"/>
      <c r="C12" s="2"/>
      <c r="D12" s="2"/>
      <c r="E12" s="2"/>
      <c r="F12" s="2"/>
      <c r="G12" s="4">
        <f>ROUND(SUM(G4:G11)/8,2)</f>
        <v>11.86</v>
      </c>
      <c r="H12" s="4">
        <f>ROUND(SUM(H4:H11)/8,2)</f>
        <v>6.37</v>
      </c>
      <c r="I12" s="2">
        <f>ROUND(SUM(I4:I11)/8,2)</f>
        <v>6.07</v>
      </c>
    </row>
    <row r="13" spans="1:9" ht="20" x14ac:dyDescent="0.25">
      <c r="A13" s="1"/>
      <c r="B13" s="1"/>
      <c r="C13" s="1"/>
      <c r="D13" s="1"/>
      <c r="E13" s="1"/>
      <c r="F13" s="1"/>
      <c r="G13" s="1"/>
      <c r="H13" s="1"/>
    </row>
    <row r="14" spans="1:9" ht="20" x14ac:dyDescent="0.25">
      <c r="A14" s="1" t="s">
        <v>14</v>
      </c>
      <c r="B14" s="1"/>
      <c r="C14" s="1"/>
      <c r="D14" s="1"/>
      <c r="E14" s="1"/>
      <c r="F14" s="1"/>
      <c r="G14" s="1"/>
      <c r="H14" s="1"/>
    </row>
    <row r="15" spans="1:9" ht="20" x14ac:dyDescent="0.25">
      <c r="A15" s="1" t="s">
        <v>16</v>
      </c>
      <c r="B15" s="1" t="s">
        <v>12</v>
      </c>
      <c r="C15" s="1" t="s">
        <v>2</v>
      </c>
      <c r="D15" s="1" t="s">
        <v>3</v>
      </c>
      <c r="E15" s="1" t="s">
        <v>1</v>
      </c>
      <c r="F15" s="1" t="s">
        <v>15</v>
      </c>
      <c r="G15" s="1" t="s">
        <v>18</v>
      </c>
      <c r="H15" s="1" t="s">
        <v>20</v>
      </c>
      <c r="I15" s="1" t="s">
        <v>17</v>
      </c>
    </row>
    <row r="16" spans="1:9" ht="20" x14ac:dyDescent="0.25">
      <c r="A16" s="2">
        <v>1</v>
      </c>
      <c r="B16" s="1" t="s">
        <v>4</v>
      </c>
      <c r="C16" s="2">
        <v>135.5</v>
      </c>
      <c r="D16" s="2">
        <v>5.4</v>
      </c>
      <c r="E16" s="2">
        <v>149.93459999999999</v>
      </c>
      <c r="F16" s="2">
        <v>55.217599999999997</v>
      </c>
      <c r="G16" s="2">
        <f t="shared" ref="G16:G23" si="3">ABS(E16-C16)</f>
        <v>14.434599999999989</v>
      </c>
      <c r="H16" s="2">
        <f t="shared" ref="H16:H23" si="4">ROUND((G16/C16)*100,2)</f>
        <v>10.65</v>
      </c>
      <c r="I16" s="2">
        <f t="shared" ref="I16:I23" si="5">ABS(F16-D16)</f>
        <v>49.817599999999999</v>
      </c>
    </row>
    <row r="17" spans="1:9" ht="20" x14ac:dyDescent="0.25">
      <c r="A17" s="2">
        <v>2</v>
      </c>
      <c r="B17" s="1" t="s">
        <v>5</v>
      </c>
      <c r="C17" s="2">
        <v>239.7</v>
      </c>
      <c r="D17" s="2">
        <v>5.6</v>
      </c>
      <c r="E17" s="2">
        <v>237.05119999999999</v>
      </c>
      <c r="F17" s="2">
        <v>31.827500000000001</v>
      </c>
      <c r="G17" s="2">
        <f t="shared" si="3"/>
        <v>2.6487999999999943</v>
      </c>
      <c r="H17" s="2">
        <f t="shared" si="4"/>
        <v>1.1100000000000001</v>
      </c>
      <c r="I17" s="2">
        <f t="shared" si="5"/>
        <v>26.227499999999999</v>
      </c>
    </row>
    <row r="18" spans="1:9" ht="20" x14ac:dyDescent="0.25">
      <c r="A18" s="2">
        <v>3</v>
      </c>
      <c r="B18" s="1" t="s">
        <v>6</v>
      </c>
      <c r="C18" s="2">
        <v>115</v>
      </c>
      <c r="D18" s="2">
        <v>4.5</v>
      </c>
      <c r="E18" s="2">
        <v>115.6533</v>
      </c>
      <c r="F18" s="2">
        <v>3.3169</v>
      </c>
      <c r="G18" s="2">
        <f t="shared" si="3"/>
        <v>0.65330000000000155</v>
      </c>
      <c r="H18" s="2">
        <f t="shared" si="4"/>
        <v>0.56999999999999995</v>
      </c>
      <c r="I18" s="2">
        <f t="shared" si="5"/>
        <v>1.1831</v>
      </c>
    </row>
    <row r="19" spans="1:9" ht="20" x14ac:dyDescent="0.25">
      <c r="A19" s="2">
        <v>4</v>
      </c>
      <c r="B19" s="1" t="s">
        <v>7</v>
      </c>
      <c r="C19" s="2">
        <v>202.9</v>
      </c>
      <c r="D19" s="2">
        <v>15.5</v>
      </c>
      <c r="E19" s="2">
        <v>195.41249999999999</v>
      </c>
      <c r="F19" s="2">
        <v>27.3657</v>
      </c>
      <c r="G19" s="2">
        <f t="shared" si="3"/>
        <v>7.4875000000000114</v>
      </c>
      <c r="H19" s="2">
        <f t="shared" si="4"/>
        <v>3.69</v>
      </c>
      <c r="I19" s="2">
        <f t="shared" si="5"/>
        <v>11.8657</v>
      </c>
    </row>
    <row r="20" spans="1:9" ht="20" x14ac:dyDescent="0.25">
      <c r="A20" s="2">
        <v>5</v>
      </c>
      <c r="B20" s="1" t="s">
        <v>8</v>
      </c>
      <c r="C20" s="2">
        <v>233.2</v>
      </c>
      <c r="D20" s="2">
        <v>11.6</v>
      </c>
      <c r="E20" s="2">
        <v>233.8912</v>
      </c>
      <c r="F20" s="2">
        <v>20.300899999999999</v>
      </c>
      <c r="G20" s="2">
        <f t="shared" si="3"/>
        <v>0.69120000000000914</v>
      </c>
      <c r="H20" s="2">
        <f t="shared" si="4"/>
        <v>0.3</v>
      </c>
      <c r="I20" s="2">
        <f t="shared" si="5"/>
        <v>8.700899999999999</v>
      </c>
    </row>
    <row r="21" spans="1:9" ht="20" x14ac:dyDescent="0.25">
      <c r="A21" s="2">
        <v>6</v>
      </c>
      <c r="B21" s="1" t="s">
        <v>9</v>
      </c>
      <c r="C21" s="2">
        <v>242.7</v>
      </c>
      <c r="D21" s="2">
        <v>8.5</v>
      </c>
      <c r="E21" s="2">
        <v>241.0223</v>
      </c>
      <c r="F21" s="2">
        <v>12.270799999999999</v>
      </c>
      <c r="G21" s="2">
        <f t="shared" si="3"/>
        <v>1.6776999999999873</v>
      </c>
      <c r="H21" s="2">
        <f t="shared" si="4"/>
        <v>0.69</v>
      </c>
      <c r="I21" s="2">
        <f t="shared" si="5"/>
        <v>3.7707999999999995</v>
      </c>
    </row>
    <row r="22" spans="1:9" ht="20" x14ac:dyDescent="0.25">
      <c r="A22" s="2">
        <v>7</v>
      </c>
      <c r="B22" s="1" t="s">
        <v>10</v>
      </c>
      <c r="C22" s="2">
        <v>125.7</v>
      </c>
      <c r="D22" s="2">
        <v>8.5</v>
      </c>
      <c r="E22" s="2">
        <v>136.6448</v>
      </c>
      <c r="F22" s="2">
        <v>38.614699999999999</v>
      </c>
      <c r="G22" s="2">
        <f t="shared" si="3"/>
        <v>10.944800000000001</v>
      </c>
      <c r="H22" s="2">
        <f t="shared" si="4"/>
        <v>8.7100000000000009</v>
      </c>
      <c r="I22" s="2">
        <f t="shared" si="5"/>
        <v>30.114699999999999</v>
      </c>
    </row>
    <row r="23" spans="1:9" ht="20" x14ac:dyDescent="0.25">
      <c r="A23" s="2">
        <v>8</v>
      </c>
      <c r="B23" s="1" t="s">
        <v>11</v>
      </c>
      <c r="C23" s="2">
        <v>177.8</v>
      </c>
      <c r="D23" s="2">
        <v>5.7</v>
      </c>
      <c r="E23" s="2">
        <v>176.60910000000001</v>
      </c>
      <c r="F23" s="2">
        <v>6.2934999999999999</v>
      </c>
      <c r="G23" s="2">
        <f t="shared" si="3"/>
        <v>1.1908999999999992</v>
      </c>
      <c r="H23" s="2">
        <f t="shared" si="4"/>
        <v>0.67</v>
      </c>
      <c r="I23" s="2">
        <f t="shared" si="5"/>
        <v>0.59349999999999969</v>
      </c>
    </row>
    <row r="24" spans="1:9" ht="20" x14ac:dyDescent="0.25">
      <c r="A24" s="2"/>
      <c r="B24" s="1"/>
      <c r="C24" s="2"/>
      <c r="D24" s="2"/>
      <c r="E24" s="2"/>
      <c r="F24" s="2"/>
      <c r="G24" s="4">
        <f>ROUND(SUM(G16:G23)/8,2)</f>
        <v>4.97</v>
      </c>
      <c r="H24" s="4">
        <f>ROUND(SUM(H16:H23)/8,2)</f>
        <v>3.3</v>
      </c>
      <c r="I24" s="2">
        <f>ROUND(SUM(I16:I23)/8,2)</f>
        <v>16.53</v>
      </c>
    </row>
    <row r="25" spans="1:9" ht="20" x14ac:dyDescent="0.25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2022-01-02T13:45:55Z</dcterms:created>
  <dcterms:modified xsi:type="dcterms:W3CDTF">2022-01-02T14:19:59Z</dcterms:modified>
</cp:coreProperties>
</file>