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hgiabao/Desktop/HK1-nam3/XLTinHieu/TH1/"/>
    </mc:Choice>
  </mc:AlternateContent>
  <xr:revisionPtr revIDLastSave="0" documentId="13_ncr:1_{040A4FD5-A6AC-E74A-89B8-789ECE1962A4}" xr6:coauthVersionLast="47" xr6:coauthVersionMax="47" xr10:uidLastSave="{00000000-0000-0000-0000-000000000000}"/>
  <bookViews>
    <workbookView xWindow="0" yWindow="460" windowWidth="23260" windowHeight="12580" xr2:uid="{6C5466ED-F5AF-3645-8DE9-42A6A7418B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G48" i="1"/>
  <c r="I47" i="1"/>
  <c r="G47" i="1"/>
  <c r="H47" i="1" s="1"/>
  <c r="I46" i="1"/>
  <c r="G46" i="1"/>
  <c r="H46" i="1" s="1"/>
  <c r="I45" i="1"/>
  <c r="G45" i="1"/>
  <c r="H45" i="1" s="1"/>
  <c r="I44" i="1"/>
  <c r="G44" i="1"/>
  <c r="H44" i="1" s="1"/>
  <c r="I43" i="1"/>
  <c r="G43" i="1"/>
  <c r="H43" i="1" s="1"/>
  <c r="I42" i="1"/>
  <c r="G42" i="1"/>
  <c r="H42" i="1" s="1"/>
  <c r="I41" i="1"/>
  <c r="G41" i="1"/>
  <c r="I36" i="1"/>
  <c r="G36" i="1"/>
  <c r="H36" i="1" s="1"/>
  <c r="I35" i="1"/>
  <c r="G35" i="1"/>
  <c r="H35" i="1" s="1"/>
  <c r="I34" i="1"/>
  <c r="G34" i="1"/>
  <c r="H34" i="1" s="1"/>
  <c r="I33" i="1"/>
  <c r="G33" i="1"/>
  <c r="H33" i="1" s="1"/>
  <c r="I32" i="1"/>
  <c r="G32" i="1"/>
  <c r="H32" i="1" s="1"/>
  <c r="I31" i="1"/>
  <c r="G31" i="1"/>
  <c r="H31" i="1" s="1"/>
  <c r="I30" i="1"/>
  <c r="G30" i="1"/>
  <c r="H30" i="1" s="1"/>
  <c r="I29" i="1"/>
  <c r="G29" i="1"/>
  <c r="H29" i="1" s="1"/>
  <c r="I16" i="1"/>
  <c r="I24" i="1" s="1"/>
  <c r="I17" i="1"/>
  <c r="I18" i="1"/>
  <c r="I19" i="1"/>
  <c r="I20" i="1"/>
  <c r="I21" i="1"/>
  <c r="I22" i="1"/>
  <c r="I23" i="1"/>
  <c r="I4" i="1"/>
  <c r="I12" i="1" s="1"/>
  <c r="I5" i="1"/>
  <c r="I6" i="1"/>
  <c r="I7" i="1"/>
  <c r="I8" i="1"/>
  <c r="I9" i="1"/>
  <c r="I10" i="1"/>
  <c r="I11" i="1"/>
  <c r="G4" i="1"/>
  <c r="H4" i="1" s="1"/>
  <c r="H12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I49" i="1" l="1"/>
  <c r="G49" i="1"/>
  <c r="H41" i="1"/>
  <c r="H49" i="1"/>
  <c r="I37" i="1"/>
  <c r="H37" i="1"/>
  <c r="G37" i="1"/>
  <c r="G24" i="1"/>
  <c r="G12" i="1"/>
  <c r="H16" i="1"/>
  <c r="H24" i="1" s="1"/>
</calcChain>
</file>

<file path=xl/sharedStrings.xml><?xml version="1.0" encoding="utf-8"?>
<sst xmlns="http://schemas.openxmlformats.org/spreadsheetml/2006/main" count="72" uniqueCount="22">
  <si>
    <t>F0std</t>
  </si>
  <si>
    <t>F0mean</t>
  </si>
  <si>
    <t>F0mean-lab</t>
  </si>
  <si>
    <t>F0std-lab</t>
  </si>
  <si>
    <t>01MDA</t>
  </si>
  <si>
    <t>02FVA</t>
  </si>
  <si>
    <t>03MAB</t>
  </si>
  <si>
    <t>06FTB</t>
  </si>
  <si>
    <t>30FTN</t>
  </si>
  <si>
    <t>42FQT</t>
  </si>
  <si>
    <t>44MTT</t>
  </si>
  <si>
    <t>45MDV</t>
  </si>
  <si>
    <t>File</t>
  </si>
  <si>
    <t>FFT</t>
  </si>
  <si>
    <t>ACF</t>
  </si>
  <si>
    <t>F0 std</t>
  </si>
  <si>
    <t>Column1</t>
  </si>
  <si>
    <t>dentaF0std</t>
  </si>
  <si>
    <t>dentaF0mean</t>
  </si>
  <si>
    <t>sai số % F0 mean</t>
  </si>
  <si>
    <t>sai só % F0 mean</t>
  </si>
  <si>
    <t>AMDF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</si>
</sst>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1"/>
      <name val="Menlo"/>
      <family val="2"/>
    </font>
    <font>
      <sz val="15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EF8AB-701A-E04C-A980-9E453390A3B2}" name="Table1" displayName="Table1" ref="A15:I24" totalsRowCount="1" headerRowDxfId="79" dataDxfId="78">
  <autoFilter ref="A15:I23" xr:uid="{440EF8AB-701A-E04C-A980-9E453390A3B2}"/>
  <tableColumns count="9">
    <tableColumn id="1" xr3:uid="{5691F26B-315D-9C49-8E67-ADF0C7979A71}" name="Column1" dataDxfId="77" totalsRowDxfId="76"/>
    <tableColumn id="2" xr3:uid="{2D9F4EDB-F26F-3C43-8B33-7D334FA4210D}" name="File" dataDxfId="75" totalsRowDxfId="74"/>
    <tableColumn id="3" xr3:uid="{96D89E27-C78E-B24F-99FB-888F4BE4B9E4}" name="F0mean-lab" dataDxfId="73" totalsRowDxfId="72"/>
    <tableColumn id="4" xr3:uid="{3A6DD74B-D085-434A-B4A6-46A1A4D7FF3D}" name="F0std-lab" dataDxfId="71" totalsRowDxfId="70"/>
    <tableColumn id="5" xr3:uid="{09E4F178-2365-A148-9FD4-837DDE41AAB2}" name="F0mean" dataDxfId="69" totalsRowDxfId="68"/>
    <tableColumn id="6" xr3:uid="{D7AA4190-C97C-6A46-902A-464DE22612D9}" name="F0 std" dataDxfId="67" totalsRowDxfId="66"/>
    <tableColumn id="7" xr3:uid="{90DBCCB7-1C47-7F4B-BBB3-A443737F9538}" name="dentaF0mean" totalsRowFunction="custom" dataDxfId="65" totalsRowDxfId="64">
      <calculatedColumnFormula>ABS(E16-C16)</calculatedColumnFormula>
      <totalsRowFormula>ROUND(SUM(G16:G23)/8,2)</totalsRowFormula>
    </tableColumn>
    <tableColumn id="8" xr3:uid="{C1F3FF55-D5B9-C04F-BAB5-657DADAFC30D}" name="sai só % F0 mean" totalsRowFunction="custom" dataDxfId="63" totalsRowDxfId="62">
      <calculatedColumnFormula>ROUND((G16/C16)*100,2)</calculatedColumnFormula>
      <totalsRowFormula>ROUND(SUM(H16:H23)/8,2)</totalsRowFormula>
    </tableColumn>
    <tableColumn id="9" xr3:uid="{70ADB1DD-80B5-D34C-8FE5-B9BCC3752925}" name="dentaF0std" totalsRowFunction="custom" dataDxfId="61" totalsRowDxfId="60">
      <calculatedColumnFormula>ABS(F16-D16)</calculatedColumnFormula>
      <totalsRowFormula>ROUND(SUM(I16:I23)/8,2)</totalsRow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A00CD-1ECA-044E-960A-2D79F258F588}" name="Table2" displayName="Table2" ref="A3:I12" totalsRowCount="1" headerRowDxfId="59" dataDxfId="58">
  <autoFilter ref="A3:I11" xr:uid="{986A00CD-1ECA-044E-960A-2D79F258F588}"/>
  <tableColumns count="9">
    <tableColumn id="1" xr3:uid="{A7FF4349-E1B3-3843-9459-42DDAEFB1551}" name="Column1" dataDxfId="57" totalsRowDxfId="56"/>
    <tableColumn id="2" xr3:uid="{AE217F33-C475-354A-8C84-04D19A3C85C0}" name="File" dataDxfId="55" totalsRowDxfId="54"/>
    <tableColumn id="3" xr3:uid="{D652D3C5-B27E-B84B-87E9-8301E9710710}" name="F0mean-lab" dataDxfId="53" totalsRowDxfId="52"/>
    <tableColumn id="4" xr3:uid="{86107EE2-ACF1-614E-BC07-8FFC07BDD496}" name="F0std-lab" dataDxfId="51" totalsRowDxfId="50"/>
    <tableColumn id="5" xr3:uid="{4104A6C9-94D1-5149-86B1-631790498430}" name="F0mean" dataDxfId="49" totalsRowDxfId="48"/>
    <tableColumn id="6" xr3:uid="{788127B4-17D6-CE4D-9A0B-7023D9A33FE1}" name="F0std" dataDxfId="47" totalsRowDxfId="46"/>
    <tableColumn id="7" xr3:uid="{010BEF97-78F9-6A4F-8128-DB8709113B72}" name="dentaF0mean" totalsRowFunction="custom" dataDxfId="45" totalsRowDxfId="44">
      <calculatedColumnFormula>ABS(E4-C4)</calculatedColumnFormula>
      <totalsRowFormula>ROUND(SUM(G4:G11)/8,2)</totalsRowFormula>
    </tableColumn>
    <tableColumn id="8" xr3:uid="{C18FCF2D-7624-124B-916E-A0113ACC7390}" name="sai số % F0 mean" totalsRowFunction="custom" dataDxfId="43" totalsRowDxfId="42">
      <calculatedColumnFormula>ROUND((G4/C4)*100,2)</calculatedColumnFormula>
      <totalsRowFormula>ROUND(SUM(H4:H11)/8,2)</totalsRowFormula>
    </tableColumn>
    <tableColumn id="9" xr3:uid="{A1A60370-9CFC-1642-95BB-D0312F8083C1}" name="dentaF0std" totalsRowFunction="custom" dataDxfId="41" totalsRowDxfId="40">
      <calculatedColumnFormula>ABS(F4-D4)</calculatedColumnFormula>
      <totalsRowFormula>ROUND(SUM(I4:I11)/8,2)</totalsRow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E96EF6-BD71-4D12-8870-5F83E01ADC02}" name="Table14" displayName="Table14" ref="A28:I37" totalsRowCount="1" headerRowDxfId="39" dataDxfId="38">
  <autoFilter ref="A28:I36" xr:uid="{B91952F7-A465-4F49-B2B8-8BF809DBB492}"/>
  <tableColumns count="9">
    <tableColumn id="1" xr3:uid="{DE4EDC99-6CD2-4E13-965A-B4800A0E7E68}" name="Column1" dataDxfId="37" totalsRowDxfId="36"/>
    <tableColumn id="2" xr3:uid="{C62DAA6B-66D3-47CE-AF6B-2D5E427274CA}" name="File" dataDxfId="35" totalsRowDxfId="34"/>
    <tableColumn id="3" xr3:uid="{4B77842C-8747-4DBB-88AB-94DA36051CCA}" name="F0mean-lab" dataDxfId="33" totalsRowDxfId="32"/>
    <tableColumn id="4" xr3:uid="{5C836F2B-2E89-4DD3-B002-1DDBD5CAF5D4}" name="F0std-lab" dataDxfId="31" totalsRowDxfId="30"/>
    <tableColumn id="5" xr3:uid="{EA094005-E63A-4306-B74E-21C63B181AC9}" name="F0mean" dataDxfId="29" totalsRowDxfId="28"/>
    <tableColumn id="6" xr3:uid="{D4220784-E3D0-4FD9-ACCF-121B527246FB}" name="F0 std" dataDxfId="27" totalsRowDxfId="26"/>
    <tableColumn id="7" xr3:uid="{EC97A75D-D370-4EF0-9A63-D66EAEA2FF7C}" name="dentaF0mean" totalsRowFunction="custom" dataDxfId="25" totalsRowDxfId="24">
      <calculatedColumnFormula>ABS(E29-C29)</calculatedColumnFormula>
      <totalsRowFormula>ROUND(SUM(G29:G36)/8,2)</totalsRowFormula>
    </tableColumn>
    <tableColumn id="8" xr3:uid="{F433B133-1B8D-442B-B550-25828D94E630}" name="sai só % F0 mean" totalsRowFunction="custom" dataDxfId="23" totalsRowDxfId="22">
      <calculatedColumnFormula>ROUND((G29/C29)*100,2)</calculatedColumnFormula>
      <totalsRowFormula>ROUND(SUM(H29:H36)/8,2)</totalsRowFormula>
    </tableColumn>
    <tableColumn id="9" xr3:uid="{3698E05C-BE4E-446A-907A-26F65553E15C}" name="dentaF0std" totalsRowFunction="custom" dataDxfId="21" totalsRowDxfId="20">
      <calculatedColumnFormula>ABS(F29-D29)</calculatedColumnFormula>
      <totalsRowFormula>ROUND(SUM(I29:I36)/8,2)</totalsRow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E80825-7898-4EA6-A5BD-6F715C71D4AC}" name="Table145" displayName="Table145" ref="A40:I49" totalsRowCount="1" headerRowDxfId="19" dataDxfId="18">
  <autoFilter ref="A40:I48" xr:uid="{29B7EC90-6307-4D59-84FF-B838B4ECD340}"/>
  <tableColumns count="9">
    <tableColumn id="1" xr3:uid="{0577BB3F-0278-4BEE-A63D-33BF331D188C}" name="Column1" dataDxfId="17" totalsRowDxfId="16"/>
    <tableColumn id="2" xr3:uid="{16AD092A-C4AB-4AB0-914A-86A568038124}" name="File" dataDxfId="15" totalsRowDxfId="14"/>
    <tableColumn id="3" xr3:uid="{AD675A19-0E99-474B-B2F0-6872797BE798}" name="F0mean-lab" dataDxfId="13" totalsRowDxfId="12"/>
    <tableColumn id="4" xr3:uid="{76F99BF9-39D3-4424-ADE0-A0970FCA88F9}" name="F0std-lab" dataDxfId="11" totalsRowDxfId="10"/>
    <tableColumn id="5" xr3:uid="{74DE0F7A-E580-44B8-8135-7E806D081BC0}" name="F0mean" dataDxfId="9" totalsRowDxfId="8"/>
    <tableColumn id="6" xr3:uid="{2E314ED6-3B06-42A2-B619-A82121A8754B}" name="F0 std" dataDxfId="7" totalsRowDxfId="6"/>
    <tableColumn id="7" xr3:uid="{AFC4F1BC-6BF9-4C1A-ACC9-48AE49AC7F77}" name="dentaF0mean" totalsRowFunction="custom" dataDxfId="5" totalsRowDxfId="4">
      <calculatedColumnFormula>ABS(E41-C41)</calculatedColumnFormula>
      <totalsRowFormula>ROUND(SUM(G41:G48)/8,2)</totalsRowFormula>
    </tableColumn>
    <tableColumn id="8" xr3:uid="{7C1FD933-0725-4D93-9382-6A8684A0B966}" name="sai só % F0 mean" totalsRowFunction="custom" dataDxfId="3" totalsRowDxfId="2">
      <calculatedColumnFormula>ROUND((G41/C41)*100,2)</calculatedColumnFormula>
      <totalsRowFormula>ROUND(SUM(H41:H48)/8,2)</totalsRowFormula>
    </tableColumn>
    <tableColumn id="9" xr3:uid="{16D4298B-3962-495E-AD00-F756810C05B1}" name="dentaF0std" totalsRowFunction="custom" dataDxfId="1" totalsRowDxfId="0">
      <calculatedColumnFormula>ABS(F41-D41)</calculatedColumnFormula>
      <totalsRowFormula>ROUND(SUM(I41:I48)/8,2)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FCDC-385D-BC4B-BACF-1B302379D6DD}">
  <dimension ref="A1:I49"/>
  <sheetViews>
    <sheetView tabSelected="1" topLeftCell="A28" zoomScale="85" zoomScaleNormal="85" workbookViewId="0">
      <selection activeCell="F39" sqref="F39"/>
    </sheetView>
  </sheetViews>
  <sheetFormatPr baseColWidth="10" defaultColWidth="10.83203125" defaultRowHeight="16" x14ac:dyDescent="0.2"/>
  <cols>
    <col min="2" max="2" width="16.1640625" customWidth="1"/>
    <col min="3" max="3" width="17.83203125" customWidth="1"/>
    <col min="4" max="4" width="19.83203125" customWidth="1"/>
    <col min="5" max="5" width="16.33203125" customWidth="1"/>
    <col min="6" max="6" width="24.83203125" customWidth="1"/>
    <col min="7" max="7" width="20.5" customWidth="1"/>
    <col min="8" max="8" width="22.6640625" customWidth="1"/>
    <col min="9" max="9" width="23.6640625" customWidth="1"/>
  </cols>
  <sheetData>
    <row r="1" spans="1:9" ht="20" x14ac:dyDescent="0.25">
      <c r="A1" s="1"/>
      <c r="B1" s="1"/>
      <c r="C1" s="1"/>
      <c r="D1" s="1"/>
      <c r="E1" s="1"/>
      <c r="F1" s="1"/>
      <c r="G1" s="1"/>
      <c r="H1" s="1"/>
    </row>
    <row r="2" spans="1:9" ht="20" x14ac:dyDescent="0.25">
      <c r="A2" s="1" t="s">
        <v>13</v>
      </c>
      <c r="B2" s="1"/>
      <c r="C2" s="1"/>
      <c r="D2" s="1"/>
      <c r="E2" s="1"/>
      <c r="F2" s="1"/>
      <c r="G2" s="1"/>
      <c r="H2" s="1"/>
    </row>
    <row r="3" spans="1:9" ht="20" x14ac:dyDescent="0.25">
      <c r="A3" s="1" t="s">
        <v>16</v>
      </c>
      <c r="B3" s="1" t="s">
        <v>12</v>
      </c>
      <c r="C3" s="1" t="s">
        <v>2</v>
      </c>
      <c r="D3" s="1" t="s">
        <v>3</v>
      </c>
      <c r="E3" s="1" t="s">
        <v>1</v>
      </c>
      <c r="F3" s="1" t="s">
        <v>0</v>
      </c>
      <c r="G3" s="1" t="s">
        <v>18</v>
      </c>
      <c r="H3" s="1" t="s">
        <v>19</v>
      </c>
      <c r="I3" s="1" t="s">
        <v>17</v>
      </c>
    </row>
    <row r="4" spans="1:9" ht="20" x14ac:dyDescent="0.25">
      <c r="A4" s="2">
        <v>1</v>
      </c>
      <c r="B4" s="1" t="s">
        <v>4</v>
      </c>
      <c r="C4" s="2">
        <v>135.5</v>
      </c>
      <c r="D4" s="2">
        <v>5.4</v>
      </c>
      <c r="E4" s="2">
        <v>134.46350000000001</v>
      </c>
      <c r="F4" s="2">
        <v>10.8262</v>
      </c>
      <c r="G4" s="2">
        <f>ABS(E4-C4)</f>
        <v>1.0364999999999895</v>
      </c>
      <c r="H4" s="2">
        <f>ROUND((G4/C4)*100,2)</f>
        <v>0.76</v>
      </c>
      <c r="I4" s="2">
        <f>ABS(F4-D4)</f>
        <v>5.4261999999999997</v>
      </c>
    </row>
    <row r="5" spans="1:9" ht="20" x14ac:dyDescent="0.25">
      <c r="A5" s="2">
        <v>2</v>
      </c>
      <c r="B5" s="1" t="s">
        <v>5</v>
      </c>
      <c r="C5" s="2">
        <v>239.7</v>
      </c>
      <c r="D5" s="2">
        <v>5.6</v>
      </c>
      <c r="E5" s="2">
        <v>236.9888</v>
      </c>
      <c r="F5" s="2">
        <v>7.2557</v>
      </c>
      <c r="G5" s="2">
        <f t="shared" ref="G5:G11" si="0">ABS(E5-C5)</f>
        <v>2.711199999999991</v>
      </c>
      <c r="H5" s="2">
        <f t="shared" ref="H5:H11" si="1">ROUND((G5/C5)*100,2)</f>
        <v>1.1299999999999999</v>
      </c>
      <c r="I5" s="2">
        <f t="shared" ref="I5:I11" si="2">ABS(F5-D5)</f>
        <v>1.6557000000000004</v>
      </c>
    </row>
    <row r="6" spans="1:9" ht="20" x14ac:dyDescent="0.25">
      <c r="A6" s="2">
        <v>3</v>
      </c>
      <c r="B6" s="1" t="s">
        <v>6</v>
      </c>
      <c r="C6" s="2">
        <v>115</v>
      </c>
      <c r="D6" s="2">
        <v>4.5</v>
      </c>
      <c r="E6" s="2">
        <v>117.26600000000001</v>
      </c>
      <c r="F6" s="2">
        <v>5.3894000000000002</v>
      </c>
      <c r="G6" s="2">
        <f t="shared" si="0"/>
        <v>2.2660000000000053</v>
      </c>
      <c r="H6" s="2">
        <f t="shared" si="1"/>
        <v>1.97</v>
      </c>
      <c r="I6" s="2">
        <f t="shared" si="2"/>
        <v>0.88940000000000019</v>
      </c>
    </row>
    <row r="7" spans="1:9" ht="20" x14ac:dyDescent="0.25">
      <c r="A7" s="2">
        <v>4</v>
      </c>
      <c r="B7" s="1" t="s">
        <v>7</v>
      </c>
      <c r="C7" s="2">
        <v>202.9</v>
      </c>
      <c r="D7" s="2">
        <v>15.5</v>
      </c>
      <c r="E7" s="2">
        <v>246.08930000000001</v>
      </c>
      <c r="F7" s="2">
        <v>33.1282</v>
      </c>
      <c r="G7" s="2">
        <f t="shared" si="0"/>
        <v>43.189300000000003</v>
      </c>
      <c r="H7" s="2">
        <f t="shared" si="1"/>
        <v>21.29</v>
      </c>
      <c r="I7" s="2">
        <f t="shared" si="2"/>
        <v>17.6282</v>
      </c>
    </row>
    <row r="8" spans="1:9" ht="20" x14ac:dyDescent="0.25">
      <c r="A8" s="2">
        <v>5</v>
      </c>
      <c r="B8" s="1" t="s">
        <v>8</v>
      </c>
      <c r="C8" s="2">
        <v>233.2</v>
      </c>
      <c r="D8" s="2">
        <v>11.6</v>
      </c>
      <c r="E8" s="2">
        <v>235.15260000000001</v>
      </c>
      <c r="F8" s="2">
        <v>13.681699999999999</v>
      </c>
      <c r="G8" s="2">
        <f t="shared" si="0"/>
        <v>1.9526000000000181</v>
      </c>
      <c r="H8" s="2">
        <f t="shared" si="1"/>
        <v>0.84</v>
      </c>
      <c r="I8" s="2">
        <f t="shared" si="2"/>
        <v>2.0816999999999997</v>
      </c>
    </row>
    <row r="9" spans="1:9" ht="20" x14ac:dyDescent="0.25">
      <c r="A9" s="2">
        <v>6</v>
      </c>
      <c r="B9" s="1" t="s">
        <v>9</v>
      </c>
      <c r="C9" s="2">
        <v>242.7</v>
      </c>
      <c r="D9" s="2">
        <v>8.5</v>
      </c>
      <c r="E9" s="2">
        <v>241.04329999999999</v>
      </c>
      <c r="F9" s="2">
        <v>11.688599999999999</v>
      </c>
      <c r="G9" s="2">
        <f t="shared" si="0"/>
        <v>1.6567000000000007</v>
      </c>
      <c r="H9" s="2">
        <f t="shared" si="1"/>
        <v>0.68</v>
      </c>
      <c r="I9" s="2">
        <f t="shared" si="2"/>
        <v>3.1885999999999992</v>
      </c>
    </row>
    <row r="10" spans="1:9" ht="20" x14ac:dyDescent="0.25">
      <c r="A10" s="2">
        <v>7</v>
      </c>
      <c r="B10" s="1" t="s">
        <v>10</v>
      </c>
      <c r="C10" s="2">
        <v>125.7</v>
      </c>
      <c r="D10" s="2">
        <v>8.5</v>
      </c>
      <c r="E10" s="2">
        <v>128.3218</v>
      </c>
      <c r="F10" s="3">
        <v>7.6342999999999996</v>
      </c>
      <c r="G10" s="2">
        <f t="shared" si="0"/>
        <v>2.6217999999999932</v>
      </c>
      <c r="H10" s="2">
        <f t="shared" si="1"/>
        <v>2.09</v>
      </c>
      <c r="I10" s="2">
        <f t="shared" si="2"/>
        <v>0.86570000000000036</v>
      </c>
    </row>
    <row r="11" spans="1:9" ht="20" x14ac:dyDescent="0.25">
      <c r="A11" s="2">
        <v>8</v>
      </c>
      <c r="B11" s="1" t="s">
        <v>11</v>
      </c>
      <c r="C11" s="2">
        <v>177.8</v>
      </c>
      <c r="D11" s="2">
        <v>5.7</v>
      </c>
      <c r="E11" s="2">
        <v>138.3322</v>
      </c>
      <c r="F11" s="2">
        <v>22.5001</v>
      </c>
      <c r="G11" s="2">
        <f t="shared" si="0"/>
        <v>39.467800000000011</v>
      </c>
      <c r="H11" s="2">
        <f t="shared" si="1"/>
        <v>22.2</v>
      </c>
      <c r="I11" s="2">
        <f t="shared" si="2"/>
        <v>16.8001</v>
      </c>
    </row>
    <row r="12" spans="1:9" ht="20" x14ac:dyDescent="0.25">
      <c r="A12" s="2"/>
      <c r="B12" s="1"/>
      <c r="C12" s="2"/>
      <c r="D12" s="2"/>
      <c r="E12" s="2"/>
      <c r="F12" s="2"/>
      <c r="G12" s="4">
        <f>ROUND(SUM(G4:G11)/8,2)</f>
        <v>11.86</v>
      </c>
      <c r="H12" s="4">
        <f>ROUND(SUM(H4:H11)/8,2)</f>
        <v>6.37</v>
      </c>
      <c r="I12" s="2">
        <f>ROUND(SUM(I4:I11)/8,2)</f>
        <v>6.07</v>
      </c>
    </row>
    <row r="13" spans="1:9" ht="20" x14ac:dyDescent="0.25">
      <c r="A13" s="1"/>
      <c r="B13" s="1"/>
      <c r="C13" s="1"/>
      <c r="D13" s="1"/>
      <c r="E13" s="1"/>
      <c r="F13" s="1"/>
      <c r="G13" s="1"/>
      <c r="H13" s="1"/>
    </row>
    <row r="14" spans="1:9" ht="20" x14ac:dyDescent="0.25">
      <c r="A14" s="1" t="s">
        <v>14</v>
      </c>
      <c r="B14" s="1"/>
      <c r="C14" s="1"/>
      <c r="D14" s="1"/>
      <c r="E14" s="1"/>
      <c r="F14" s="1"/>
      <c r="G14" s="1"/>
      <c r="H14" s="1"/>
    </row>
    <row r="15" spans="1:9" ht="20" x14ac:dyDescent="0.25">
      <c r="A15" s="1" t="s">
        <v>16</v>
      </c>
      <c r="B15" s="1" t="s">
        <v>12</v>
      </c>
      <c r="C15" s="1" t="s">
        <v>2</v>
      </c>
      <c r="D15" s="1" t="s">
        <v>3</v>
      </c>
      <c r="E15" s="1" t="s">
        <v>1</v>
      </c>
      <c r="F15" s="1" t="s">
        <v>15</v>
      </c>
      <c r="G15" s="1" t="s">
        <v>18</v>
      </c>
      <c r="H15" s="1" t="s">
        <v>20</v>
      </c>
      <c r="I15" s="1" t="s">
        <v>17</v>
      </c>
    </row>
    <row r="16" spans="1:9" ht="20" x14ac:dyDescent="0.25">
      <c r="A16" s="2">
        <v>1</v>
      </c>
      <c r="B16" s="1" t="s">
        <v>4</v>
      </c>
      <c r="C16" s="2">
        <v>135.5</v>
      </c>
      <c r="D16" s="2">
        <v>5.4</v>
      </c>
      <c r="E16" s="2">
        <v>149.93459999999999</v>
      </c>
      <c r="F16" s="2">
        <v>55.217599999999997</v>
      </c>
      <c r="G16" s="2">
        <f t="shared" ref="G16:G23" si="3">ABS(E16-C16)</f>
        <v>14.434599999999989</v>
      </c>
      <c r="H16" s="2">
        <f t="shared" ref="H16:H23" si="4">ROUND((G16/C16)*100,2)</f>
        <v>10.65</v>
      </c>
      <c r="I16" s="2">
        <f t="shared" ref="I16:I23" si="5">ABS(F16-D16)</f>
        <v>49.817599999999999</v>
      </c>
    </row>
    <row r="17" spans="1:9" ht="20" x14ac:dyDescent="0.25">
      <c r="A17" s="2">
        <v>2</v>
      </c>
      <c r="B17" s="1" t="s">
        <v>5</v>
      </c>
      <c r="C17" s="2">
        <v>239.7</v>
      </c>
      <c r="D17" s="2">
        <v>5.6</v>
      </c>
      <c r="E17" s="2">
        <v>237.05119999999999</v>
      </c>
      <c r="F17" s="2">
        <v>31.827500000000001</v>
      </c>
      <c r="G17" s="2">
        <f t="shared" si="3"/>
        <v>2.6487999999999943</v>
      </c>
      <c r="H17" s="2">
        <f t="shared" si="4"/>
        <v>1.1100000000000001</v>
      </c>
      <c r="I17" s="2">
        <f t="shared" si="5"/>
        <v>26.227499999999999</v>
      </c>
    </row>
    <row r="18" spans="1:9" ht="20" x14ac:dyDescent="0.25">
      <c r="A18" s="2">
        <v>3</v>
      </c>
      <c r="B18" s="1" t="s">
        <v>6</v>
      </c>
      <c r="C18" s="2">
        <v>115</v>
      </c>
      <c r="D18" s="2">
        <v>4.5</v>
      </c>
      <c r="E18" s="2">
        <v>115.6533</v>
      </c>
      <c r="F18" s="2">
        <v>3.3169</v>
      </c>
      <c r="G18" s="2">
        <f t="shared" si="3"/>
        <v>0.65330000000000155</v>
      </c>
      <c r="H18" s="2">
        <f t="shared" si="4"/>
        <v>0.56999999999999995</v>
      </c>
      <c r="I18" s="2">
        <f t="shared" si="5"/>
        <v>1.1831</v>
      </c>
    </row>
    <row r="19" spans="1:9" ht="20" x14ac:dyDescent="0.25">
      <c r="A19" s="2">
        <v>4</v>
      </c>
      <c r="B19" s="1" t="s">
        <v>7</v>
      </c>
      <c r="C19" s="2">
        <v>202.9</v>
      </c>
      <c r="D19" s="2">
        <v>15.5</v>
      </c>
      <c r="E19" s="2">
        <v>195.41249999999999</v>
      </c>
      <c r="F19" s="2">
        <v>27.3657</v>
      </c>
      <c r="G19" s="2">
        <f t="shared" si="3"/>
        <v>7.4875000000000114</v>
      </c>
      <c r="H19" s="2">
        <f t="shared" si="4"/>
        <v>3.69</v>
      </c>
      <c r="I19" s="2">
        <f t="shared" si="5"/>
        <v>11.8657</v>
      </c>
    </row>
    <row r="20" spans="1:9" ht="20" x14ac:dyDescent="0.25">
      <c r="A20" s="2">
        <v>5</v>
      </c>
      <c r="B20" s="1" t="s">
        <v>8</v>
      </c>
      <c r="C20" s="2">
        <v>233.2</v>
      </c>
      <c r="D20" s="2">
        <v>11.6</v>
      </c>
      <c r="E20" s="2">
        <v>233.8912</v>
      </c>
      <c r="F20" s="2">
        <v>20.300899999999999</v>
      </c>
      <c r="G20" s="2">
        <f t="shared" si="3"/>
        <v>0.69120000000000914</v>
      </c>
      <c r="H20" s="2">
        <f t="shared" si="4"/>
        <v>0.3</v>
      </c>
      <c r="I20" s="2">
        <f t="shared" si="5"/>
        <v>8.700899999999999</v>
      </c>
    </row>
    <row r="21" spans="1:9" ht="20" x14ac:dyDescent="0.25">
      <c r="A21" s="2">
        <v>6</v>
      </c>
      <c r="B21" s="1" t="s">
        <v>9</v>
      </c>
      <c r="C21" s="2">
        <v>242.7</v>
      </c>
      <c r="D21" s="2">
        <v>8.5</v>
      </c>
      <c r="E21" s="2">
        <v>241.0223</v>
      </c>
      <c r="F21" s="2">
        <v>12.270799999999999</v>
      </c>
      <c r="G21" s="2">
        <f t="shared" si="3"/>
        <v>1.6776999999999873</v>
      </c>
      <c r="H21" s="2">
        <f t="shared" si="4"/>
        <v>0.69</v>
      </c>
      <c r="I21" s="2">
        <f t="shared" si="5"/>
        <v>3.7707999999999995</v>
      </c>
    </row>
    <row r="22" spans="1:9" ht="20" x14ac:dyDescent="0.25">
      <c r="A22" s="2">
        <v>7</v>
      </c>
      <c r="B22" s="1" t="s">
        <v>10</v>
      </c>
      <c r="C22" s="2">
        <v>125.7</v>
      </c>
      <c r="D22" s="2">
        <v>8.5</v>
      </c>
      <c r="E22" s="2">
        <v>136.6448</v>
      </c>
      <c r="F22" s="2">
        <v>38.614699999999999</v>
      </c>
      <c r="G22" s="2">
        <f t="shared" si="3"/>
        <v>10.944800000000001</v>
      </c>
      <c r="H22" s="2">
        <f t="shared" si="4"/>
        <v>8.7100000000000009</v>
      </c>
      <c r="I22" s="2">
        <f t="shared" si="5"/>
        <v>30.114699999999999</v>
      </c>
    </row>
    <row r="23" spans="1:9" ht="20" x14ac:dyDescent="0.25">
      <c r="A23" s="2">
        <v>8</v>
      </c>
      <c r="B23" s="1" t="s">
        <v>11</v>
      </c>
      <c r="C23" s="2">
        <v>177.8</v>
      </c>
      <c r="D23" s="2">
        <v>5.7</v>
      </c>
      <c r="E23" s="2">
        <v>176.60910000000001</v>
      </c>
      <c r="F23" s="2">
        <v>6.2934999999999999</v>
      </c>
      <c r="G23" s="2">
        <f t="shared" si="3"/>
        <v>1.1908999999999992</v>
      </c>
      <c r="H23" s="2">
        <f t="shared" si="4"/>
        <v>0.67</v>
      </c>
      <c r="I23" s="2">
        <f t="shared" si="5"/>
        <v>0.59349999999999969</v>
      </c>
    </row>
    <row r="24" spans="1:9" ht="20" x14ac:dyDescent="0.25">
      <c r="A24" s="2"/>
      <c r="B24" s="1"/>
      <c r="C24" s="2"/>
      <c r="D24" s="2"/>
      <c r="E24" s="2"/>
      <c r="F24" s="2"/>
      <c r="G24" s="4">
        <f>ROUND(SUM(G16:G23)/8,2)</f>
        <v>4.97</v>
      </c>
      <c r="H24" s="4">
        <f>ROUND(SUM(H16:H23)/8,2)</f>
        <v>3.3</v>
      </c>
      <c r="I24" s="2">
        <f>ROUND(SUM(I16:I23)/8,2)</f>
        <v>16.53</v>
      </c>
    </row>
    <row r="25" spans="1:9" ht="20" x14ac:dyDescent="0.25">
      <c r="A25" s="1"/>
      <c r="B25" s="1"/>
      <c r="C25" s="1"/>
      <c r="D25" s="1"/>
      <c r="E25" s="1"/>
      <c r="F25" s="1"/>
      <c r="G25" s="1"/>
      <c r="H25" s="1"/>
    </row>
    <row r="27" spans="1:9" x14ac:dyDescent="0.2">
      <c r="A27" t="s">
        <v>21</v>
      </c>
    </row>
    <row r="28" spans="1:9" ht="20" x14ac:dyDescent="0.25">
      <c r="A28" s="1" t="s">
        <v>16</v>
      </c>
      <c r="B28" s="1" t="s">
        <v>12</v>
      </c>
      <c r="C28" s="1" t="s">
        <v>2</v>
      </c>
      <c r="D28" s="1" t="s">
        <v>3</v>
      </c>
      <c r="E28" s="1" t="s">
        <v>1</v>
      </c>
      <c r="F28" s="1" t="s">
        <v>15</v>
      </c>
      <c r="G28" s="1" t="s">
        <v>18</v>
      </c>
      <c r="H28" s="1" t="s">
        <v>20</v>
      </c>
      <c r="I28" s="1" t="s">
        <v>17</v>
      </c>
    </row>
    <row r="29" spans="1:9" ht="20" x14ac:dyDescent="0.25">
      <c r="A29" s="2">
        <v>1</v>
      </c>
      <c r="B29" s="1" t="s">
        <v>4</v>
      </c>
      <c r="C29" s="2">
        <v>135.5</v>
      </c>
      <c r="D29" s="2">
        <v>5.4</v>
      </c>
      <c r="E29" s="2">
        <v>134.53729999999999</v>
      </c>
      <c r="F29" s="2">
        <v>10.3865</v>
      </c>
      <c r="G29" s="2">
        <f t="shared" ref="G29:G36" si="6">ABS(E29-C29)</f>
        <v>0.96270000000001232</v>
      </c>
      <c r="H29" s="2">
        <f t="shared" ref="H29:H36" si="7">ROUND((G29/C29)*100,2)</f>
        <v>0.71</v>
      </c>
      <c r="I29" s="2">
        <f t="shared" ref="I29:I36" si="8">ABS(F29-D29)</f>
        <v>4.9864999999999995</v>
      </c>
    </row>
    <row r="30" spans="1:9" ht="20" x14ac:dyDescent="0.25">
      <c r="A30" s="2">
        <v>2</v>
      </c>
      <c r="B30" s="1" t="s">
        <v>5</v>
      </c>
      <c r="C30" s="2">
        <v>239.7</v>
      </c>
      <c r="D30" s="2">
        <v>5.6</v>
      </c>
      <c r="E30" s="2">
        <v>224.94980000000001</v>
      </c>
      <c r="F30" s="2">
        <v>37.200899999999997</v>
      </c>
      <c r="G30" s="2">
        <f t="shared" si="6"/>
        <v>14.750199999999978</v>
      </c>
      <c r="H30" s="2">
        <f t="shared" si="7"/>
        <v>6.15</v>
      </c>
      <c r="I30" s="2">
        <f t="shared" si="8"/>
        <v>31.600899999999996</v>
      </c>
    </row>
    <row r="31" spans="1:9" ht="20" x14ac:dyDescent="0.25">
      <c r="A31" s="2">
        <v>3</v>
      </c>
      <c r="B31" s="1" t="s">
        <v>6</v>
      </c>
      <c r="C31" s="2">
        <v>115</v>
      </c>
      <c r="D31" s="2">
        <v>4.5</v>
      </c>
      <c r="E31" s="2">
        <v>115.773</v>
      </c>
      <c r="F31" s="2">
        <v>2.9523000000000001</v>
      </c>
      <c r="G31" s="2">
        <f t="shared" si="6"/>
        <v>0.77299999999999613</v>
      </c>
      <c r="H31" s="2">
        <f t="shared" si="7"/>
        <v>0.67</v>
      </c>
      <c r="I31" s="2">
        <f t="shared" si="8"/>
        <v>1.5476999999999999</v>
      </c>
    </row>
    <row r="32" spans="1:9" ht="20" x14ac:dyDescent="0.25">
      <c r="A32" s="2">
        <v>4</v>
      </c>
      <c r="B32" s="1" t="s">
        <v>7</v>
      </c>
      <c r="C32" s="2">
        <v>202.9</v>
      </c>
      <c r="D32" s="2">
        <v>15.5</v>
      </c>
      <c r="E32" s="2">
        <v>146.69130000000001</v>
      </c>
      <c r="F32" s="2">
        <v>53.954500000000003</v>
      </c>
      <c r="G32" s="2">
        <f t="shared" si="6"/>
        <v>56.208699999999993</v>
      </c>
      <c r="H32" s="2">
        <f t="shared" si="7"/>
        <v>27.7</v>
      </c>
      <c r="I32" s="2">
        <f t="shared" si="8"/>
        <v>38.454500000000003</v>
      </c>
    </row>
    <row r="33" spans="1:9" ht="20" x14ac:dyDescent="0.25">
      <c r="A33" s="2">
        <v>5</v>
      </c>
      <c r="B33" s="1" t="s">
        <v>8</v>
      </c>
      <c r="C33" s="2">
        <v>233.2</v>
      </c>
      <c r="D33" s="2">
        <v>11.6</v>
      </c>
      <c r="E33" s="2">
        <v>216.26750000000001</v>
      </c>
      <c r="F33" s="2">
        <v>35.3795</v>
      </c>
      <c r="G33" s="2">
        <f t="shared" si="6"/>
        <v>16.932499999999976</v>
      </c>
      <c r="H33" s="2">
        <f t="shared" si="7"/>
        <v>7.26</v>
      </c>
      <c r="I33" s="2">
        <f t="shared" si="8"/>
        <v>23.779499999999999</v>
      </c>
    </row>
    <row r="34" spans="1:9" ht="20" x14ac:dyDescent="0.25">
      <c r="A34" s="2">
        <v>6</v>
      </c>
      <c r="B34" s="1" t="s">
        <v>9</v>
      </c>
      <c r="C34" s="2">
        <v>242.7</v>
      </c>
      <c r="D34" s="2">
        <v>8.5</v>
      </c>
      <c r="E34" s="2">
        <v>232.2518</v>
      </c>
      <c r="F34" s="2">
        <v>38.928800000000003</v>
      </c>
      <c r="G34" s="2">
        <f t="shared" si="6"/>
        <v>10.448199999999986</v>
      </c>
      <c r="H34" s="2">
        <f t="shared" si="7"/>
        <v>4.3</v>
      </c>
      <c r="I34" s="2">
        <f t="shared" si="8"/>
        <v>30.428800000000003</v>
      </c>
    </row>
    <row r="35" spans="1:9" ht="20" x14ac:dyDescent="0.25">
      <c r="A35" s="2">
        <v>7</v>
      </c>
      <c r="B35" s="1" t="s">
        <v>10</v>
      </c>
      <c r="C35" s="2">
        <v>125.7</v>
      </c>
      <c r="D35" s="2">
        <v>8.5</v>
      </c>
      <c r="E35" s="2">
        <v>125.5175</v>
      </c>
      <c r="F35" s="2">
        <v>8.6976999999999993</v>
      </c>
      <c r="G35" s="2">
        <f t="shared" si="6"/>
        <v>0.18250000000000455</v>
      </c>
      <c r="H35" s="2">
        <f t="shared" si="7"/>
        <v>0.15</v>
      </c>
      <c r="I35" s="2">
        <f t="shared" si="8"/>
        <v>0.19769999999999932</v>
      </c>
    </row>
    <row r="36" spans="1:9" ht="20" x14ac:dyDescent="0.25">
      <c r="A36" s="2">
        <v>8</v>
      </c>
      <c r="B36" s="1" t="s">
        <v>11</v>
      </c>
      <c r="C36" s="2">
        <v>177.8</v>
      </c>
      <c r="D36" s="2">
        <v>5.7</v>
      </c>
      <c r="E36" s="2">
        <v>172.31899999999999</v>
      </c>
      <c r="F36" s="2">
        <v>14.916700000000001</v>
      </c>
      <c r="G36" s="2">
        <f t="shared" si="6"/>
        <v>5.481000000000023</v>
      </c>
      <c r="H36" s="2">
        <f t="shared" si="7"/>
        <v>3.08</v>
      </c>
      <c r="I36" s="2">
        <f t="shared" si="8"/>
        <v>9.2166999999999994</v>
      </c>
    </row>
    <row r="37" spans="1:9" ht="20" x14ac:dyDescent="0.25">
      <c r="A37" s="2"/>
      <c r="B37" s="1"/>
      <c r="C37" s="2"/>
      <c r="D37" s="2"/>
      <c r="E37" s="2"/>
      <c r="F37" s="2"/>
      <c r="G37" s="4">
        <f>ROUND(SUM(G29:G36)/8,2)</f>
        <v>13.22</v>
      </c>
      <c r="H37" s="4">
        <f>ROUND(SUM(H29:H36)/8,2)</f>
        <v>6.25</v>
      </c>
      <c r="I37" s="2">
        <f>ROUND(SUM(I29:I36)/8,2)</f>
        <v>17.53</v>
      </c>
    </row>
    <row r="39" spans="1:9" x14ac:dyDescent="0.2">
      <c r="A39" t="s">
        <v>13</v>
      </c>
    </row>
    <row r="40" spans="1:9" ht="20" x14ac:dyDescent="0.25">
      <c r="A40" s="1" t="s">
        <v>16</v>
      </c>
      <c r="B40" s="1" t="s">
        <v>12</v>
      </c>
      <c r="C40" s="1" t="s">
        <v>2</v>
      </c>
      <c r="D40" s="1" t="s">
        <v>3</v>
      </c>
      <c r="E40" s="1" t="s">
        <v>1</v>
      </c>
      <c r="F40" s="1" t="s">
        <v>15</v>
      </c>
      <c r="G40" s="1" t="s">
        <v>18</v>
      </c>
      <c r="H40" s="1" t="s">
        <v>20</v>
      </c>
      <c r="I40" s="1" t="s">
        <v>17</v>
      </c>
    </row>
    <row r="41" spans="1:9" ht="20" x14ac:dyDescent="0.25">
      <c r="A41" s="2">
        <v>1</v>
      </c>
      <c r="B41" s="1" t="s">
        <v>4</v>
      </c>
      <c r="C41" s="2">
        <v>135.5</v>
      </c>
      <c r="D41" s="2">
        <v>5.4</v>
      </c>
      <c r="E41" s="2">
        <v>150.50040000000001</v>
      </c>
      <c r="F41" s="2">
        <v>16.8154</v>
      </c>
      <c r="G41" s="2">
        <f t="shared" ref="G41:G48" si="9">ABS(E41-C41)</f>
        <v>15.000400000000013</v>
      </c>
      <c r="H41" s="2">
        <f t="shared" ref="H41:H48" si="10">ROUND((G41/C41)*100,2)</f>
        <v>11.07</v>
      </c>
      <c r="I41" s="2">
        <f t="shared" ref="I41:I48" si="11">ABS(F41-D41)</f>
        <v>11.4154</v>
      </c>
    </row>
    <row r="42" spans="1:9" ht="20" x14ac:dyDescent="0.25">
      <c r="A42" s="2">
        <v>2</v>
      </c>
      <c r="B42" s="1" t="s">
        <v>5</v>
      </c>
      <c r="C42" s="2">
        <v>239.7</v>
      </c>
      <c r="D42" s="2">
        <v>5.6</v>
      </c>
      <c r="E42" s="2">
        <v>198.89670000000001</v>
      </c>
      <c r="F42" s="2">
        <v>36.457099999999997</v>
      </c>
      <c r="G42" s="2">
        <f t="shared" si="9"/>
        <v>40.803299999999979</v>
      </c>
      <c r="H42" s="2">
        <f t="shared" si="10"/>
        <v>17.02</v>
      </c>
      <c r="I42" s="2">
        <f t="shared" si="11"/>
        <v>30.857099999999996</v>
      </c>
    </row>
    <row r="43" spans="1:9" ht="20" x14ac:dyDescent="0.25">
      <c r="A43" s="2">
        <v>3</v>
      </c>
      <c r="B43" s="1" t="s">
        <v>6</v>
      </c>
      <c r="C43" s="2">
        <v>115</v>
      </c>
      <c r="D43" s="2">
        <v>4.5</v>
      </c>
      <c r="E43" s="2">
        <v>118.4791</v>
      </c>
      <c r="F43" s="2">
        <v>3.1402999999999999</v>
      </c>
      <c r="G43" s="2">
        <f t="shared" si="9"/>
        <v>3.4791000000000025</v>
      </c>
      <c r="H43" s="2">
        <f t="shared" si="10"/>
        <v>3.03</v>
      </c>
      <c r="I43" s="2">
        <f t="shared" si="11"/>
        <v>1.3597000000000001</v>
      </c>
    </row>
    <row r="44" spans="1:9" ht="20" x14ac:dyDescent="0.25">
      <c r="A44" s="2">
        <v>4</v>
      </c>
      <c r="B44" s="1" t="s">
        <v>7</v>
      </c>
      <c r="C44" s="2">
        <v>202.9</v>
      </c>
      <c r="D44" s="2">
        <v>15.5</v>
      </c>
      <c r="E44" s="2">
        <v>166.8569</v>
      </c>
      <c r="F44" s="2">
        <v>19.4666</v>
      </c>
      <c r="G44" s="2">
        <f t="shared" si="9"/>
        <v>36.04310000000001</v>
      </c>
      <c r="H44" s="2">
        <f t="shared" si="10"/>
        <v>17.760000000000002</v>
      </c>
      <c r="I44" s="2">
        <f t="shared" si="11"/>
        <v>3.9665999999999997</v>
      </c>
    </row>
    <row r="45" spans="1:9" ht="20" x14ac:dyDescent="0.25">
      <c r="A45" s="2">
        <v>5</v>
      </c>
      <c r="B45" s="1" t="s">
        <v>8</v>
      </c>
      <c r="C45" s="2">
        <v>233.2</v>
      </c>
      <c r="D45" s="2">
        <v>11.6</v>
      </c>
      <c r="E45" s="2">
        <v>232.76490000000001</v>
      </c>
      <c r="F45" s="2">
        <v>37.168300000000002</v>
      </c>
      <c r="G45" s="2">
        <f t="shared" si="9"/>
        <v>0.43509999999997717</v>
      </c>
      <c r="H45" s="2">
        <f t="shared" si="10"/>
        <v>0.19</v>
      </c>
      <c r="I45" s="2">
        <f t="shared" si="11"/>
        <v>25.568300000000001</v>
      </c>
    </row>
    <row r="46" spans="1:9" ht="20" x14ac:dyDescent="0.25">
      <c r="A46" s="2">
        <v>6</v>
      </c>
      <c r="B46" s="1" t="s">
        <v>9</v>
      </c>
      <c r="C46" s="2">
        <v>242.7</v>
      </c>
      <c r="D46" s="2">
        <v>8.5</v>
      </c>
      <c r="E46" s="2">
        <v>203.46449999999999</v>
      </c>
      <c r="F46" s="2">
        <v>35.313499999999998</v>
      </c>
      <c r="G46" s="2">
        <f t="shared" si="9"/>
        <v>39.235500000000002</v>
      </c>
      <c r="H46" s="2">
        <f t="shared" si="10"/>
        <v>16.170000000000002</v>
      </c>
      <c r="I46" s="2">
        <f t="shared" si="11"/>
        <v>26.813499999999998</v>
      </c>
    </row>
    <row r="47" spans="1:9" ht="20" x14ac:dyDescent="0.25">
      <c r="A47" s="2">
        <v>7</v>
      </c>
      <c r="B47" s="1" t="s">
        <v>10</v>
      </c>
      <c r="C47" s="2">
        <v>125.7</v>
      </c>
      <c r="D47" s="2">
        <v>8.5</v>
      </c>
      <c r="E47" s="2">
        <v>130.1541</v>
      </c>
      <c r="F47" s="2">
        <v>6.4686000000000003</v>
      </c>
      <c r="G47" s="2">
        <f t="shared" si="9"/>
        <v>4.4540999999999968</v>
      </c>
      <c r="H47" s="2">
        <f t="shared" si="10"/>
        <v>3.54</v>
      </c>
      <c r="I47" s="2">
        <f t="shared" si="11"/>
        <v>2.0313999999999997</v>
      </c>
    </row>
    <row r="48" spans="1:9" ht="20" x14ac:dyDescent="0.25">
      <c r="A48" s="2">
        <v>8</v>
      </c>
      <c r="B48" s="1" t="s">
        <v>11</v>
      </c>
      <c r="C48" s="2">
        <v>177.8</v>
      </c>
      <c r="D48" s="2">
        <v>5.7</v>
      </c>
      <c r="E48" s="2">
        <v>172.31899999999999</v>
      </c>
      <c r="F48" s="2">
        <v>14.916700000000001</v>
      </c>
      <c r="G48" s="2">
        <f t="shared" si="9"/>
        <v>5.481000000000023</v>
      </c>
      <c r="H48" s="2">
        <f t="shared" si="10"/>
        <v>3.08</v>
      </c>
      <c r="I48" s="2">
        <f t="shared" si="11"/>
        <v>9.2166999999999994</v>
      </c>
    </row>
    <row r="49" spans="1:9" ht="20" x14ac:dyDescent="0.25">
      <c r="A49" s="2"/>
      <c r="B49" s="1"/>
      <c r="C49" s="2"/>
      <c r="D49" s="2"/>
      <c r="E49" s="2"/>
      <c r="F49" s="2"/>
      <c r="G49" s="4">
        <f>ROUND(SUM(G41:G48)/8,2)</f>
        <v>18.12</v>
      </c>
      <c r="H49" s="4">
        <f>ROUND(SUM(H41:H48)/8,2)</f>
        <v>8.98</v>
      </c>
      <c r="I49" s="2">
        <f>ROUND(SUM(I41:I48)/8,2)</f>
        <v>13.9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6288-12E9-1249-A0BA-8FC068B10515}">
  <dimension ref="A1"/>
  <sheetViews>
    <sheetView zoomScaleNormal="100" workbookViewId="0">
      <selection sqref="A1:E4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2022-01-02T13:45:55Z</dcterms:created>
  <dcterms:modified xsi:type="dcterms:W3CDTF">2022-01-05T19:50:27Z</dcterms:modified>
</cp:coreProperties>
</file>