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Github\Sistema_Pylon\"/>
    </mc:Choice>
  </mc:AlternateContent>
  <xr:revisionPtr revIDLastSave="0" documentId="13_ncr:1_{914F87DF-598B-4885-B0AE-81EF773BC190}" xr6:coauthVersionLast="47" xr6:coauthVersionMax="47" xr10:uidLastSave="{00000000-0000-0000-0000-000000000000}"/>
  <bookViews>
    <workbookView xWindow="-120" yWindow="-120" windowWidth="20730" windowHeight="11760" xr2:uid="{919D15A3-50BB-4F82-B8B9-179E2E0BB8A6}"/>
  </bookViews>
  <sheets>
    <sheet name="Costo Ordini Giacom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D114" i="1"/>
  <c r="C113" i="1"/>
  <c r="D112" i="1"/>
  <c r="D111" i="1"/>
  <c r="C111" i="1" s="1"/>
  <c r="C108" i="1"/>
  <c r="C16" i="1"/>
  <c r="D15" i="1"/>
  <c r="C42" i="1" l="1"/>
  <c r="C39" i="1"/>
  <c r="C40" i="1"/>
  <c r="C41" i="1"/>
  <c r="C3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8" i="1"/>
  <c r="C19" i="1"/>
  <c r="C20" i="1"/>
  <c r="C21" i="1"/>
  <c r="C17" i="1"/>
  <c r="D37" i="1"/>
  <c r="D14" i="1"/>
  <c r="D13" i="1"/>
  <c r="D12" i="1"/>
  <c r="G4" i="1" s="1"/>
  <c r="D11" i="1"/>
  <c r="D10" i="1"/>
  <c r="D9" i="1"/>
  <c r="D8" i="1"/>
  <c r="D7" i="1"/>
  <c r="D6" i="1"/>
  <c r="D2" i="1"/>
  <c r="D3" i="1"/>
  <c r="D5" i="1"/>
  <c r="D4" i="1"/>
  <c r="G3" i="1" l="1"/>
</calcChain>
</file>

<file path=xl/sharedStrings.xml><?xml version="1.0" encoding="utf-8"?>
<sst xmlns="http://schemas.openxmlformats.org/spreadsheetml/2006/main" count="147" uniqueCount="111">
  <si>
    <t xml:space="preserve">Articolo </t>
  </si>
  <si>
    <t>Quantità</t>
  </si>
  <si>
    <t>Prezzo Unit.</t>
  </si>
  <si>
    <t>Prezzo Tot.</t>
  </si>
  <si>
    <t xml:space="preserve">Regolatore per NRF24l01 </t>
  </si>
  <si>
    <t>Filamento PETG BLU v2</t>
  </si>
  <si>
    <t>Mega 2560</t>
  </si>
  <si>
    <t>Cavo 90°</t>
  </si>
  <si>
    <t>Filo Silicone 24awg 7 colori</t>
  </si>
  <si>
    <t xml:space="preserve">Vetronite Ramata </t>
  </si>
  <si>
    <t>Pin Femmina Connettore LORA</t>
  </si>
  <si>
    <t>Lora Amazon</t>
  </si>
  <si>
    <t xml:space="preserve">LCD Centrale </t>
  </si>
  <si>
    <t>Arduino Uno Centrale</t>
  </si>
  <si>
    <t>Prolunga Antenne</t>
  </si>
  <si>
    <t xml:space="preserve">Antenne 868 Maialino </t>
  </si>
  <si>
    <t>100pcs interruttore accensione</t>
  </si>
  <si>
    <t>Antenne Piccole 868 90 gradi</t>
  </si>
  <si>
    <t>20pcs Interruttore Alimentazione</t>
  </si>
  <si>
    <t xml:space="preserve">Antenne Porcellino 868 </t>
  </si>
  <si>
    <t>Stampante Termica Riserva</t>
  </si>
  <si>
    <t>Stampante termica emergenza Italiana</t>
  </si>
  <si>
    <t>Lora 433</t>
  </si>
  <si>
    <t>Programmatore Lora</t>
  </si>
  <si>
    <t>Connettore XT60 Pannello</t>
  </si>
  <si>
    <t>Boost Caricatore Centrale</t>
  </si>
  <si>
    <t>Interruttori Levetta Telecomando Giudice</t>
  </si>
  <si>
    <t>Lora 2,4GHZ Ebyte</t>
  </si>
  <si>
    <t>Pulsanti Telecomandi Grossi</t>
  </si>
  <si>
    <t>Fungo Giallo</t>
  </si>
  <si>
    <t>Lora E70+breakout board</t>
  </si>
  <si>
    <t>Resistenze Miste</t>
  </si>
  <si>
    <t>Resistenze Comest</t>
  </si>
  <si>
    <t>Buzzer 3v</t>
  </si>
  <si>
    <t xml:space="preserve">Antenne 868 Stilo </t>
  </si>
  <si>
    <t>Amplificatore LNA 868</t>
  </si>
  <si>
    <t>Filtro LNA</t>
  </si>
  <si>
    <t>Antenna Maialino 433</t>
  </si>
  <si>
    <t>Luce Semaforo Rossa</t>
  </si>
  <si>
    <t>Stampante Termica Rotta</t>
  </si>
  <si>
    <t xml:space="preserve">Legno Semaforo </t>
  </si>
  <si>
    <t>868 lora Transciver ebay , sx1266</t>
  </si>
  <si>
    <t>Lora 868 ebyte</t>
  </si>
  <si>
    <t>Pagato con Soldi Paolo</t>
  </si>
  <si>
    <t>X</t>
  </si>
  <si>
    <t>Totale Acquistato</t>
  </si>
  <si>
    <t>Totale Soldi Paolo</t>
  </si>
  <si>
    <t xml:space="preserve">Totale Uscite </t>
  </si>
  <si>
    <t>Pulsanti Alluminio Telecomandi 1</t>
  </si>
  <si>
    <t>Pulsanti Alluminio Telecomandi 2</t>
  </si>
  <si>
    <t>Display 20x4</t>
  </si>
  <si>
    <t>Petg R + B + V</t>
  </si>
  <si>
    <t>Teensy</t>
  </si>
  <si>
    <t>Viti autofil</t>
  </si>
  <si>
    <t>interruttore on off on</t>
  </si>
  <si>
    <t>Ebyte 2.4</t>
  </si>
  <si>
    <t>Petg V 1kg</t>
  </si>
  <si>
    <t>Legno per semaforo</t>
  </si>
  <si>
    <t>Display 0.95</t>
  </si>
  <si>
    <t>nano</t>
  </si>
  <si>
    <t xml:space="preserve">Lora </t>
  </si>
  <si>
    <t>Antenne</t>
  </si>
  <si>
    <t>XT60 Pannello</t>
  </si>
  <si>
    <t>Pannello Voltaggio</t>
  </si>
  <si>
    <t>Display 0,96</t>
  </si>
  <si>
    <t>Step up tele</t>
  </si>
  <si>
    <t>Antenna patch</t>
  </si>
  <si>
    <t>Pettini</t>
  </si>
  <si>
    <t xml:space="preserve">Arduino nano </t>
  </si>
  <si>
    <t>buck 5a</t>
  </si>
  <si>
    <t>custodia batterie</t>
  </si>
  <si>
    <t>litokala</t>
  </si>
  <si>
    <t>step up 5v tele</t>
  </si>
  <si>
    <t>bms 3s</t>
  </si>
  <si>
    <t>buck 5v</t>
  </si>
  <si>
    <t>pulsanti</t>
  </si>
  <si>
    <t>microswitch</t>
  </si>
  <si>
    <t>antenna</t>
  </si>
  <si>
    <t>display</t>
  </si>
  <si>
    <t>lora</t>
  </si>
  <si>
    <t>pcb doppia faccia</t>
  </si>
  <si>
    <t>interruttori tabellone</t>
  </si>
  <si>
    <t>modulo relè</t>
  </si>
  <si>
    <t>Arduino nano</t>
  </si>
  <si>
    <t>Antenna</t>
  </si>
  <si>
    <t>Lora</t>
  </si>
  <si>
    <t>oled 0.96</t>
  </si>
  <si>
    <t xml:space="preserve">Luci Semaforo g + v </t>
  </si>
  <si>
    <t>pannello volt</t>
  </si>
  <si>
    <t>step up 300w</t>
  </si>
  <si>
    <t>Pannelli led</t>
  </si>
  <si>
    <t>funghi tabellone</t>
  </si>
  <si>
    <t>relè luci</t>
  </si>
  <si>
    <t>lcd 0,96</t>
  </si>
  <si>
    <t>custodia plastica batt</t>
  </si>
  <si>
    <t>mega</t>
  </si>
  <si>
    <t>flat lcd</t>
  </si>
  <si>
    <t>buzzer</t>
  </si>
  <si>
    <t>micro switch</t>
  </si>
  <si>
    <t>sirena</t>
  </si>
  <si>
    <t>luci taglio</t>
  </si>
  <si>
    <t>Materiale da acquistare</t>
  </si>
  <si>
    <t>Totale da acquistare</t>
  </si>
  <si>
    <t>Caricabatterie per telecomandi usb 20porte</t>
  </si>
  <si>
    <t>Cavi Usb ricarica 20x</t>
  </si>
  <si>
    <t>Vernice</t>
  </si>
  <si>
    <t>Coroplast/Polionda</t>
  </si>
  <si>
    <t>Prolunghe scorta 3m</t>
  </si>
  <si>
    <t>portabatterie</t>
  </si>
  <si>
    <t>Antenne 2,4</t>
  </si>
  <si>
    <t>Caricabatterie centrae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</si>
</sst>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e" xfId="0" builtinId="0"/>
  </cellStyles>
  <dxfs count="1"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Invisible" pivot="0" table="0" count="0" xr9:uid="{07735F83-ABEE-4542-9AF9-B08D010F08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C806-7CE5-45F5-9685-FF6FD46C60BA}">
  <dimension ref="A1:G115"/>
  <sheetViews>
    <sheetView tabSelected="1" workbookViewId="0">
      <selection activeCell="G6" sqref="G6"/>
    </sheetView>
  </sheetViews>
  <sheetFormatPr defaultRowHeight="15" x14ac:dyDescent="0.25"/>
  <cols>
    <col min="1" max="1" width="38.7109375" customWidth="1"/>
    <col min="2" max="2" width="20.140625" customWidth="1"/>
    <col min="3" max="3" width="21" customWidth="1"/>
    <col min="4" max="4" width="20" customWidth="1"/>
    <col min="5" max="5" width="21" customWidth="1"/>
    <col min="6" max="6" width="20" customWidth="1"/>
    <col min="7" max="7" width="24.28515625" customWidth="1"/>
  </cols>
  <sheetData>
    <row r="1" spans="1:7" x14ac:dyDescent="0.25">
      <c r="A1" s="6" t="s">
        <v>0</v>
      </c>
      <c r="B1" s="5" t="s">
        <v>1</v>
      </c>
      <c r="C1" s="5" t="s">
        <v>2</v>
      </c>
      <c r="D1" s="5" t="s">
        <v>3</v>
      </c>
      <c r="E1" s="5" t="s">
        <v>43</v>
      </c>
    </row>
    <row r="2" spans="1:7" x14ac:dyDescent="0.25">
      <c r="A2" s="7" t="s">
        <v>4</v>
      </c>
      <c r="B2">
        <v>10</v>
      </c>
      <c r="C2">
        <v>1.2989999999999999</v>
      </c>
      <c r="D2">
        <f t="shared" ref="D2:D3" si="0">B2*C2</f>
        <v>12.989999999999998</v>
      </c>
    </row>
    <row r="3" spans="1:7" x14ac:dyDescent="0.25">
      <c r="A3" s="7" t="s">
        <v>5</v>
      </c>
      <c r="B3">
        <v>1</v>
      </c>
      <c r="C3">
        <v>23.99</v>
      </c>
      <c r="D3">
        <f t="shared" si="0"/>
        <v>23.99</v>
      </c>
      <c r="F3" s="1" t="s">
        <v>45</v>
      </c>
      <c r="G3">
        <f>SUM(D2:D104)</f>
        <v>1728.0900000000001</v>
      </c>
    </row>
    <row r="4" spans="1:7" x14ac:dyDescent="0.25">
      <c r="A4" s="7" t="s">
        <v>6</v>
      </c>
      <c r="B4">
        <v>2</v>
      </c>
      <c r="C4">
        <v>22.99</v>
      </c>
      <c r="D4">
        <f t="shared" ref="D4:D14" si="1">B4*C4</f>
        <v>45.98</v>
      </c>
      <c r="F4" s="2" t="s">
        <v>46</v>
      </c>
      <c r="G4">
        <f>SUMIF(E2:E104,"X",D2:D104)</f>
        <v>604.79999999999995</v>
      </c>
    </row>
    <row r="5" spans="1:7" x14ac:dyDescent="0.25">
      <c r="A5" s="7" t="s">
        <v>7</v>
      </c>
      <c r="B5">
        <v>1</v>
      </c>
      <c r="C5">
        <v>7.99</v>
      </c>
      <c r="D5">
        <f t="shared" si="1"/>
        <v>7.99</v>
      </c>
      <c r="F5" t="s">
        <v>102</v>
      </c>
      <c r="G5">
        <f>SUM(D107:D115)</f>
        <v>126.625</v>
      </c>
    </row>
    <row r="6" spans="1:7" x14ac:dyDescent="0.25">
      <c r="A6" s="7" t="s">
        <v>8</v>
      </c>
      <c r="B6">
        <v>1</v>
      </c>
      <c r="C6">
        <v>22.98</v>
      </c>
      <c r="D6">
        <f t="shared" si="1"/>
        <v>22.98</v>
      </c>
      <c r="F6" s="3" t="s">
        <v>47</v>
      </c>
      <c r="G6">
        <f>G3-G4+G5</f>
        <v>1249.9150000000002</v>
      </c>
    </row>
    <row r="7" spans="1:7" x14ac:dyDescent="0.25">
      <c r="A7" s="7" t="s">
        <v>9</v>
      </c>
      <c r="B7">
        <v>1</v>
      </c>
      <c r="C7">
        <v>11.99</v>
      </c>
      <c r="D7">
        <f t="shared" si="1"/>
        <v>11.99</v>
      </c>
    </row>
    <row r="8" spans="1:7" x14ac:dyDescent="0.25">
      <c r="A8" s="7" t="s">
        <v>10</v>
      </c>
      <c r="B8">
        <v>1</v>
      </c>
      <c r="C8">
        <v>11.99</v>
      </c>
      <c r="D8">
        <f t="shared" si="1"/>
        <v>11.99</v>
      </c>
    </row>
    <row r="9" spans="1:7" x14ac:dyDescent="0.25">
      <c r="A9" s="7" t="s">
        <v>11</v>
      </c>
      <c r="B9">
        <v>1</v>
      </c>
      <c r="C9">
        <v>9.99</v>
      </c>
      <c r="D9">
        <f t="shared" si="1"/>
        <v>9.99</v>
      </c>
    </row>
    <row r="10" spans="1:7" x14ac:dyDescent="0.25">
      <c r="A10" s="7" t="s">
        <v>12</v>
      </c>
      <c r="B10">
        <v>1</v>
      </c>
      <c r="C10">
        <v>7.99</v>
      </c>
      <c r="D10">
        <f t="shared" si="1"/>
        <v>7.99</v>
      </c>
    </row>
    <row r="11" spans="1:7" x14ac:dyDescent="0.25">
      <c r="A11" s="7" t="s">
        <v>13</v>
      </c>
      <c r="B11">
        <v>1</v>
      </c>
      <c r="C11">
        <v>22.99</v>
      </c>
      <c r="D11">
        <f t="shared" si="1"/>
        <v>22.99</v>
      </c>
    </row>
    <row r="12" spans="1:7" x14ac:dyDescent="0.25">
      <c r="A12" s="7" t="s">
        <v>14</v>
      </c>
      <c r="B12">
        <v>12</v>
      </c>
      <c r="C12">
        <v>2.3199999999999998</v>
      </c>
      <c r="D12">
        <f t="shared" si="1"/>
        <v>27.839999999999996</v>
      </c>
      <c r="E12" s="4" t="s">
        <v>44</v>
      </c>
    </row>
    <row r="13" spans="1:7" x14ac:dyDescent="0.25">
      <c r="A13" s="7" t="s">
        <v>15</v>
      </c>
      <c r="B13">
        <v>15</v>
      </c>
      <c r="C13">
        <v>1.9</v>
      </c>
      <c r="D13">
        <f t="shared" si="1"/>
        <v>28.5</v>
      </c>
    </row>
    <row r="14" spans="1:7" x14ac:dyDescent="0.25">
      <c r="A14" s="7" t="s">
        <v>16</v>
      </c>
      <c r="B14">
        <v>1</v>
      </c>
      <c r="C14">
        <v>3.13</v>
      </c>
      <c r="D14">
        <f t="shared" si="1"/>
        <v>3.13</v>
      </c>
      <c r="E14" s="4" t="s">
        <v>44</v>
      </c>
    </row>
    <row r="15" spans="1:7" x14ac:dyDescent="0.25">
      <c r="A15" s="7" t="s">
        <v>49</v>
      </c>
      <c r="B15">
        <v>6</v>
      </c>
      <c r="C15">
        <v>0.87</v>
      </c>
      <c r="D15">
        <f t="shared" ref="D15" si="2">B15*C15</f>
        <v>5.22</v>
      </c>
      <c r="E15" s="4" t="s">
        <v>44</v>
      </c>
    </row>
    <row r="16" spans="1:7" x14ac:dyDescent="0.25">
      <c r="A16" s="7" t="s">
        <v>48</v>
      </c>
      <c r="B16">
        <v>18</v>
      </c>
      <c r="C16">
        <f>D16/B16</f>
        <v>0.86888888888888893</v>
      </c>
      <c r="D16">
        <v>15.64</v>
      </c>
      <c r="E16" s="4" t="s">
        <v>44</v>
      </c>
    </row>
    <row r="17" spans="1:4" x14ac:dyDescent="0.25">
      <c r="A17" s="7" t="s">
        <v>17</v>
      </c>
      <c r="B17">
        <v>2</v>
      </c>
      <c r="C17">
        <f>D17/B17</f>
        <v>1.635</v>
      </c>
      <c r="D17">
        <v>3.27</v>
      </c>
    </row>
    <row r="18" spans="1:4" x14ac:dyDescent="0.25">
      <c r="A18" s="7" t="s">
        <v>18</v>
      </c>
      <c r="B18">
        <v>1</v>
      </c>
      <c r="C18">
        <f t="shared" ref="C18:C36" si="3">D18/B18</f>
        <v>2.13</v>
      </c>
      <c r="D18">
        <v>2.13</v>
      </c>
    </row>
    <row r="19" spans="1:4" x14ac:dyDescent="0.25">
      <c r="A19" s="7" t="s">
        <v>19</v>
      </c>
      <c r="B19">
        <v>8</v>
      </c>
      <c r="C19">
        <f t="shared" si="3"/>
        <v>2.8687499999999999</v>
      </c>
      <c r="D19">
        <v>22.95</v>
      </c>
    </row>
    <row r="20" spans="1:4" x14ac:dyDescent="0.25">
      <c r="A20" s="7" t="s">
        <v>20</v>
      </c>
      <c r="B20">
        <v>1</v>
      </c>
      <c r="C20">
        <f t="shared" si="3"/>
        <v>27.63</v>
      </c>
      <c r="D20">
        <v>27.63</v>
      </c>
    </row>
    <row r="21" spans="1:4" x14ac:dyDescent="0.25">
      <c r="A21" s="7" t="s">
        <v>21</v>
      </c>
      <c r="B21">
        <v>1</v>
      </c>
      <c r="C21">
        <f t="shared" si="3"/>
        <v>75.8</v>
      </c>
      <c r="D21">
        <v>75.8</v>
      </c>
    </row>
    <row r="22" spans="1:4" x14ac:dyDescent="0.25">
      <c r="A22" s="7" t="s">
        <v>22</v>
      </c>
      <c r="B22">
        <v>2</v>
      </c>
      <c r="C22">
        <f t="shared" si="3"/>
        <v>8.7550000000000008</v>
      </c>
      <c r="D22">
        <v>17.510000000000002</v>
      </c>
    </row>
    <row r="23" spans="1:4" x14ac:dyDescent="0.25">
      <c r="A23" s="7" t="s">
        <v>23</v>
      </c>
      <c r="B23">
        <v>1</v>
      </c>
      <c r="C23">
        <f t="shared" si="3"/>
        <v>3.02</v>
      </c>
      <c r="D23">
        <v>3.02</v>
      </c>
    </row>
    <row r="24" spans="1:4" x14ac:dyDescent="0.25">
      <c r="A24" s="7" t="s">
        <v>24</v>
      </c>
      <c r="B24">
        <v>1</v>
      </c>
      <c r="C24">
        <f t="shared" si="3"/>
        <v>2.08</v>
      </c>
      <c r="D24">
        <v>2.08</v>
      </c>
    </row>
    <row r="25" spans="1:4" x14ac:dyDescent="0.25">
      <c r="A25" s="7" t="s">
        <v>25</v>
      </c>
      <c r="B25">
        <v>1</v>
      </c>
      <c r="C25">
        <f t="shared" si="3"/>
        <v>7.31</v>
      </c>
      <c r="D25">
        <v>7.31</v>
      </c>
    </row>
    <row r="26" spans="1:4" x14ac:dyDescent="0.25">
      <c r="A26" s="7" t="s">
        <v>26</v>
      </c>
      <c r="B26">
        <v>5</v>
      </c>
      <c r="C26">
        <f t="shared" si="3"/>
        <v>0.61399999999999999</v>
      </c>
      <c r="D26">
        <v>3.07</v>
      </c>
    </row>
    <row r="27" spans="1:4" x14ac:dyDescent="0.25">
      <c r="A27" s="7" t="s">
        <v>27</v>
      </c>
      <c r="B27">
        <v>2</v>
      </c>
      <c r="C27">
        <f t="shared" si="3"/>
        <v>10.275</v>
      </c>
      <c r="D27">
        <v>20.55</v>
      </c>
    </row>
    <row r="28" spans="1:4" x14ac:dyDescent="0.25">
      <c r="A28" s="7" t="s">
        <v>28</v>
      </c>
      <c r="B28">
        <v>21</v>
      </c>
      <c r="C28">
        <f t="shared" si="3"/>
        <v>0.25952380952380955</v>
      </c>
      <c r="D28">
        <v>5.45</v>
      </c>
    </row>
    <row r="29" spans="1:4" x14ac:dyDescent="0.25">
      <c r="A29" s="7" t="s">
        <v>29</v>
      </c>
      <c r="B29">
        <v>1</v>
      </c>
      <c r="C29">
        <f t="shared" si="3"/>
        <v>2.59</v>
      </c>
      <c r="D29">
        <v>2.59</v>
      </c>
    </row>
    <row r="30" spans="1:4" x14ac:dyDescent="0.25">
      <c r="A30" s="7" t="s">
        <v>30</v>
      </c>
      <c r="B30">
        <v>1</v>
      </c>
      <c r="C30">
        <f t="shared" si="3"/>
        <v>20.64</v>
      </c>
      <c r="D30">
        <v>20.64</v>
      </c>
    </row>
    <row r="31" spans="1:4" x14ac:dyDescent="0.25">
      <c r="A31" s="7" t="s">
        <v>31</v>
      </c>
      <c r="B31">
        <v>1</v>
      </c>
      <c r="C31">
        <f t="shared" si="3"/>
        <v>3.48</v>
      </c>
      <c r="D31">
        <v>3.48</v>
      </c>
    </row>
    <row r="32" spans="1:4" x14ac:dyDescent="0.25">
      <c r="A32" s="7" t="s">
        <v>32</v>
      </c>
      <c r="B32">
        <v>1</v>
      </c>
      <c r="C32">
        <f t="shared" si="3"/>
        <v>10</v>
      </c>
      <c r="D32">
        <v>10</v>
      </c>
    </row>
    <row r="33" spans="1:5" x14ac:dyDescent="0.25">
      <c r="A33" s="7" t="s">
        <v>33</v>
      </c>
      <c r="B33">
        <v>10</v>
      </c>
      <c r="C33">
        <f t="shared" si="3"/>
        <v>0.22799999999999998</v>
      </c>
      <c r="D33">
        <v>2.2799999999999998</v>
      </c>
    </row>
    <row r="34" spans="1:5" x14ac:dyDescent="0.25">
      <c r="A34" s="7" t="s">
        <v>34</v>
      </c>
      <c r="B34">
        <v>2</v>
      </c>
      <c r="C34">
        <f t="shared" si="3"/>
        <v>1.48</v>
      </c>
      <c r="D34">
        <v>2.96</v>
      </c>
    </row>
    <row r="35" spans="1:5" x14ac:dyDescent="0.25">
      <c r="A35" s="7" t="s">
        <v>35</v>
      </c>
      <c r="B35">
        <v>1</v>
      </c>
      <c r="C35">
        <f t="shared" si="3"/>
        <v>10.56</v>
      </c>
      <c r="D35">
        <v>10.56</v>
      </c>
    </row>
    <row r="36" spans="1:5" x14ac:dyDescent="0.25">
      <c r="A36" s="7" t="s">
        <v>36</v>
      </c>
      <c r="B36">
        <v>1</v>
      </c>
      <c r="C36">
        <f t="shared" si="3"/>
        <v>5.52</v>
      </c>
      <c r="D36">
        <v>5.52</v>
      </c>
    </row>
    <row r="37" spans="1:5" x14ac:dyDescent="0.25">
      <c r="A37" s="7" t="s">
        <v>37</v>
      </c>
      <c r="B37">
        <v>2</v>
      </c>
      <c r="C37">
        <v>3.14</v>
      </c>
      <c r="D37">
        <f>C37*B37</f>
        <v>6.28</v>
      </c>
    </row>
    <row r="38" spans="1:5" x14ac:dyDescent="0.25">
      <c r="A38" s="7" t="s">
        <v>42</v>
      </c>
      <c r="B38">
        <v>2</v>
      </c>
      <c r="C38">
        <f>D38/B38</f>
        <v>4.45</v>
      </c>
      <c r="D38">
        <v>8.9</v>
      </c>
    </row>
    <row r="39" spans="1:5" x14ac:dyDescent="0.25">
      <c r="A39" s="7" t="s">
        <v>38</v>
      </c>
      <c r="B39">
        <v>1</v>
      </c>
      <c r="C39">
        <f t="shared" ref="C39:C42" si="4">D39/B39</f>
        <v>56.58</v>
      </c>
      <c r="D39">
        <v>56.58</v>
      </c>
    </row>
    <row r="40" spans="1:5" x14ac:dyDescent="0.25">
      <c r="A40" s="7" t="s">
        <v>39</v>
      </c>
      <c r="B40">
        <v>1</v>
      </c>
      <c r="C40">
        <f t="shared" si="4"/>
        <v>25.97</v>
      </c>
      <c r="D40">
        <v>25.97</v>
      </c>
    </row>
    <row r="41" spans="1:5" x14ac:dyDescent="0.25">
      <c r="A41" s="7" t="s">
        <v>40</v>
      </c>
      <c r="B41">
        <v>1</v>
      </c>
      <c r="C41">
        <f t="shared" si="4"/>
        <v>59</v>
      </c>
      <c r="D41">
        <v>59</v>
      </c>
    </row>
    <row r="42" spans="1:5" x14ac:dyDescent="0.25">
      <c r="A42" s="7" t="s">
        <v>41</v>
      </c>
      <c r="B42">
        <v>2</v>
      </c>
      <c r="C42">
        <f t="shared" si="4"/>
        <v>12.425000000000001</v>
      </c>
      <c r="D42">
        <v>24.85</v>
      </c>
      <c r="E42" s="4" t="s">
        <v>44</v>
      </c>
    </row>
    <row r="43" spans="1:5" x14ac:dyDescent="0.25">
      <c r="A43" s="7" t="s">
        <v>50</v>
      </c>
      <c r="B43">
        <v>1</v>
      </c>
      <c r="C43">
        <v>12.99</v>
      </c>
      <c r="D43">
        <v>12.99</v>
      </c>
    </row>
    <row r="44" spans="1:5" x14ac:dyDescent="0.25">
      <c r="A44" s="7" t="s">
        <v>51</v>
      </c>
      <c r="B44">
        <v>1</v>
      </c>
      <c r="C44">
        <v>37.950000000000003</v>
      </c>
      <c r="D44">
        <v>37.950000000000003</v>
      </c>
    </row>
    <row r="45" spans="1:5" x14ac:dyDescent="0.25">
      <c r="A45" s="7" t="s">
        <v>52</v>
      </c>
      <c r="B45">
        <v>1</v>
      </c>
      <c r="C45">
        <v>38.479999999999997</v>
      </c>
      <c r="D45">
        <v>38.479999999999997</v>
      </c>
    </row>
    <row r="46" spans="1:5" x14ac:dyDescent="0.25">
      <c r="A46" s="7" t="s">
        <v>53</v>
      </c>
      <c r="B46">
        <v>1</v>
      </c>
      <c r="C46">
        <v>11.99</v>
      </c>
      <c r="D46">
        <v>11.99</v>
      </c>
    </row>
    <row r="47" spans="1:5" x14ac:dyDescent="0.25">
      <c r="A47" s="7" t="s">
        <v>54</v>
      </c>
      <c r="B47">
        <v>1</v>
      </c>
      <c r="C47">
        <v>6.59</v>
      </c>
      <c r="D47">
        <v>6.59</v>
      </c>
    </row>
    <row r="48" spans="1:5" x14ac:dyDescent="0.25">
      <c r="A48" s="7" t="s">
        <v>55</v>
      </c>
      <c r="B48">
        <v>4</v>
      </c>
      <c r="C48">
        <v>6.99</v>
      </c>
      <c r="D48">
        <v>27.96</v>
      </c>
    </row>
    <row r="49" spans="1:4" x14ac:dyDescent="0.25">
      <c r="A49" s="7" t="s">
        <v>56</v>
      </c>
      <c r="B49">
        <v>1</v>
      </c>
      <c r="C49">
        <v>23.99</v>
      </c>
      <c r="D49">
        <v>23.99</v>
      </c>
    </row>
    <row r="50" spans="1:4" x14ac:dyDescent="0.25">
      <c r="A50" s="7" t="s">
        <v>57</v>
      </c>
      <c r="B50">
        <v>1</v>
      </c>
      <c r="C50">
        <v>16.7</v>
      </c>
      <c r="D50">
        <v>16.7</v>
      </c>
    </row>
    <row r="51" spans="1:4" x14ac:dyDescent="0.25">
      <c r="A51" s="7" t="s">
        <v>58</v>
      </c>
      <c r="B51">
        <v>2</v>
      </c>
      <c r="C51">
        <v>3.2949999999999999</v>
      </c>
      <c r="D51">
        <v>6.59</v>
      </c>
    </row>
    <row r="52" spans="1:4" x14ac:dyDescent="0.25">
      <c r="A52" s="7" t="s">
        <v>59</v>
      </c>
      <c r="B52">
        <v>2</v>
      </c>
      <c r="C52">
        <v>3.2949999999999999</v>
      </c>
      <c r="D52">
        <v>6.59</v>
      </c>
    </row>
    <row r="53" spans="1:4" x14ac:dyDescent="0.25">
      <c r="A53" s="7" t="s">
        <v>59</v>
      </c>
      <c r="B53">
        <v>2</v>
      </c>
      <c r="C53">
        <v>3.7549999999999999</v>
      </c>
      <c r="D53">
        <v>7.51</v>
      </c>
    </row>
    <row r="54" spans="1:4" x14ac:dyDescent="0.25">
      <c r="A54" s="7" t="s">
        <v>60</v>
      </c>
      <c r="B54">
        <v>2</v>
      </c>
      <c r="C54">
        <v>7.19</v>
      </c>
      <c r="D54">
        <v>14.38</v>
      </c>
    </row>
    <row r="55" spans="1:4" x14ac:dyDescent="0.25">
      <c r="A55" s="7" t="s">
        <v>61</v>
      </c>
      <c r="B55">
        <v>6</v>
      </c>
      <c r="C55">
        <v>2.7733333333333334</v>
      </c>
      <c r="D55">
        <v>16.64</v>
      </c>
    </row>
    <row r="56" spans="1:4" x14ac:dyDescent="0.25">
      <c r="A56" s="7" t="s">
        <v>62</v>
      </c>
      <c r="B56">
        <v>5</v>
      </c>
      <c r="C56">
        <v>0.82799999999999996</v>
      </c>
      <c r="D56">
        <v>4.1399999999999997</v>
      </c>
    </row>
    <row r="57" spans="1:4" x14ac:dyDescent="0.25">
      <c r="A57" s="7" t="s">
        <v>63</v>
      </c>
      <c r="B57">
        <v>1</v>
      </c>
      <c r="C57">
        <v>3.2</v>
      </c>
      <c r="D57">
        <v>3.2</v>
      </c>
    </row>
    <row r="58" spans="1:4" x14ac:dyDescent="0.25">
      <c r="A58" s="7" t="s">
        <v>64</v>
      </c>
      <c r="B58">
        <v>3</v>
      </c>
      <c r="C58">
        <v>2.3366666666666664</v>
      </c>
      <c r="D58">
        <v>7.01</v>
      </c>
    </row>
    <row r="59" spans="1:4" x14ac:dyDescent="0.25">
      <c r="A59" s="7" t="s">
        <v>64</v>
      </c>
      <c r="B59">
        <v>3</v>
      </c>
      <c r="C59">
        <v>1.9100000000000001</v>
      </c>
      <c r="D59">
        <v>5.73</v>
      </c>
    </row>
    <row r="60" spans="1:4" x14ac:dyDescent="0.25">
      <c r="A60" s="7" t="s">
        <v>65</v>
      </c>
      <c r="B60">
        <v>10</v>
      </c>
      <c r="C60">
        <v>0.45800000000000002</v>
      </c>
      <c r="D60">
        <v>4.58</v>
      </c>
    </row>
    <row r="61" spans="1:4" x14ac:dyDescent="0.25">
      <c r="A61" s="7" t="s">
        <v>64</v>
      </c>
      <c r="B61">
        <v>1</v>
      </c>
      <c r="C61">
        <v>2.8</v>
      </c>
      <c r="D61">
        <v>2.8</v>
      </c>
    </row>
    <row r="62" spans="1:4" x14ac:dyDescent="0.25">
      <c r="A62" s="7" t="s">
        <v>66</v>
      </c>
      <c r="B62">
        <v>6</v>
      </c>
      <c r="C62">
        <v>2.9416666666666664</v>
      </c>
      <c r="D62">
        <v>17.649999999999999</v>
      </c>
    </row>
    <row r="63" spans="1:4" x14ac:dyDescent="0.25">
      <c r="A63" s="7" t="s">
        <v>67</v>
      </c>
      <c r="B63">
        <v>40</v>
      </c>
      <c r="C63">
        <v>0.46475</v>
      </c>
      <c r="D63">
        <v>18.59</v>
      </c>
    </row>
    <row r="64" spans="1:4" x14ac:dyDescent="0.25">
      <c r="A64" s="7" t="s">
        <v>68</v>
      </c>
      <c r="B64">
        <v>3</v>
      </c>
      <c r="C64">
        <v>4.71</v>
      </c>
      <c r="D64">
        <v>14.129999999999999</v>
      </c>
    </row>
    <row r="65" spans="1:4" x14ac:dyDescent="0.25">
      <c r="A65" s="7" t="s">
        <v>68</v>
      </c>
      <c r="B65">
        <v>3</v>
      </c>
      <c r="C65">
        <v>7.02</v>
      </c>
      <c r="D65">
        <v>21.06</v>
      </c>
    </row>
    <row r="66" spans="1:4" x14ac:dyDescent="0.25">
      <c r="A66" s="7" t="s">
        <v>69</v>
      </c>
      <c r="B66">
        <v>2</v>
      </c>
      <c r="C66">
        <v>2.2799999999999998</v>
      </c>
      <c r="D66">
        <v>4.5599999999999996</v>
      </c>
    </row>
    <row r="67" spans="1:4" x14ac:dyDescent="0.25">
      <c r="A67" s="7" t="s">
        <v>70</v>
      </c>
      <c r="B67">
        <v>10</v>
      </c>
      <c r="C67">
        <v>0.76500000000000001</v>
      </c>
      <c r="D67">
        <v>7.65</v>
      </c>
    </row>
    <row r="68" spans="1:4" x14ac:dyDescent="0.25">
      <c r="A68" s="7" t="s">
        <v>71</v>
      </c>
      <c r="B68">
        <v>10</v>
      </c>
      <c r="C68">
        <v>2.6440000000000001</v>
      </c>
      <c r="D68">
        <v>26.44</v>
      </c>
    </row>
    <row r="69" spans="1:4" x14ac:dyDescent="0.25">
      <c r="A69" s="7" t="s">
        <v>59</v>
      </c>
      <c r="B69">
        <v>6</v>
      </c>
      <c r="C69">
        <v>5.2700000000000005</v>
      </c>
      <c r="D69">
        <v>31.62</v>
      </c>
    </row>
    <row r="70" spans="1:4" x14ac:dyDescent="0.25">
      <c r="A70" s="7" t="s">
        <v>72</v>
      </c>
      <c r="B70">
        <v>10</v>
      </c>
      <c r="C70">
        <v>0.376</v>
      </c>
      <c r="D70">
        <v>3.76</v>
      </c>
    </row>
    <row r="71" spans="1:4" x14ac:dyDescent="0.25">
      <c r="A71" s="7" t="s">
        <v>73</v>
      </c>
      <c r="B71">
        <v>2</v>
      </c>
      <c r="C71">
        <v>1.62</v>
      </c>
      <c r="D71">
        <v>3.24</v>
      </c>
    </row>
    <row r="72" spans="1:4" x14ac:dyDescent="0.25">
      <c r="A72" s="7" t="s">
        <v>74</v>
      </c>
      <c r="B72">
        <v>2</v>
      </c>
      <c r="C72">
        <v>1.51</v>
      </c>
      <c r="D72">
        <v>3.02</v>
      </c>
    </row>
    <row r="73" spans="1:4" x14ac:dyDescent="0.25">
      <c r="A73" s="7" t="s">
        <v>75</v>
      </c>
      <c r="B73">
        <v>24</v>
      </c>
      <c r="C73">
        <v>0.2870833333333333</v>
      </c>
      <c r="D73">
        <v>6.89</v>
      </c>
    </row>
    <row r="74" spans="1:4" x14ac:dyDescent="0.25">
      <c r="A74" s="7" t="s">
        <v>76</v>
      </c>
      <c r="B74">
        <v>20</v>
      </c>
      <c r="C74">
        <v>7.3499999999999996E-2</v>
      </c>
      <c r="D74">
        <v>1.47</v>
      </c>
    </row>
    <row r="75" spans="1:4" x14ac:dyDescent="0.25">
      <c r="A75" s="7" t="s">
        <v>77</v>
      </c>
      <c r="B75">
        <v>4</v>
      </c>
      <c r="C75">
        <v>1.2075</v>
      </c>
      <c r="D75">
        <v>4.83</v>
      </c>
    </row>
    <row r="76" spans="1:4" x14ac:dyDescent="0.25">
      <c r="A76" s="7" t="s">
        <v>78</v>
      </c>
      <c r="B76">
        <v>3</v>
      </c>
      <c r="C76">
        <v>2.1833333333333331</v>
      </c>
      <c r="D76">
        <v>6.55</v>
      </c>
    </row>
    <row r="77" spans="1:4" x14ac:dyDescent="0.25">
      <c r="A77" s="7" t="s">
        <v>79</v>
      </c>
      <c r="B77">
        <v>7</v>
      </c>
      <c r="C77">
        <v>5.097142857142857</v>
      </c>
      <c r="D77">
        <v>35.68</v>
      </c>
    </row>
    <row r="78" spans="1:4" x14ac:dyDescent="0.25">
      <c r="A78" s="7" t="s">
        <v>80</v>
      </c>
      <c r="B78">
        <v>1</v>
      </c>
      <c r="C78">
        <v>4.57</v>
      </c>
      <c r="D78">
        <v>4.57</v>
      </c>
    </row>
    <row r="79" spans="1:4" x14ac:dyDescent="0.25">
      <c r="A79" s="7" t="s">
        <v>81</v>
      </c>
      <c r="B79">
        <v>10</v>
      </c>
      <c r="C79">
        <v>0.22000000000000003</v>
      </c>
      <c r="D79">
        <v>2.2000000000000002</v>
      </c>
    </row>
    <row r="80" spans="1:4" x14ac:dyDescent="0.25">
      <c r="A80" s="7" t="s">
        <v>82</v>
      </c>
      <c r="B80">
        <v>2</v>
      </c>
      <c r="C80">
        <v>2.6</v>
      </c>
      <c r="D80">
        <v>5.2</v>
      </c>
    </row>
    <row r="81" spans="1:5" x14ac:dyDescent="0.25">
      <c r="A81" s="7" t="s">
        <v>83</v>
      </c>
      <c r="B81">
        <v>3</v>
      </c>
      <c r="C81">
        <v>5.7966666666666669</v>
      </c>
      <c r="D81">
        <v>17.39</v>
      </c>
    </row>
    <row r="82" spans="1:5" x14ac:dyDescent="0.25">
      <c r="A82" s="7" t="s">
        <v>84</v>
      </c>
      <c r="B82">
        <v>2</v>
      </c>
      <c r="C82">
        <v>2.8050000000000002</v>
      </c>
      <c r="D82">
        <v>5.61</v>
      </c>
    </row>
    <row r="83" spans="1:5" x14ac:dyDescent="0.25">
      <c r="A83" s="7" t="s">
        <v>85</v>
      </c>
      <c r="B83">
        <v>1</v>
      </c>
      <c r="C83">
        <v>5.95</v>
      </c>
      <c r="D83">
        <v>5.95</v>
      </c>
    </row>
    <row r="84" spans="1:5" x14ac:dyDescent="0.25">
      <c r="A84" s="7" t="s">
        <v>86</v>
      </c>
      <c r="B84">
        <v>3</v>
      </c>
      <c r="C84">
        <v>2.1666666666666665</v>
      </c>
      <c r="D84">
        <v>6.5</v>
      </c>
    </row>
    <row r="85" spans="1:5" x14ac:dyDescent="0.25">
      <c r="A85" s="7" t="s">
        <v>87</v>
      </c>
      <c r="B85">
        <v>2</v>
      </c>
      <c r="C85">
        <v>52.884999999999998</v>
      </c>
      <c r="D85">
        <v>105.77</v>
      </c>
      <c r="E85" s="4" t="s">
        <v>44</v>
      </c>
    </row>
    <row r="86" spans="1:5" x14ac:dyDescent="0.25">
      <c r="A86" s="7" t="s">
        <v>88</v>
      </c>
      <c r="B86">
        <v>1</v>
      </c>
      <c r="C86">
        <v>2.61</v>
      </c>
      <c r="D86">
        <v>2.61</v>
      </c>
      <c r="E86" s="4" t="s">
        <v>44</v>
      </c>
    </row>
    <row r="87" spans="1:5" x14ac:dyDescent="0.25">
      <c r="A87" s="7" t="s">
        <v>89</v>
      </c>
      <c r="B87">
        <v>1</v>
      </c>
      <c r="C87">
        <v>5.43</v>
      </c>
      <c r="D87">
        <v>5.43</v>
      </c>
      <c r="E87" s="4" t="s">
        <v>44</v>
      </c>
    </row>
    <row r="88" spans="1:5" x14ac:dyDescent="0.25">
      <c r="A88" s="7" t="s">
        <v>90</v>
      </c>
      <c r="B88">
        <v>3</v>
      </c>
      <c r="C88">
        <v>35.833333333333336</v>
      </c>
      <c r="D88">
        <v>107.5</v>
      </c>
      <c r="E88" s="4" t="s">
        <v>44</v>
      </c>
    </row>
    <row r="89" spans="1:5" x14ac:dyDescent="0.25">
      <c r="A89" s="7" t="s">
        <v>91</v>
      </c>
      <c r="B89">
        <v>2</v>
      </c>
      <c r="C89">
        <v>2.4500000000000002</v>
      </c>
      <c r="D89">
        <v>4.9000000000000004</v>
      </c>
      <c r="E89" s="4" t="s">
        <v>44</v>
      </c>
    </row>
    <row r="90" spans="1:5" x14ac:dyDescent="0.25">
      <c r="A90" s="7" t="s">
        <v>71</v>
      </c>
      <c r="B90">
        <v>10</v>
      </c>
      <c r="C90">
        <v>2.359</v>
      </c>
      <c r="D90">
        <v>23.59</v>
      </c>
      <c r="E90" s="4" t="s">
        <v>44</v>
      </c>
    </row>
    <row r="91" spans="1:5" x14ac:dyDescent="0.25">
      <c r="A91" s="7" t="s">
        <v>59</v>
      </c>
      <c r="B91">
        <v>15</v>
      </c>
      <c r="C91">
        <v>4.8986666666666672</v>
      </c>
      <c r="D91">
        <v>73.48</v>
      </c>
      <c r="E91" s="4" t="s">
        <v>44</v>
      </c>
    </row>
    <row r="92" spans="1:5" x14ac:dyDescent="0.25">
      <c r="A92" s="7" t="s">
        <v>72</v>
      </c>
      <c r="B92">
        <v>8</v>
      </c>
      <c r="C92">
        <v>1.16625</v>
      </c>
      <c r="D92">
        <v>9.33</v>
      </c>
      <c r="E92" s="4" t="s">
        <v>44</v>
      </c>
    </row>
    <row r="93" spans="1:5" x14ac:dyDescent="0.25">
      <c r="A93" s="7" t="s">
        <v>92</v>
      </c>
      <c r="B93">
        <v>3</v>
      </c>
      <c r="C93">
        <v>1.5999999999999999</v>
      </c>
      <c r="D93">
        <v>4.8</v>
      </c>
      <c r="E93" s="4" t="s">
        <v>44</v>
      </c>
    </row>
    <row r="94" spans="1:5" x14ac:dyDescent="0.25">
      <c r="A94" s="7" t="s">
        <v>93</v>
      </c>
      <c r="B94">
        <v>8</v>
      </c>
      <c r="C94">
        <v>2.4362499999999998</v>
      </c>
      <c r="D94">
        <v>19.489999999999998</v>
      </c>
      <c r="E94" s="4" t="s">
        <v>44</v>
      </c>
    </row>
    <row r="95" spans="1:5" x14ac:dyDescent="0.25">
      <c r="A95" s="7" t="s">
        <v>94</v>
      </c>
      <c r="B95">
        <v>6</v>
      </c>
      <c r="C95">
        <v>0.54833333333333334</v>
      </c>
      <c r="D95">
        <v>3.29</v>
      </c>
      <c r="E95" s="4" t="s">
        <v>44</v>
      </c>
    </row>
    <row r="96" spans="1:5" x14ac:dyDescent="0.25">
      <c r="A96" s="7" t="s">
        <v>75</v>
      </c>
      <c r="B96">
        <v>18</v>
      </c>
      <c r="C96">
        <v>0.28444444444444444</v>
      </c>
      <c r="D96">
        <v>5.12</v>
      </c>
      <c r="E96" s="4" t="s">
        <v>44</v>
      </c>
    </row>
    <row r="97" spans="1:5" x14ac:dyDescent="0.25">
      <c r="A97" s="7" t="s">
        <v>95</v>
      </c>
      <c r="B97">
        <v>1</v>
      </c>
      <c r="C97">
        <v>14.98</v>
      </c>
      <c r="D97">
        <v>14.98</v>
      </c>
      <c r="E97" s="4" t="s">
        <v>44</v>
      </c>
    </row>
    <row r="98" spans="1:5" x14ac:dyDescent="0.25">
      <c r="A98" s="7" t="s">
        <v>79</v>
      </c>
      <c r="B98">
        <v>15</v>
      </c>
      <c r="C98">
        <v>5.3239999999999998</v>
      </c>
      <c r="D98">
        <v>79.86</v>
      </c>
      <c r="E98" s="4" t="s">
        <v>44</v>
      </c>
    </row>
    <row r="99" spans="1:5" x14ac:dyDescent="0.25">
      <c r="A99" s="7" t="s">
        <v>96</v>
      </c>
      <c r="B99">
        <v>10</v>
      </c>
      <c r="C99">
        <v>1.2410000000000001</v>
      </c>
      <c r="D99">
        <v>12.41</v>
      </c>
      <c r="E99" s="4" t="s">
        <v>44</v>
      </c>
    </row>
    <row r="100" spans="1:5" x14ac:dyDescent="0.25">
      <c r="A100" s="7" t="s">
        <v>97</v>
      </c>
      <c r="B100">
        <v>20</v>
      </c>
      <c r="C100">
        <v>0.1615</v>
      </c>
      <c r="D100">
        <v>3.23</v>
      </c>
      <c r="E100" s="4" t="s">
        <v>44</v>
      </c>
    </row>
    <row r="101" spans="1:5" x14ac:dyDescent="0.25">
      <c r="A101" s="7" t="s">
        <v>98</v>
      </c>
      <c r="B101">
        <v>20</v>
      </c>
      <c r="C101">
        <v>7.6499999999999999E-2</v>
      </c>
      <c r="D101">
        <v>1.53</v>
      </c>
      <c r="E101" s="4" t="s">
        <v>44</v>
      </c>
    </row>
    <row r="102" spans="1:5" x14ac:dyDescent="0.25">
      <c r="A102" s="7" t="s">
        <v>77</v>
      </c>
      <c r="B102">
        <v>16</v>
      </c>
      <c r="C102">
        <v>1.25</v>
      </c>
      <c r="D102">
        <v>20</v>
      </c>
      <c r="E102" s="4" t="s">
        <v>44</v>
      </c>
    </row>
    <row r="103" spans="1:5" x14ac:dyDescent="0.25">
      <c r="A103" s="7" t="s">
        <v>99</v>
      </c>
      <c r="B103">
        <v>2</v>
      </c>
      <c r="C103">
        <v>4.4450000000000003</v>
      </c>
      <c r="D103">
        <v>8.89</v>
      </c>
      <c r="E103" s="4" t="s">
        <v>44</v>
      </c>
    </row>
    <row r="104" spans="1:5" x14ac:dyDescent="0.25">
      <c r="A104" s="7" t="s">
        <v>100</v>
      </c>
      <c r="B104">
        <v>9</v>
      </c>
      <c r="C104">
        <v>2.4344444444444444</v>
      </c>
      <c r="D104">
        <v>21.91</v>
      </c>
      <c r="E104" s="4" t="s">
        <v>44</v>
      </c>
    </row>
    <row r="105" spans="1:5" x14ac:dyDescent="0.25">
      <c r="A105" s="7"/>
    </row>
    <row r="106" spans="1:5" x14ac:dyDescent="0.25">
      <c r="A106" s="7" t="s">
        <v>101</v>
      </c>
    </row>
    <row r="107" spans="1:5" x14ac:dyDescent="0.25">
      <c r="A107" s="7" t="s">
        <v>103</v>
      </c>
      <c r="B107">
        <v>1</v>
      </c>
      <c r="C107">
        <v>26</v>
      </c>
      <c r="D107">
        <v>26</v>
      </c>
    </row>
    <row r="108" spans="1:5" x14ac:dyDescent="0.25">
      <c r="A108" s="7" t="s">
        <v>104</v>
      </c>
      <c r="B108">
        <v>20</v>
      </c>
      <c r="C108">
        <f>D108/B108</f>
        <v>0.69750000000000001</v>
      </c>
      <c r="D108">
        <v>13.95</v>
      </c>
    </row>
    <row r="109" spans="1:5" x14ac:dyDescent="0.25">
      <c r="A109" s="7" t="s">
        <v>105</v>
      </c>
      <c r="B109">
        <v>1</v>
      </c>
      <c r="C109">
        <v>20</v>
      </c>
      <c r="D109">
        <v>20</v>
      </c>
    </row>
    <row r="110" spans="1:5" x14ac:dyDescent="0.25">
      <c r="A110" s="7" t="s">
        <v>106</v>
      </c>
      <c r="B110">
        <v>1</v>
      </c>
      <c r="C110">
        <v>15</v>
      </c>
      <c r="D110">
        <v>15</v>
      </c>
    </row>
    <row r="111" spans="1:5" x14ac:dyDescent="0.25">
      <c r="A111" s="7" t="s">
        <v>19</v>
      </c>
      <c r="B111">
        <v>4</v>
      </c>
      <c r="C111">
        <f t="shared" ref="C111" si="5">D111/B111</f>
        <v>2.8687499999999999</v>
      </c>
      <c r="D111">
        <f>22.95/2</f>
        <v>11.475</v>
      </c>
    </row>
    <row r="112" spans="1:5" x14ac:dyDescent="0.25">
      <c r="A112" s="7" t="s">
        <v>107</v>
      </c>
      <c r="B112">
        <v>8</v>
      </c>
      <c r="C112">
        <v>2.23</v>
      </c>
      <c r="D112">
        <f>B112*C112</f>
        <v>17.84</v>
      </c>
    </row>
    <row r="113" spans="1:4" x14ac:dyDescent="0.25">
      <c r="A113" s="7" t="s">
        <v>108</v>
      </c>
      <c r="B113">
        <v>8</v>
      </c>
      <c r="C113">
        <f>D113/B113</f>
        <v>0.44500000000000001</v>
      </c>
      <c r="D113">
        <v>3.56</v>
      </c>
    </row>
    <row r="114" spans="1:4" x14ac:dyDescent="0.25">
      <c r="A114" s="7" t="s">
        <v>109</v>
      </c>
      <c r="B114">
        <v>4</v>
      </c>
      <c r="C114">
        <v>2.2999999999999998</v>
      </c>
      <c r="D114">
        <f>B114*C114</f>
        <v>9.1999999999999993</v>
      </c>
    </row>
    <row r="115" spans="1:4" x14ac:dyDescent="0.25">
      <c r="A115" s="7" t="s">
        <v>110</v>
      </c>
      <c r="B115">
        <v>1</v>
      </c>
      <c r="C115">
        <v>9.6</v>
      </c>
      <c r="D115">
        <v>9.6</v>
      </c>
    </row>
  </sheetData>
  <conditionalFormatting sqref="E2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Costo Ordini Giacomo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Matteo Tomassini</cp:lastModifiedBy>
  <dcterms:created xsi:type="dcterms:W3CDTF">2023-02-28T09:16:12Z</dcterms:created>
  <dcterms:modified xsi:type="dcterms:W3CDTF">2023-03-05T22:32:33Z</dcterms:modified>
</cp:coreProperties>
</file>