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tte\Documents\Github\Sistema_Pylon\"/>
    </mc:Choice>
  </mc:AlternateContent>
  <xr:revisionPtr revIDLastSave="0" documentId="13_ncr:1_{30E00985-3D1E-4542-842E-9A5C3D213FDE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Foglio1" sheetId="1" r:id="rId1"/>
  </sheets>
  <calcPr calcId="191029"/>
  <extLst>
    <ext uri="GoogleSheetsCustomDataVersion1">
      <go:sheetsCustomData xmlns:go="http://customooxmlschemas.google.com/" r:id="rId5" roundtripDataSignature="AMtx7mi6d81mDgO3mhb1ytEfvpPTI+IzLQ=="/>
    </ext>
  </extLst>
</workbook>
</file>

<file path=xl/calcChain.xml><?xml version="1.0" encoding="utf-8"?>
<calcChain xmlns="http://schemas.openxmlformats.org/spreadsheetml/2006/main">
  <c r="E11" i="1" l="1"/>
  <c r="C53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E78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26" i="1"/>
  <c r="E25" i="1"/>
  <c r="C25" i="1" s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E10" i="1"/>
  <c r="E9" i="1"/>
  <c r="E8" i="1"/>
  <c r="E7" i="1"/>
  <c r="E6" i="1"/>
  <c r="E5" i="1"/>
  <c r="E4" i="1"/>
  <c r="E47" i="1" s="1"/>
</calcChain>
</file>

<file path=xl/sharedStrings.xml><?xml version="1.0" encoding="utf-8"?>
<sst xmlns="http://schemas.openxmlformats.org/spreadsheetml/2006/main" count="87" uniqueCount="63">
  <si>
    <t>Data</t>
  </si>
  <si>
    <t>Descrizione</t>
  </si>
  <si>
    <t>Prezzo unitario</t>
  </si>
  <si>
    <t>Quantità</t>
  </si>
  <si>
    <t>Prezzo Totale</t>
  </si>
  <si>
    <t>Display 20x4</t>
  </si>
  <si>
    <t>Petg R + B + V</t>
  </si>
  <si>
    <t>Teensy</t>
  </si>
  <si>
    <t>Viti autofil</t>
  </si>
  <si>
    <t>interruttore on off on</t>
  </si>
  <si>
    <t>Ebyte 2.4</t>
  </si>
  <si>
    <t>Petg V 1kg</t>
  </si>
  <si>
    <t>Tot</t>
  </si>
  <si>
    <t>Display 0.95</t>
  </si>
  <si>
    <t>nano</t>
  </si>
  <si>
    <t xml:space="preserve">Lora </t>
  </si>
  <si>
    <t>Antenne</t>
  </si>
  <si>
    <t>XT60 Pannello</t>
  </si>
  <si>
    <t>Pannello Voltaggio</t>
  </si>
  <si>
    <t>Display 0,96</t>
  </si>
  <si>
    <t>Step up tele</t>
  </si>
  <si>
    <t>Antenna patch</t>
  </si>
  <si>
    <t>Pettini</t>
  </si>
  <si>
    <t xml:space="preserve">Arduino nano </t>
  </si>
  <si>
    <t>Aliexpress già rimborsati ordine 12-02-2022</t>
  </si>
  <si>
    <t>pannello volt</t>
  </si>
  <si>
    <t>step up 300w</t>
  </si>
  <si>
    <t>Pannelli led</t>
  </si>
  <si>
    <t>funghi tabellone</t>
  </si>
  <si>
    <t>litokala</t>
  </si>
  <si>
    <t>step up 5v tele</t>
  </si>
  <si>
    <t>relè luci</t>
  </si>
  <si>
    <t>lcd 0,96</t>
  </si>
  <si>
    <t>custodia plastica batt</t>
  </si>
  <si>
    <t>pulsanti</t>
  </si>
  <si>
    <t>mega</t>
  </si>
  <si>
    <t>lora</t>
  </si>
  <si>
    <t>flat lcd</t>
  </si>
  <si>
    <t>buzzer</t>
  </si>
  <si>
    <t>micro switch</t>
  </si>
  <si>
    <t>antenna</t>
  </si>
  <si>
    <t>sirena</t>
  </si>
  <si>
    <t>luci taglio</t>
  </si>
  <si>
    <t>buck 5a</t>
  </si>
  <si>
    <t>custodia batterie</t>
  </si>
  <si>
    <t>bms 3s</t>
  </si>
  <si>
    <t>buck 5v</t>
  </si>
  <si>
    <t>microswitch</t>
  </si>
  <si>
    <t>display</t>
  </si>
  <si>
    <t>pcb doppia faccia</t>
  </si>
  <si>
    <t>interruttori tabellone</t>
  </si>
  <si>
    <t>Da verificare con fatture</t>
  </si>
  <si>
    <t>Spesa a metà con giacomo</t>
  </si>
  <si>
    <t>modulo relè</t>
  </si>
  <si>
    <t>Arduino nano</t>
  </si>
  <si>
    <t>Antenna</t>
  </si>
  <si>
    <t>Lora</t>
  </si>
  <si>
    <t>oled 0.96</t>
  </si>
  <si>
    <t>da verificare con fatture</t>
  </si>
  <si>
    <t xml:space="preserve">Luci Semaforo g + v </t>
  </si>
  <si>
    <t>Rimborsato</t>
  </si>
  <si>
    <t>Da rimborsare</t>
  </si>
  <si>
    <t>Legno per semaforo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</si>
</sst>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\-mm\-yyyy"/>
  </numFmts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0" xfId="0" applyFont="1" applyAlignment="1">
      <alignment horizontal="left" vertical="center"/>
    </xf>
    <xf numFmtId="0" fontId="1" fillId="2" borderId="5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/>
    <xf numFmtId="0" fontId="1" fillId="0" borderId="0" xfId="0" applyFont="1"/>
    <xf numFmtId="0" fontId="1" fillId="0" borderId="13" xfId="0" applyFont="1" applyBorder="1"/>
    <xf numFmtId="0" fontId="1" fillId="3" borderId="5" xfId="0" applyFont="1" applyFill="1" applyBorder="1"/>
    <xf numFmtId="0" fontId="1" fillId="0" borderId="17" xfId="0" applyFont="1" applyBorder="1"/>
    <xf numFmtId="165" fontId="1" fillId="0" borderId="19" xfId="0" applyNumberFormat="1" applyFont="1" applyBorder="1"/>
    <xf numFmtId="2" fontId="1" fillId="0" borderId="18" xfId="0" applyNumberFormat="1" applyFont="1" applyBorder="1"/>
    <xf numFmtId="0" fontId="1" fillId="0" borderId="20" xfId="0" applyFont="1" applyBorder="1"/>
    <xf numFmtId="165" fontId="1" fillId="0" borderId="8" xfId="0" applyNumberFormat="1" applyFont="1" applyBorder="1"/>
    <xf numFmtId="2" fontId="1" fillId="0" borderId="10" xfId="0" applyNumberFormat="1" applyFont="1" applyBorder="1"/>
    <xf numFmtId="165" fontId="1" fillId="0" borderId="22" xfId="0" applyNumberFormat="1" applyFont="1" applyBorder="1"/>
    <xf numFmtId="2" fontId="1" fillId="0" borderId="16" xfId="0" applyNumberFormat="1" applyFont="1" applyBorder="1"/>
    <xf numFmtId="0" fontId="1" fillId="0" borderId="23" xfId="0" applyFont="1" applyBorder="1"/>
    <xf numFmtId="164" fontId="1" fillId="3" borderId="12" xfId="0" applyNumberFormat="1" applyFont="1" applyFill="1" applyBorder="1"/>
    <xf numFmtId="0" fontId="1" fillId="3" borderId="13" xfId="0" applyFont="1" applyFill="1" applyBorder="1"/>
    <xf numFmtId="2" fontId="1" fillId="3" borderId="14" xfId="0" applyNumberFormat="1" applyFont="1" applyFill="1" applyBorder="1"/>
    <xf numFmtId="0" fontId="1" fillId="3" borderId="15" xfId="0" applyFont="1" applyFill="1" applyBorder="1"/>
    <xf numFmtId="0" fontId="1" fillId="0" borderId="21" xfId="0" applyFont="1" applyBorder="1"/>
    <xf numFmtId="0" fontId="0" fillId="0" borderId="21" xfId="0" applyBorder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 applyAlignment="1">
      <alignment horizontal="left" vertical="center"/>
    </xf>
    <xf numFmtId="0" fontId="1" fillId="0" borderId="26" xfId="0" applyFont="1" applyBorder="1"/>
    <xf numFmtId="0" fontId="1" fillId="0" borderId="27" xfId="0" applyFont="1" applyBorder="1"/>
    <xf numFmtId="0" fontId="1" fillId="4" borderId="28" xfId="0" applyFont="1" applyFill="1" applyBorder="1"/>
    <xf numFmtId="0" fontId="1" fillId="5" borderId="28" xfId="0" applyFont="1" applyFill="1" applyBorder="1"/>
    <xf numFmtId="0" fontId="1" fillId="0" borderId="28" xfId="0" applyFont="1" applyBorder="1"/>
    <xf numFmtId="0" fontId="1" fillId="0" borderId="29" xfId="0" applyFont="1" applyBorder="1"/>
    <xf numFmtId="0" fontId="1" fillId="4" borderId="3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2" fontId="1" fillId="5" borderId="30" xfId="0" applyNumberFormat="1" applyFont="1" applyFill="1" applyBorder="1" applyAlignment="1">
      <alignment horizontal="left" vertical="center"/>
    </xf>
    <xf numFmtId="2" fontId="1" fillId="4" borderId="30" xfId="0" applyNumberFormat="1" applyFont="1" applyFill="1" applyBorder="1" applyAlignment="1">
      <alignment horizontal="left" vertical="center"/>
    </xf>
    <xf numFmtId="2" fontId="1" fillId="0" borderId="30" xfId="0" applyNumberFormat="1" applyFont="1" applyBorder="1"/>
    <xf numFmtId="164" fontId="1" fillId="4" borderId="31" xfId="0" applyNumberFormat="1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left" vertical="center"/>
    </xf>
    <xf numFmtId="0" fontId="1" fillId="4" borderId="34" xfId="0" applyFont="1" applyFill="1" applyBorder="1"/>
    <xf numFmtId="164" fontId="1" fillId="5" borderId="35" xfId="0" applyNumberFormat="1" applyFont="1" applyFill="1" applyBorder="1"/>
    <xf numFmtId="0" fontId="1" fillId="5" borderId="36" xfId="0" applyFont="1" applyFill="1" applyBorder="1"/>
    <xf numFmtId="164" fontId="1" fillId="4" borderId="35" xfId="0" applyNumberFormat="1" applyFont="1" applyFill="1" applyBorder="1"/>
    <xf numFmtId="0" fontId="1" fillId="4" borderId="36" xfId="0" applyFont="1" applyFill="1" applyBorder="1"/>
    <xf numFmtId="165" fontId="1" fillId="0" borderId="35" xfId="0" applyNumberFormat="1" applyFont="1" applyBorder="1"/>
    <xf numFmtId="0" fontId="1" fillId="0" borderId="36" xfId="0" applyFont="1" applyBorder="1"/>
    <xf numFmtId="164" fontId="1" fillId="0" borderId="35" xfId="0" applyNumberFormat="1" applyFont="1" applyBorder="1"/>
    <xf numFmtId="164" fontId="1" fillId="0" borderId="37" xfId="0" applyNumberFormat="1" applyFont="1" applyBorder="1"/>
    <xf numFmtId="2" fontId="1" fillId="0" borderId="38" xfId="0" applyNumberFormat="1" applyFont="1" applyBorder="1"/>
    <xf numFmtId="0" fontId="1" fillId="0" borderId="39" xfId="0" applyFont="1" applyBorder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3838DACD-6A56-4B68-A10C-7C5BF083D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5"/>
  <sheetViews>
    <sheetView tabSelected="1" workbookViewId="0">
      <selection activeCell="B4" sqref="B4"/>
    </sheetView>
  </sheetViews>
  <sheetFormatPr defaultColWidth="14.42578125" defaultRowHeight="15" customHeight="1"/>
  <cols>
    <col min="1" max="1" width="11.28515625" customWidth="1"/>
    <col min="2" max="2" width="19.28515625" customWidth="1"/>
    <col min="4" max="4" width="8.7109375" customWidth="1"/>
    <col min="5" max="5" width="12.85546875" customWidth="1"/>
    <col min="6" max="26" width="8.7109375" customWidth="1"/>
  </cols>
  <sheetData>
    <row r="1" spans="1:14">
      <c r="A1" s="1" t="s">
        <v>61</v>
      </c>
      <c r="B1" s="2"/>
      <c r="C1" s="2"/>
      <c r="D1" s="2"/>
      <c r="E1" s="3"/>
    </row>
    <row r="2" spans="1:14" ht="15" customHeight="1" thickBot="1"/>
    <row r="3" spans="1:14" ht="15.75" thickBot="1">
      <c r="A3" s="37" t="s">
        <v>0</v>
      </c>
      <c r="B3" s="40" t="s">
        <v>1</v>
      </c>
      <c r="C3" s="38" t="s">
        <v>2</v>
      </c>
      <c r="D3" s="40" t="s">
        <v>3</v>
      </c>
      <c r="E3" s="39" t="s">
        <v>4</v>
      </c>
    </row>
    <row r="4" spans="1:14">
      <c r="A4" s="50">
        <v>44597</v>
      </c>
      <c r="B4" s="51" t="s">
        <v>5</v>
      </c>
      <c r="C4" s="52">
        <v>12.99</v>
      </c>
      <c r="D4" s="51">
        <v>1</v>
      </c>
      <c r="E4" s="53">
        <f t="shared" ref="E4:E11" si="0">C4*D4</f>
        <v>12.99</v>
      </c>
    </row>
    <row r="5" spans="1:14">
      <c r="A5" s="54">
        <v>44613</v>
      </c>
      <c r="B5" s="42" t="s">
        <v>6</v>
      </c>
      <c r="C5" s="46">
        <v>37.950000000000003</v>
      </c>
      <c r="D5" s="42">
        <v>1</v>
      </c>
      <c r="E5" s="55">
        <f t="shared" si="0"/>
        <v>37.950000000000003</v>
      </c>
    </row>
    <row r="6" spans="1:14">
      <c r="A6" s="54">
        <v>44701</v>
      </c>
      <c r="B6" s="42" t="s">
        <v>7</v>
      </c>
      <c r="C6" s="46">
        <v>38.479999999999997</v>
      </c>
      <c r="D6" s="42">
        <v>1</v>
      </c>
      <c r="E6" s="55">
        <f t="shared" si="0"/>
        <v>38.479999999999997</v>
      </c>
    </row>
    <row r="7" spans="1:14">
      <c r="A7" s="54">
        <v>44669</v>
      </c>
      <c r="B7" s="42" t="s">
        <v>8</v>
      </c>
      <c r="C7" s="46">
        <v>11.99</v>
      </c>
      <c r="D7" s="42">
        <v>1</v>
      </c>
      <c r="E7" s="55">
        <f t="shared" si="0"/>
        <v>11.99</v>
      </c>
    </row>
    <row r="8" spans="1:14">
      <c r="A8" s="54">
        <v>44779</v>
      </c>
      <c r="B8" s="42" t="s">
        <v>9</v>
      </c>
      <c r="C8" s="46">
        <v>6.59</v>
      </c>
      <c r="D8" s="42">
        <v>1</v>
      </c>
      <c r="E8" s="55">
        <f t="shared" si="0"/>
        <v>6.59</v>
      </c>
    </row>
    <row r="9" spans="1:14">
      <c r="A9" s="54">
        <v>44967</v>
      </c>
      <c r="B9" s="42" t="s">
        <v>10</v>
      </c>
      <c r="C9" s="46">
        <v>6.99</v>
      </c>
      <c r="D9" s="42">
        <v>4</v>
      </c>
      <c r="E9" s="55">
        <f t="shared" si="0"/>
        <v>27.96</v>
      </c>
    </row>
    <row r="10" spans="1:14">
      <c r="A10" s="56">
        <v>44983</v>
      </c>
      <c r="B10" s="41" t="s">
        <v>11</v>
      </c>
      <c r="C10" s="45">
        <v>23.99</v>
      </c>
      <c r="D10" s="41">
        <v>1</v>
      </c>
      <c r="E10" s="57">
        <f t="shared" si="0"/>
        <v>23.99</v>
      </c>
    </row>
    <row r="11" spans="1:14">
      <c r="A11" s="56">
        <v>44990</v>
      </c>
      <c r="B11" s="41" t="s">
        <v>62</v>
      </c>
      <c r="C11" s="45">
        <v>16.7</v>
      </c>
      <c r="D11" s="41">
        <v>1</v>
      </c>
      <c r="E11" s="57">
        <f t="shared" si="0"/>
        <v>16.7</v>
      </c>
    </row>
    <row r="12" spans="1:14">
      <c r="A12" s="54">
        <v>44981</v>
      </c>
      <c r="B12" s="42" t="s">
        <v>13</v>
      </c>
      <c r="C12" s="47">
        <f t="shared" ref="C12:C14" si="1">E12/D12</f>
        <v>3.2949999999999999</v>
      </c>
      <c r="D12" s="42">
        <v>2</v>
      </c>
      <c r="E12" s="55">
        <v>6.59</v>
      </c>
      <c r="F12" s="16"/>
      <c r="G12" s="16"/>
      <c r="H12" s="16"/>
      <c r="I12" s="16"/>
      <c r="J12" s="16"/>
    </row>
    <row r="13" spans="1:14">
      <c r="A13" s="54">
        <v>44978</v>
      </c>
      <c r="B13" s="42" t="s">
        <v>14</v>
      </c>
      <c r="C13" s="47">
        <f t="shared" si="1"/>
        <v>3.2949999999999999</v>
      </c>
      <c r="D13" s="42">
        <v>2</v>
      </c>
      <c r="E13" s="55">
        <v>6.59</v>
      </c>
      <c r="F13" s="16"/>
      <c r="G13" s="16"/>
      <c r="H13" s="16"/>
      <c r="I13" s="16"/>
      <c r="J13" s="16"/>
    </row>
    <row r="14" spans="1:14">
      <c r="A14" s="54">
        <v>44977</v>
      </c>
      <c r="B14" s="42" t="s">
        <v>14</v>
      </c>
      <c r="C14" s="47">
        <f t="shared" si="1"/>
        <v>3.7549999999999999</v>
      </c>
      <c r="D14" s="42">
        <v>2</v>
      </c>
      <c r="E14" s="55">
        <v>7.51</v>
      </c>
      <c r="F14" s="16"/>
      <c r="G14" s="16"/>
      <c r="H14" s="16"/>
      <c r="I14" s="16"/>
      <c r="J14" s="16"/>
    </row>
    <row r="15" spans="1:14">
      <c r="A15" s="54">
        <v>44940</v>
      </c>
      <c r="B15" s="42" t="s">
        <v>15</v>
      </c>
      <c r="C15" s="47">
        <f t="shared" ref="C15:C26" si="2">E15/D15</f>
        <v>7.19</v>
      </c>
      <c r="D15" s="42">
        <v>2</v>
      </c>
      <c r="E15" s="55">
        <v>14.38</v>
      </c>
      <c r="H15" s="16"/>
      <c r="I15" s="16"/>
      <c r="J15" s="16"/>
      <c r="K15" s="16"/>
      <c r="L15" s="16"/>
      <c r="M15" s="16"/>
      <c r="N15" s="16"/>
    </row>
    <row r="16" spans="1:14">
      <c r="A16" s="54">
        <v>44938</v>
      </c>
      <c r="B16" s="42" t="s">
        <v>16</v>
      </c>
      <c r="C16" s="47">
        <f t="shared" si="2"/>
        <v>2.7733333333333334</v>
      </c>
      <c r="D16" s="42">
        <v>6</v>
      </c>
      <c r="E16" s="55">
        <v>16.64</v>
      </c>
      <c r="H16" s="16"/>
      <c r="I16" s="16"/>
      <c r="J16" s="16"/>
      <c r="K16" s="16"/>
      <c r="L16" s="16"/>
      <c r="M16" s="16"/>
      <c r="N16" s="16"/>
    </row>
    <row r="17" spans="1:14">
      <c r="A17" s="56">
        <v>44923</v>
      </c>
      <c r="B17" s="41" t="s">
        <v>17</v>
      </c>
      <c r="C17" s="48">
        <f t="shared" si="2"/>
        <v>0.82799999999999996</v>
      </c>
      <c r="D17" s="41">
        <v>5</v>
      </c>
      <c r="E17" s="57">
        <v>4.1399999999999997</v>
      </c>
      <c r="H17" s="16"/>
      <c r="I17" s="16"/>
      <c r="J17" s="16"/>
      <c r="K17" s="16"/>
      <c r="L17" s="16"/>
      <c r="M17" s="16"/>
      <c r="N17" s="16"/>
    </row>
    <row r="18" spans="1:14" ht="15.75" customHeight="1">
      <c r="A18" s="54">
        <v>44923</v>
      </c>
      <c r="B18" s="42" t="s">
        <v>18</v>
      </c>
      <c r="C18" s="47">
        <f t="shared" si="2"/>
        <v>3.2</v>
      </c>
      <c r="D18" s="42">
        <v>1</v>
      </c>
      <c r="E18" s="55">
        <v>3.2</v>
      </c>
      <c r="H18" s="16"/>
      <c r="I18" s="16"/>
      <c r="J18" s="16"/>
      <c r="K18" s="16"/>
      <c r="L18" s="16"/>
      <c r="M18" s="16"/>
      <c r="N18" s="16"/>
    </row>
    <row r="19" spans="1:14" ht="15.75" customHeight="1">
      <c r="A19" s="54">
        <v>44834</v>
      </c>
      <c r="B19" s="42" t="s">
        <v>19</v>
      </c>
      <c r="C19" s="47">
        <f t="shared" si="2"/>
        <v>2.3366666666666664</v>
      </c>
      <c r="D19" s="42">
        <v>3</v>
      </c>
      <c r="E19" s="55">
        <v>7.01</v>
      </c>
      <c r="H19" s="16"/>
      <c r="I19" s="16"/>
      <c r="J19" s="16"/>
      <c r="K19" s="16"/>
      <c r="L19" s="16"/>
      <c r="M19" s="16"/>
      <c r="N19" s="16"/>
    </row>
    <row r="20" spans="1:14" ht="15.75" customHeight="1">
      <c r="A20" s="54">
        <v>44816</v>
      </c>
      <c r="B20" s="42" t="s">
        <v>19</v>
      </c>
      <c r="C20" s="47">
        <f t="shared" si="2"/>
        <v>1.9100000000000001</v>
      </c>
      <c r="D20" s="42">
        <v>3</v>
      </c>
      <c r="E20" s="55">
        <v>5.73</v>
      </c>
      <c r="H20" s="16"/>
      <c r="I20" s="16"/>
      <c r="J20" s="16"/>
      <c r="K20" s="16"/>
      <c r="L20" s="16"/>
      <c r="M20" s="16"/>
      <c r="N20" s="16"/>
    </row>
    <row r="21" spans="1:14" ht="15.75" customHeight="1">
      <c r="A21" s="54">
        <v>44816</v>
      </c>
      <c r="B21" s="42" t="s">
        <v>20</v>
      </c>
      <c r="C21" s="47">
        <f t="shared" si="2"/>
        <v>0.45800000000000002</v>
      </c>
      <c r="D21" s="42">
        <v>10</v>
      </c>
      <c r="E21" s="55">
        <v>4.58</v>
      </c>
      <c r="H21" s="16"/>
      <c r="I21" s="16"/>
      <c r="J21" s="16"/>
      <c r="K21" s="16"/>
      <c r="L21" s="16"/>
      <c r="M21" s="16"/>
      <c r="N21" s="16"/>
    </row>
    <row r="22" spans="1:14" ht="15.75" customHeight="1">
      <c r="A22" s="54">
        <v>44803</v>
      </c>
      <c r="B22" s="42" t="s">
        <v>19</v>
      </c>
      <c r="C22" s="47">
        <f t="shared" si="2"/>
        <v>2.8</v>
      </c>
      <c r="D22" s="42">
        <v>1</v>
      </c>
      <c r="E22" s="55">
        <v>2.8</v>
      </c>
      <c r="H22" s="16"/>
      <c r="I22" s="16"/>
      <c r="J22" s="16"/>
      <c r="K22" s="16"/>
      <c r="L22" s="16"/>
      <c r="M22" s="16"/>
      <c r="N22" s="16"/>
    </row>
    <row r="23" spans="1:14" ht="15.75" customHeight="1">
      <c r="A23" s="56">
        <v>44794</v>
      </c>
      <c r="B23" s="41" t="s">
        <v>21</v>
      </c>
      <c r="C23" s="48">
        <f t="shared" si="2"/>
        <v>2.9416666666666664</v>
      </c>
      <c r="D23" s="41">
        <v>6</v>
      </c>
      <c r="E23" s="57">
        <v>17.649999999999999</v>
      </c>
    </row>
    <row r="24" spans="1:14" ht="15.75" customHeight="1">
      <c r="A24" s="54">
        <v>44789</v>
      </c>
      <c r="B24" s="42" t="s">
        <v>22</v>
      </c>
      <c r="C24" s="47">
        <f t="shared" si="2"/>
        <v>0.46475</v>
      </c>
      <c r="D24" s="42">
        <v>40</v>
      </c>
      <c r="E24" s="55">
        <v>18.59</v>
      </c>
    </row>
    <row r="25" spans="1:14" ht="15.75" customHeight="1">
      <c r="A25" s="54">
        <v>44762</v>
      </c>
      <c r="B25" s="42" t="s">
        <v>23</v>
      </c>
      <c r="C25" s="47">
        <f t="shared" si="2"/>
        <v>4.71</v>
      </c>
      <c r="D25" s="42">
        <v>3</v>
      </c>
      <c r="E25" s="55">
        <f>4.71*3</f>
        <v>14.129999999999999</v>
      </c>
    </row>
    <row r="26" spans="1:14" ht="15.75" customHeight="1">
      <c r="A26" s="54">
        <v>44721</v>
      </c>
      <c r="B26" s="42" t="s">
        <v>23</v>
      </c>
      <c r="C26" s="47">
        <f t="shared" si="2"/>
        <v>7.02</v>
      </c>
      <c r="D26" s="42">
        <v>3</v>
      </c>
      <c r="E26" s="55">
        <v>21.06</v>
      </c>
    </row>
    <row r="27" spans="1:14" ht="15.75" customHeight="1">
      <c r="A27" s="58">
        <v>44574</v>
      </c>
      <c r="B27" s="43" t="s">
        <v>43</v>
      </c>
      <c r="C27" s="49">
        <f t="shared" ref="C27:C40" si="3">E27/D27</f>
        <v>2.2799999999999998</v>
      </c>
      <c r="D27" s="43">
        <v>2</v>
      </c>
      <c r="E27" s="59">
        <v>4.5599999999999996</v>
      </c>
    </row>
    <row r="28" spans="1:14" ht="15.75" customHeight="1">
      <c r="A28" s="58">
        <v>44574</v>
      </c>
      <c r="B28" s="43" t="s">
        <v>44</v>
      </c>
      <c r="C28" s="49">
        <f t="shared" si="3"/>
        <v>0.76500000000000001</v>
      </c>
      <c r="D28" s="43">
        <v>10</v>
      </c>
      <c r="E28" s="59">
        <v>7.65</v>
      </c>
    </row>
    <row r="29" spans="1:14" ht="15.75" customHeight="1">
      <c r="A29" s="58">
        <v>44574</v>
      </c>
      <c r="B29" s="43" t="s">
        <v>29</v>
      </c>
      <c r="C29" s="49">
        <f t="shared" si="3"/>
        <v>2.6440000000000001</v>
      </c>
      <c r="D29" s="43">
        <v>10</v>
      </c>
      <c r="E29" s="59">
        <v>26.44</v>
      </c>
    </row>
    <row r="30" spans="1:14" ht="15.75" customHeight="1">
      <c r="A30" s="58">
        <v>44574</v>
      </c>
      <c r="B30" s="43" t="s">
        <v>14</v>
      </c>
      <c r="C30" s="49">
        <f t="shared" si="3"/>
        <v>5.2700000000000005</v>
      </c>
      <c r="D30" s="43">
        <v>6</v>
      </c>
      <c r="E30" s="59">
        <v>31.62</v>
      </c>
    </row>
    <row r="31" spans="1:14" ht="15.75" customHeight="1">
      <c r="A31" s="58">
        <v>44574</v>
      </c>
      <c r="B31" s="43" t="s">
        <v>30</v>
      </c>
      <c r="C31" s="49">
        <f t="shared" si="3"/>
        <v>0.376</v>
      </c>
      <c r="D31" s="43">
        <v>10</v>
      </c>
      <c r="E31" s="59">
        <v>3.76</v>
      </c>
    </row>
    <row r="32" spans="1:14" ht="15.75" customHeight="1">
      <c r="A32" s="58">
        <v>44574</v>
      </c>
      <c r="B32" s="43" t="s">
        <v>45</v>
      </c>
      <c r="C32" s="49">
        <f t="shared" si="3"/>
        <v>1.62</v>
      </c>
      <c r="D32" s="43">
        <v>2</v>
      </c>
      <c r="E32" s="59">
        <v>3.24</v>
      </c>
    </row>
    <row r="33" spans="1:14" ht="15.75" customHeight="1">
      <c r="A33" s="58">
        <v>44574</v>
      </c>
      <c r="B33" s="43" t="s">
        <v>46</v>
      </c>
      <c r="C33" s="49">
        <f t="shared" si="3"/>
        <v>1.51</v>
      </c>
      <c r="D33" s="43">
        <v>2</v>
      </c>
      <c r="E33" s="59">
        <v>3.02</v>
      </c>
    </row>
    <row r="34" spans="1:14" ht="15.75" customHeight="1">
      <c r="A34" s="58">
        <v>44574</v>
      </c>
      <c r="B34" s="43" t="s">
        <v>34</v>
      </c>
      <c r="C34" s="49">
        <f t="shared" si="3"/>
        <v>0.2870833333333333</v>
      </c>
      <c r="D34" s="43">
        <v>24</v>
      </c>
      <c r="E34" s="59">
        <v>6.89</v>
      </c>
    </row>
    <row r="35" spans="1:14" ht="15.75" customHeight="1" thickBot="1">
      <c r="A35" s="58">
        <v>44574</v>
      </c>
      <c r="B35" s="43" t="s">
        <v>47</v>
      </c>
      <c r="C35" s="49">
        <f t="shared" si="3"/>
        <v>7.3499999999999996E-2</v>
      </c>
      <c r="D35" s="43">
        <v>20</v>
      </c>
      <c r="E35" s="59">
        <v>1.47</v>
      </c>
    </row>
    <row r="36" spans="1:14" ht="15.75" customHeight="1" thickBot="1">
      <c r="A36" s="58">
        <v>44574</v>
      </c>
      <c r="B36" s="43" t="s">
        <v>40</v>
      </c>
      <c r="C36" s="49">
        <f t="shared" si="3"/>
        <v>1.2075</v>
      </c>
      <c r="D36" s="43">
        <v>4</v>
      </c>
      <c r="E36" s="59">
        <v>4.83</v>
      </c>
      <c r="J36" s="1" t="s">
        <v>12</v>
      </c>
      <c r="K36" s="11">
        <v>142.47999999999999</v>
      </c>
      <c r="L36" s="36" t="s">
        <v>51</v>
      </c>
      <c r="M36" s="34"/>
      <c r="N36" s="35"/>
    </row>
    <row r="37" spans="1:14" ht="15.75" customHeight="1" thickBot="1">
      <c r="A37" s="58">
        <v>44574</v>
      </c>
      <c r="B37" s="43" t="s">
        <v>48</v>
      </c>
      <c r="C37" s="49">
        <f t="shared" si="3"/>
        <v>2.1833333333333331</v>
      </c>
      <c r="D37" s="43">
        <v>3</v>
      </c>
      <c r="E37" s="59">
        <v>6.55</v>
      </c>
      <c r="J37" s="1" t="s">
        <v>52</v>
      </c>
      <c r="K37" s="2"/>
      <c r="L37" s="2"/>
      <c r="M37" s="2"/>
      <c r="N37" s="3"/>
    </row>
    <row r="38" spans="1:14" ht="15.75" customHeight="1">
      <c r="A38" s="58">
        <v>44574</v>
      </c>
      <c r="B38" s="43" t="s">
        <v>36</v>
      </c>
      <c r="C38" s="49">
        <f t="shared" si="3"/>
        <v>5.097142857142857</v>
      </c>
      <c r="D38" s="43">
        <v>7</v>
      </c>
      <c r="E38" s="59">
        <v>35.68</v>
      </c>
    </row>
    <row r="39" spans="1:14" ht="15.75" customHeight="1">
      <c r="A39" s="58">
        <v>44574</v>
      </c>
      <c r="B39" s="43" t="s">
        <v>49</v>
      </c>
      <c r="C39" s="49">
        <f t="shared" si="3"/>
        <v>4.57</v>
      </c>
      <c r="D39" s="43">
        <v>1</v>
      </c>
      <c r="E39" s="59">
        <v>4.57</v>
      </c>
    </row>
    <row r="40" spans="1:14" ht="15.75" customHeight="1">
      <c r="A40" s="58">
        <v>44574</v>
      </c>
      <c r="B40" s="43" t="s">
        <v>50</v>
      </c>
      <c r="C40" s="49">
        <f t="shared" si="3"/>
        <v>0.22000000000000003</v>
      </c>
      <c r="D40" s="43">
        <v>10</v>
      </c>
      <c r="E40" s="59">
        <v>2.2000000000000002</v>
      </c>
    </row>
    <row r="41" spans="1:14" ht="15.75" customHeight="1">
      <c r="A41" s="60">
        <v>44565</v>
      </c>
      <c r="B41" s="43" t="s">
        <v>53</v>
      </c>
      <c r="C41" s="49">
        <f t="shared" ref="C41:C45" si="4">E41/D41</f>
        <v>2.6</v>
      </c>
      <c r="D41" s="43">
        <v>2</v>
      </c>
      <c r="E41" s="59">
        <v>5.2</v>
      </c>
    </row>
    <row r="42" spans="1:14" ht="15.75" customHeight="1">
      <c r="A42" s="60">
        <v>44565</v>
      </c>
      <c r="B42" s="43" t="s">
        <v>54</v>
      </c>
      <c r="C42" s="49">
        <f t="shared" si="4"/>
        <v>5.7966666666666669</v>
      </c>
      <c r="D42" s="43">
        <v>3</v>
      </c>
      <c r="E42" s="59">
        <v>17.39</v>
      </c>
    </row>
    <row r="43" spans="1:14" ht="15.75" customHeight="1">
      <c r="A43" s="60">
        <v>44565</v>
      </c>
      <c r="B43" s="43" t="s">
        <v>55</v>
      </c>
      <c r="C43" s="49">
        <f t="shared" si="4"/>
        <v>2.8050000000000002</v>
      </c>
      <c r="D43" s="43">
        <v>2</v>
      </c>
      <c r="E43" s="59">
        <v>5.61</v>
      </c>
    </row>
    <row r="44" spans="1:14" ht="15.75" customHeight="1">
      <c r="A44" s="60">
        <v>44565</v>
      </c>
      <c r="B44" s="43" t="s">
        <v>56</v>
      </c>
      <c r="C44" s="49">
        <f t="shared" si="4"/>
        <v>5.95</v>
      </c>
      <c r="D44" s="43">
        <v>1</v>
      </c>
      <c r="E44" s="59">
        <v>5.95</v>
      </c>
    </row>
    <row r="45" spans="1:14" ht="15.75" customHeight="1" thickBot="1">
      <c r="A45" s="61">
        <v>44531</v>
      </c>
      <c r="B45" s="44" t="s">
        <v>57</v>
      </c>
      <c r="C45" s="62">
        <f t="shared" si="4"/>
        <v>2.1666666666666665</v>
      </c>
      <c r="D45" s="44">
        <v>3</v>
      </c>
      <c r="E45" s="63">
        <v>6.5</v>
      </c>
    </row>
    <row r="46" spans="1:14" ht="15.75" customHeight="1" thickBot="1"/>
    <row r="47" spans="1:14" ht="15.75" customHeight="1">
      <c r="D47" s="11" t="s">
        <v>12</v>
      </c>
      <c r="E47" s="11">
        <f>SUM(E4:E46)</f>
        <v>510.37999999999988</v>
      </c>
      <c r="F47" s="2" t="s">
        <v>58</v>
      </c>
      <c r="G47" s="2"/>
      <c r="H47" s="3"/>
    </row>
    <row r="48" spans="1:14" ht="15.75" customHeight="1">
      <c r="D48" s="16"/>
      <c r="E48" s="16"/>
      <c r="F48" s="16"/>
      <c r="G48" s="16"/>
      <c r="H48" s="16"/>
    </row>
    <row r="49" spans="1:8">
      <c r="D49" s="16"/>
      <c r="E49" s="16"/>
      <c r="F49" s="16"/>
      <c r="G49" s="16"/>
      <c r="H49" s="16"/>
    </row>
    <row r="50" spans="1:8" ht="15.75" customHeight="1">
      <c r="D50" s="16"/>
      <c r="E50" s="16"/>
      <c r="F50" s="16"/>
      <c r="G50" s="16"/>
      <c r="H50" s="16"/>
    </row>
    <row r="51" spans="1:8" ht="15.75" customHeight="1"/>
    <row r="52" spans="1:8" ht="15.75" customHeight="1">
      <c r="A52" s="4" t="s">
        <v>0</v>
      </c>
      <c r="B52" s="5" t="s">
        <v>1</v>
      </c>
      <c r="C52" s="6" t="s">
        <v>2</v>
      </c>
      <c r="D52" s="5" t="s">
        <v>3</v>
      </c>
      <c r="E52" s="7" t="s">
        <v>4</v>
      </c>
    </row>
    <row r="53" spans="1:8" ht="15.75" customHeight="1">
      <c r="A53" s="28">
        <v>44531</v>
      </c>
      <c r="B53" s="29" t="s">
        <v>59</v>
      </c>
      <c r="C53" s="30">
        <f>E53/D53</f>
        <v>52.884999999999998</v>
      </c>
      <c r="D53" s="29">
        <v>2</v>
      </c>
      <c r="E53" s="31">
        <v>105.77</v>
      </c>
      <c r="F53" s="12"/>
      <c r="G53" s="13" t="s">
        <v>60</v>
      </c>
      <c r="H53" s="15"/>
    </row>
    <row r="54" spans="1:8" ht="15.75" customHeight="1" thickBot="1"/>
    <row r="55" spans="1:8" ht="15.75" customHeight="1" thickBot="1">
      <c r="A55" s="12" t="s">
        <v>24</v>
      </c>
      <c r="B55" s="13"/>
      <c r="C55" s="14"/>
      <c r="D55" s="13"/>
      <c r="E55" s="15"/>
    </row>
    <row r="56" spans="1:8" ht="15.75" customHeight="1" thickBot="1">
      <c r="C56" s="10"/>
    </row>
    <row r="57" spans="1:8" ht="15.75" customHeight="1" thickBot="1">
      <c r="A57" s="4" t="s">
        <v>0</v>
      </c>
      <c r="B57" s="5" t="s">
        <v>1</v>
      </c>
      <c r="C57" s="6" t="s">
        <v>2</v>
      </c>
      <c r="D57" s="5" t="s">
        <v>3</v>
      </c>
      <c r="E57" s="7" t="s">
        <v>4</v>
      </c>
    </row>
    <row r="58" spans="1:8" ht="15.75" customHeight="1">
      <c r="A58" s="20">
        <v>44604</v>
      </c>
      <c r="B58" s="19" t="s">
        <v>25</v>
      </c>
      <c r="C58" s="21">
        <f t="shared" ref="C58:C76" si="5">E58/D58</f>
        <v>2.61</v>
      </c>
      <c r="D58" s="19">
        <v>1</v>
      </c>
      <c r="E58" s="22">
        <v>2.61</v>
      </c>
    </row>
    <row r="59" spans="1:8" ht="15.75" customHeight="1">
      <c r="A59" s="23">
        <v>44604</v>
      </c>
      <c r="B59" s="8" t="s">
        <v>26</v>
      </c>
      <c r="C59" s="24">
        <f t="shared" si="5"/>
        <v>5.43</v>
      </c>
      <c r="D59" s="8">
        <v>1</v>
      </c>
      <c r="E59" s="9">
        <v>5.43</v>
      </c>
    </row>
    <row r="60" spans="1:8" ht="15.75" customHeight="1">
      <c r="A60" s="23">
        <v>44604</v>
      </c>
      <c r="B60" s="8" t="s">
        <v>27</v>
      </c>
      <c r="C60" s="24">
        <f t="shared" si="5"/>
        <v>35.833333333333336</v>
      </c>
      <c r="D60" s="8">
        <v>3</v>
      </c>
      <c r="E60" s="9">
        <v>107.5</v>
      </c>
    </row>
    <row r="61" spans="1:8" ht="15.75" customHeight="1">
      <c r="A61" s="23">
        <v>44604</v>
      </c>
      <c r="B61" s="8" t="s">
        <v>28</v>
      </c>
      <c r="C61" s="24">
        <f t="shared" si="5"/>
        <v>2.4500000000000002</v>
      </c>
      <c r="D61" s="8">
        <v>2</v>
      </c>
      <c r="E61" s="9">
        <v>4.9000000000000004</v>
      </c>
    </row>
    <row r="62" spans="1:8" ht="15.75" customHeight="1">
      <c r="A62" s="23">
        <v>44604</v>
      </c>
      <c r="B62" s="8" t="s">
        <v>29</v>
      </c>
      <c r="C62" s="24">
        <f t="shared" si="5"/>
        <v>2.359</v>
      </c>
      <c r="D62" s="8">
        <v>10</v>
      </c>
      <c r="E62" s="9">
        <v>23.59</v>
      </c>
      <c r="G62" s="33"/>
      <c r="H62" s="33"/>
    </row>
    <row r="63" spans="1:8" ht="15.75" customHeight="1">
      <c r="A63" s="23">
        <v>44604</v>
      </c>
      <c r="B63" s="8" t="s">
        <v>14</v>
      </c>
      <c r="C63" s="24">
        <f t="shared" si="5"/>
        <v>4.8986666666666672</v>
      </c>
      <c r="D63" s="8">
        <v>15</v>
      </c>
      <c r="E63" s="9">
        <v>73.48</v>
      </c>
      <c r="G63" s="32"/>
      <c r="H63" s="32"/>
    </row>
    <row r="64" spans="1:8" ht="15.75" customHeight="1">
      <c r="A64" s="23">
        <v>44604</v>
      </c>
      <c r="B64" s="8" t="s">
        <v>30</v>
      </c>
      <c r="C64" s="24">
        <f t="shared" si="5"/>
        <v>1.16625</v>
      </c>
      <c r="D64" s="8">
        <v>8</v>
      </c>
      <c r="E64" s="9">
        <v>9.33</v>
      </c>
      <c r="G64" s="32"/>
      <c r="H64" s="32"/>
    </row>
    <row r="65" spans="1:8" ht="15.75" customHeight="1">
      <c r="A65" s="23">
        <v>44604</v>
      </c>
      <c r="B65" s="8" t="s">
        <v>31</v>
      </c>
      <c r="C65" s="24">
        <f t="shared" si="5"/>
        <v>1.5999999999999999</v>
      </c>
      <c r="D65" s="8">
        <v>3</v>
      </c>
      <c r="E65" s="9">
        <v>4.8</v>
      </c>
      <c r="G65" s="32"/>
      <c r="H65" s="32"/>
    </row>
    <row r="66" spans="1:8" ht="15.75" customHeight="1">
      <c r="A66" s="23">
        <v>44604</v>
      </c>
      <c r="B66" s="8" t="s">
        <v>32</v>
      </c>
      <c r="C66" s="24">
        <f t="shared" si="5"/>
        <v>2.4362499999999998</v>
      </c>
      <c r="D66" s="8">
        <v>8</v>
      </c>
      <c r="E66" s="9">
        <v>19.489999999999998</v>
      </c>
      <c r="G66" s="32"/>
      <c r="H66" s="32"/>
    </row>
    <row r="67" spans="1:8" ht="15.75" customHeight="1">
      <c r="A67" s="23">
        <v>44604</v>
      </c>
      <c r="B67" s="8" t="s">
        <v>33</v>
      </c>
      <c r="C67" s="24">
        <f t="shared" si="5"/>
        <v>0.54833333333333334</v>
      </c>
      <c r="D67" s="8">
        <v>6</v>
      </c>
      <c r="E67" s="9">
        <v>3.29</v>
      </c>
      <c r="G67" s="32"/>
      <c r="H67" s="32"/>
    </row>
    <row r="68" spans="1:8" ht="15.75" customHeight="1">
      <c r="A68" s="23">
        <v>44604</v>
      </c>
      <c r="B68" s="8" t="s">
        <v>34</v>
      </c>
      <c r="C68" s="24">
        <f t="shared" si="5"/>
        <v>0.28444444444444444</v>
      </c>
      <c r="D68" s="8">
        <v>18</v>
      </c>
      <c r="E68" s="9">
        <v>5.12</v>
      </c>
      <c r="G68" s="32"/>
      <c r="H68" s="32"/>
    </row>
    <row r="69" spans="1:8" ht="15.75" customHeight="1">
      <c r="A69" s="23">
        <v>44604</v>
      </c>
      <c r="B69" s="8" t="s">
        <v>35</v>
      </c>
      <c r="C69" s="24">
        <f t="shared" si="5"/>
        <v>14.98</v>
      </c>
      <c r="D69" s="8">
        <v>1</v>
      </c>
      <c r="E69" s="9">
        <v>14.98</v>
      </c>
      <c r="G69" s="32"/>
      <c r="H69" s="32"/>
    </row>
    <row r="70" spans="1:8" ht="15.75" customHeight="1">
      <c r="A70" s="23">
        <v>44604</v>
      </c>
      <c r="B70" s="8" t="s">
        <v>36</v>
      </c>
      <c r="C70" s="24">
        <f t="shared" si="5"/>
        <v>5.3239999999999998</v>
      </c>
      <c r="D70" s="8">
        <v>15</v>
      </c>
      <c r="E70" s="9">
        <v>79.86</v>
      </c>
      <c r="G70" s="32"/>
      <c r="H70" s="32"/>
    </row>
    <row r="71" spans="1:8" ht="15.75" customHeight="1">
      <c r="A71" s="23">
        <v>44604</v>
      </c>
      <c r="B71" s="8" t="s">
        <v>37</v>
      </c>
      <c r="C71" s="24">
        <f t="shared" si="5"/>
        <v>1.2410000000000001</v>
      </c>
      <c r="D71" s="8">
        <v>10</v>
      </c>
      <c r="E71" s="9">
        <v>12.41</v>
      </c>
      <c r="G71" s="32"/>
      <c r="H71" s="32"/>
    </row>
    <row r="72" spans="1:8" ht="15.75" customHeight="1">
      <c r="A72" s="23">
        <v>44604</v>
      </c>
      <c r="B72" s="8" t="s">
        <v>38</v>
      </c>
      <c r="C72" s="24">
        <f t="shared" si="5"/>
        <v>0.1615</v>
      </c>
      <c r="D72" s="8">
        <v>20</v>
      </c>
      <c r="E72" s="9">
        <v>3.23</v>
      </c>
      <c r="G72" s="32"/>
      <c r="H72" s="32"/>
    </row>
    <row r="73" spans="1:8" ht="15.75" customHeight="1">
      <c r="A73" s="23">
        <v>44604</v>
      </c>
      <c r="B73" s="8" t="s">
        <v>39</v>
      </c>
      <c r="C73" s="24">
        <f t="shared" si="5"/>
        <v>7.6499999999999999E-2</v>
      </c>
      <c r="D73" s="8">
        <v>20</v>
      </c>
      <c r="E73" s="9">
        <v>1.53</v>
      </c>
      <c r="G73" s="32"/>
      <c r="H73" s="32"/>
    </row>
    <row r="74" spans="1:8" ht="15.75" customHeight="1">
      <c r="A74" s="23">
        <v>44604</v>
      </c>
      <c r="B74" s="8" t="s">
        <v>40</v>
      </c>
      <c r="C74" s="24">
        <f t="shared" si="5"/>
        <v>1.25</v>
      </c>
      <c r="D74" s="8">
        <v>16</v>
      </c>
      <c r="E74" s="9">
        <v>20</v>
      </c>
      <c r="G74" s="32"/>
      <c r="H74" s="32"/>
    </row>
    <row r="75" spans="1:8" ht="15.75" customHeight="1">
      <c r="A75" s="23">
        <v>44604</v>
      </c>
      <c r="B75" s="8" t="s">
        <v>41</v>
      </c>
      <c r="C75" s="24">
        <f t="shared" si="5"/>
        <v>4.4450000000000003</v>
      </c>
      <c r="D75" s="8">
        <v>2</v>
      </c>
      <c r="E75" s="9">
        <v>8.89</v>
      </c>
      <c r="G75" s="32"/>
      <c r="H75" s="32"/>
    </row>
    <row r="76" spans="1:8" ht="15.75" customHeight="1" thickBot="1">
      <c r="A76" s="25">
        <v>44604</v>
      </c>
      <c r="B76" s="17" t="s">
        <v>42</v>
      </c>
      <c r="C76" s="26">
        <f t="shared" si="5"/>
        <v>2.4344444444444444</v>
      </c>
      <c r="D76" s="17">
        <v>9</v>
      </c>
      <c r="E76" s="27">
        <v>21.91</v>
      </c>
      <c r="G76" s="32"/>
      <c r="H76" s="32"/>
    </row>
    <row r="77" spans="1:8" ht="15.75" customHeight="1" thickBot="1"/>
    <row r="78" spans="1:8" ht="15.75" customHeight="1" thickBot="1">
      <c r="D78" s="12" t="s">
        <v>12</v>
      </c>
      <c r="E78" s="18">
        <f>SUM(E58:E77)</f>
        <v>422.35000000000008</v>
      </c>
      <c r="F78" s="12"/>
      <c r="G78" s="13" t="s">
        <v>60</v>
      </c>
      <c r="H78" s="15"/>
    </row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1">
    <mergeCell ref="L36:N3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Matteo Tomassini</cp:lastModifiedBy>
  <dcterms:created xsi:type="dcterms:W3CDTF">2023-02-28T09:58:50Z</dcterms:created>
  <dcterms:modified xsi:type="dcterms:W3CDTF">2023-03-05T21:48:10Z</dcterms:modified>
</cp:coreProperties>
</file>