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stema_Pylon\"/>
    </mc:Choice>
  </mc:AlternateContent>
  <xr:revisionPtr revIDLastSave="0" documentId="13_ncr:1_{7D5B9C91-7D45-49D5-AA72-F2F71BC7EF4F}" xr6:coauthVersionLast="47" xr6:coauthVersionMax="47" xr10:uidLastSave="{00000000-0000-0000-0000-000000000000}"/>
  <bookViews>
    <workbookView xWindow="-120" yWindow="-120" windowWidth="29040" windowHeight="15840" xr2:uid="{919D15A3-50BB-4F82-B8B9-179E2E0BB8A6}"/>
  </bookViews>
  <sheets>
    <sheet name="Costo Ordini Giaco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5" i="1"/>
  <c r="C42" i="1" l="1"/>
  <c r="C39" i="1"/>
  <c r="C40" i="1"/>
  <c r="C41" i="1"/>
  <c r="C38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8" i="1"/>
  <c r="C19" i="1"/>
  <c r="C20" i="1"/>
  <c r="C21" i="1"/>
  <c r="C17" i="1"/>
  <c r="D37" i="1"/>
  <c r="D14" i="1"/>
  <c r="D13" i="1"/>
  <c r="D12" i="1"/>
  <c r="G4" i="1" s="1"/>
  <c r="D11" i="1"/>
  <c r="D10" i="1"/>
  <c r="D9" i="1"/>
  <c r="D8" i="1"/>
  <c r="D7" i="1"/>
  <c r="D6" i="1"/>
  <c r="D2" i="1"/>
  <c r="D3" i="1"/>
  <c r="D5" i="1"/>
  <c r="D4" i="1"/>
  <c r="G3" i="1" l="1"/>
  <c r="G6" i="1" s="1"/>
</calcChain>
</file>

<file path=xl/sharedStrings.xml><?xml version="1.0" encoding="utf-8"?>
<sst xmlns="http://schemas.openxmlformats.org/spreadsheetml/2006/main" count="57" uniqueCount="53">
  <si>
    <t xml:space="preserve">Articolo </t>
  </si>
  <si>
    <t>Quantità</t>
  </si>
  <si>
    <t>Prezzo Unit.</t>
  </si>
  <si>
    <t>Prezzo Tot.</t>
  </si>
  <si>
    <t xml:space="preserve">Regolatore per NRF24l01 </t>
  </si>
  <si>
    <t>Filamento PETG BLU v2</t>
  </si>
  <si>
    <t>Mega 2560</t>
  </si>
  <si>
    <t>Cavo 90°</t>
  </si>
  <si>
    <t>Filo Silicone 24awg 7 colori</t>
  </si>
  <si>
    <t xml:space="preserve">Vetronite Ramata </t>
  </si>
  <si>
    <t>Pin Femmina Connettore LORA</t>
  </si>
  <si>
    <t>Lora Amazon</t>
  </si>
  <si>
    <t xml:space="preserve">LCD Centrale </t>
  </si>
  <si>
    <t>Arduino Uno Centrale</t>
  </si>
  <si>
    <t>Prolunga Antenne</t>
  </si>
  <si>
    <t xml:space="preserve">Antenne 868 Maialino </t>
  </si>
  <si>
    <t>100pcs interruttore accensione</t>
  </si>
  <si>
    <t>Antenne Piccole 868 90 gradi</t>
  </si>
  <si>
    <t>20pcs Interruttore Alimentazione</t>
  </si>
  <si>
    <t xml:space="preserve">Antenne Porcellino 868 </t>
  </si>
  <si>
    <t>Stampante Termica Riserva</t>
  </si>
  <si>
    <t>Stampante termica emergenza Italiana</t>
  </si>
  <si>
    <t>Lora 433</t>
  </si>
  <si>
    <t>Programmatore Lora</t>
  </si>
  <si>
    <t>Connettore XT60 Pannello</t>
  </si>
  <si>
    <t>Boost Caricatore Centrale</t>
  </si>
  <si>
    <t>Interruttori Levetta Telecomando Giudice</t>
  </si>
  <si>
    <t>Lora 2,4GHZ Ebyte</t>
  </si>
  <si>
    <t>Pulsanti Telecomandi Grossi</t>
  </si>
  <si>
    <t>Fungo Giallo</t>
  </si>
  <si>
    <t>Lora E70+breakout board</t>
  </si>
  <si>
    <t>Resistenze Miste</t>
  </si>
  <si>
    <t>Resistenze Comest</t>
  </si>
  <si>
    <t>Buzzer 3v</t>
  </si>
  <si>
    <t xml:space="preserve">Antenne 868 Stilo </t>
  </si>
  <si>
    <t>Amplificatore LNA 868</t>
  </si>
  <si>
    <t>Filtro LNA</t>
  </si>
  <si>
    <t>Antenna Maialino 433</t>
  </si>
  <si>
    <t>Luce Semaforo Rossa</t>
  </si>
  <si>
    <t>Stampante Termica Rotta</t>
  </si>
  <si>
    <t xml:space="preserve">Legno Semaforo </t>
  </si>
  <si>
    <t>868 lora Transciver ebay , sx1266</t>
  </si>
  <si>
    <t>Lora 868 ebyte</t>
  </si>
  <si>
    <t>Pagato con Soldi Paolo</t>
  </si>
  <si>
    <t>X</t>
  </si>
  <si>
    <t>Totale Acquistato</t>
  </si>
  <si>
    <t>Totale Soldi Paolo</t>
  </si>
  <si>
    <t xml:space="preserve">Totale Uscite </t>
  </si>
  <si>
    <t>Amazon</t>
  </si>
  <si>
    <t>Ebay</t>
  </si>
  <si>
    <t>Aliexpress</t>
  </si>
  <si>
    <t>Pulsanti Alluminio Telecomandi 1</t>
  </si>
  <si>
    <t>Pulsanti Alluminio Telecomandi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</si>
</sst>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1" xfId="0" applyFill="1" applyBorder="1"/>
  </cellXfs>
  <cellStyles count="1">
    <cellStyle name="Normale" xfId="0" builtinId="0"/>
  </cellStyles>
  <dxfs count="1">
    <dxf>
      <fill>
        <patternFill>
          <bgColor theme="7" tint="0.59996337778862885"/>
        </patternFill>
      </fill>
    </dxf>
  </dxfs>
  <tableStyles count="1" defaultTableStyle="TableStyleMedium2" defaultPivotStyle="PivotStyleLight16">
    <tableStyle name="Invisible" pivot="0" table="0" count="0" xr9:uid="{07735F83-ABEE-4542-9AF9-B08D010F08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3C806-7CE5-45F5-9685-FF6FD46C60BA}">
  <dimension ref="A1:G42"/>
  <sheetViews>
    <sheetView tabSelected="1" workbookViewId="0">
      <selection activeCell="L24" sqref="L24"/>
    </sheetView>
  </sheetViews>
  <sheetFormatPr defaultRowHeight="15" x14ac:dyDescent="0.25"/>
  <cols>
    <col min="1" max="1" width="38.7109375" customWidth="1"/>
    <col min="2" max="2" width="20.140625" customWidth="1"/>
    <col min="3" max="3" width="21" customWidth="1"/>
    <col min="4" max="4" width="20" customWidth="1"/>
    <col min="5" max="5" width="21" customWidth="1"/>
    <col min="6" max="6" width="20" customWidth="1"/>
    <col min="7" max="7" width="24.28515625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43</v>
      </c>
    </row>
    <row r="2" spans="1:7" x14ac:dyDescent="0.25">
      <c r="A2" s="4" t="s">
        <v>4</v>
      </c>
      <c r="B2">
        <v>10</v>
      </c>
      <c r="C2">
        <v>1.2989999999999999</v>
      </c>
      <c r="D2">
        <f t="shared" ref="D2:D3" si="0">B2*C2</f>
        <v>12.989999999999998</v>
      </c>
    </row>
    <row r="3" spans="1:7" x14ac:dyDescent="0.25">
      <c r="A3" s="4" t="s">
        <v>5</v>
      </c>
      <c r="B3">
        <v>1</v>
      </c>
      <c r="C3">
        <v>23.99</v>
      </c>
      <c r="D3">
        <f t="shared" si="0"/>
        <v>23.99</v>
      </c>
      <c r="F3" s="1" t="s">
        <v>45</v>
      </c>
      <c r="G3">
        <f>SUM(D2:D51)</f>
        <v>689.58999999999992</v>
      </c>
    </row>
    <row r="4" spans="1:7" x14ac:dyDescent="0.25">
      <c r="A4" s="4" t="s">
        <v>6</v>
      </c>
      <c r="B4">
        <v>2</v>
      </c>
      <c r="C4">
        <v>22.99</v>
      </c>
      <c r="D4">
        <f t="shared" ref="D4:D16" si="1">B4*C4</f>
        <v>45.98</v>
      </c>
      <c r="F4" s="2" t="s">
        <v>46</v>
      </c>
      <c r="G4">
        <f>SUMIF(E2:E51,"X",D2:D51)</f>
        <v>76.680000000000007</v>
      </c>
    </row>
    <row r="5" spans="1:7" x14ac:dyDescent="0.25">
      <c r="A5" s="4" t="s">
        <v>7</v>
      </c>
      <c r="B5">
        <v>1</v>
      </c>
      <c r="C5">
        <v>7.99</v>
      </c>
      <c r="D5">
        <f t="shared" si="1"/>
        <v>7.99</v>
      </c>
    </row>
    <row r="6" spans="1:7" x14ac:dyDescent="0.25">
      <c r="A6" s="4" t="s">
        <v>8</v>
      </c>
      <c r="B6">
        <v>1</v>
      </c>
      <c r="C6">
        <v>22.98</v>
      </c>
      <c r="D6">
        <f t="shared" si="1"/>
        <v>22.98</v>
      </c>
      <c r="F6" s="3" t="s">
        <v>47</v>
      </c>
      <c r="G6">
        <f>G3-G4</f>
        <v>612.90999999999985</v>
      </c>
    </row>
    <row r="7" spans="1:7" x14ac:dyDescent="0.25">
      <c r="A7" s="4" t="s">
        <v>9</v>
      </c>
      <c r="B7">
        <v>1</v>
      </c>
      <c r="C7">
        <v>11.99</v>
      </c>
      <c r="D7">
        <f t="shared" si="1"/>
        <v>11.99</v>
      </c>
    </row>
    <row r="8" spans="1:7" x14ac:dyDescent="0.25">
      <c r="A8" s="4" t="s">
        <v>10</v>
      </c>
      <c r="B8">
        <v>1</v>
      </c>
      <c r="C8">
        <v>11.99</v>
      </c>
      <c r="D8">
        <f t="shared" si="1"/>
        <v>11.99</v>
      </c>
    </row>
    <row r="9" spans="1:7" x14ac:dyDescent="0.25">
      <c r="A9" s="4" t="s">
        <v>11</v>
      </c>
      <c r="B9">
        <v>1</v>
      </c>
      <c r="C9">
        <v>9.99</v>
      </c>
      <c r="D9">
        <f t="shared" si="1"/>
        <v>9.99</v>
      </c>
    </row>
    <row r="10" spans="1:7" x14ac:dyDescent="0.25">
      <c r="A10" s="4" t="s">
        <v>12</v>
      </c>
      <c r="B10">
        <v>1</v>
      </c>
      <c r="C10">
        <v>7.99</v>
      </c>
      <c r="D10">
        <f t="shared" si="1"/>
        <v>7.99</v>
      </c>
    </row>
    <row r="11" spans="1:7" x14ac:dyDescent="0.25">
      <c r="A11" s="4" t="s">
        <v>13</v>
      </c>
      <c r="B11">
        <v>1</v>
      </c>
      <c r="C11">
        <v>22.99</v>
      </c>
      <c r="D11">
        <f t="shared" si="1"/>
        <v>22.99</v>
      </c>
      <c r="G11" s="4" t="s">
        <v>48</v>
      </c>
    </row>
    <row r="12" spans="1:7" x14ac:dyDescent="0.25">
      <c r="A12" s="5" t="s">
        <v>14</v>
      </c>
      <c r="B12">
        <v>12</v>
      </c>
      <c r="C12">
        <v>2.3199999999999998</v>
      </c>
      <c r="D12">
        <f t="shared" si="1"/>
        <v>27.839999999999996</v>
      </c>
      <c r="E12" s="6" t="s">
        <v>44</v>
      </c>
      <c r="G12" s="7" t="s">
        <v>49</v>
      </c>
    </row>
    <row r="13" spans="1:7" x14ac:dyDescent="0.25">
      <c r="A13" s="5" t="s">
        <v>15</v>
      </c>
      <c r="B13">
        <v>15</v>
      </c>
      <c r="C13">
        <v>1.9</v>
      </c>
      <c r="D13">
        <f t="shared" si="1"/>
        <v>28.5</v>
      </c>
      <c r="G13" s="5" t="s">
        <v>50</v>
      </c>
    </row>
    <row r="14" spans="1:7" x14ac:dyDescent="0.25">
      <c r="A14" s="5" t="s">
        <v>16</v>
      </c>
      <c r="B14">
        <v>1</v>
      </c>
      <c r="C14">
        <v>3.13</v>
      </c>
      <c r="D14">
        <f t="shared" si="1"/>
        <v>3.13</v>
      </c>
      <c r="E14" s="6" t="s">
        <v>44</v>
      </c>
    </row>
    <row r="15" spans="1:7" x14ac:dyDescent="0.25">
      <c r="A15" s="5" t="s">
        <v>52</v>
      </c>
      <c r="B15">
        <v>6</v>
      </c>
      <c r="C15">
        <v>0.87</v>
      </c>
      <c r="D15">
        <f t="shared" ref="D15" si="2">B15*C15</f>
        <v>5.22</v>
      </c>
      <c r="E15" s="6" t="s">
        <v>44</v>
      </c>
    </row>
    <row r="16" spans="1:7" x14ac:dyDescent="0.25">
      <c r="A16" s="5" t="s">
        <v>51</v>
      </c>
      <c r="B16">
        <v>18</v>
      </c>
      <c r="C16">
        <f>D16/B16</f>
        <v>0.86888888888888893</v>
      </c>
      <c r="D16">
        <v>15.64</v>
      </c>
      <c r="E16" s="6" t="s">
        <v>44</v>
      </c>
    </row>
    <row r="17" spans="1:4" x14ac:dyDescent="0.25">
      <c r="A17" s="5" t="s">
        <v>17</v>
      </c>
      <c r="B17">
        <v>2</v>
      </c>
      <c r="C17">
        <f>D17/B17</f>
        <v>1.635</v>
      </c>
      <c r="D17">
        <v>3.27</v>
      </c>
    </row>
    <row r="18" spans="1:4" x14ac:dyDescent="0.25">
      <c r="A18" s="5" t="s">
        <v>18</v>
      </c>
      <c r="B18">
        <v>1</v>
      </c>
      <c r="C18">
        <f t="shared" ref="C18:C36" si="3">D18/B18</f>
        <v>2.13</v>
      </c>
      <c r="D18">
        <v>2.13</v>
      </c>
    </row>
    <row r="19" spans="1:4" x14ac:dyDescent="0.25">
      <c r="A19" s="5" t="s">
        <v>19</v>
      </c>
      <c r="B19">
        <v>8</v>
      </c>
      <c r="C19">
        <f t="shared" si="3"/>
        <v>2.8687499999999999</v>
      </c>
      <c r="D19">
        <v>22.95</v>
      </c>
    </row>
    <row r="20" spans="1:4" x14ac:dyDescent="0.25">
      <c r="A20" s="5" t="s">
        <v>20</v>
      </c>
      <c r="B20">
        <v>1</v>
      </c>
      <c r="C20">
        <f t="shared" si="3"/>
        <v>27.63</v>
      </c>
      <c r="D20">
        <v>27.63</v>
      </c>
    </row>
    <row r="21" spans="1:4" x14ac:dyDescent="0.25">
      <c r="A21" t="s">
        <v>21</v>
      </c>
      <c r="B21">
        <v>1</v>
      </c>
      <c r="C21">
        <f t="shared" si="3"/>
        <v>75.8</v>
      </c>
      <c r="D21">
        <v>75.8</v>
      </c>
    </row>
    <row r="22" spans="1:4" x14ac:dyDescent="0.25">
      <c r="A22" s="5" t="s">
        <v>22</v>
      </c>
      <c r="B22">
        <v>2</v>
      </c>
      <c r="C22">
        <f t="shared" si="3"/>
        <v>8.7550000000000008</v>
      </c>
      <c r="D22">
        <v>17.510000000000002</v>
      </c>
    </row>
    <row r="23" spans="1:4" x14ac:dyDescent="0.25">
      <c r="A23" s="5" t="s">
        <v>23</v>
      </c>
      <c r="B23">
        <v>1</v>
      </c>
      <c r="C23">
        <f t="shared" si="3"/>
        <v>3.02</v>
      </c>
      <c r="D23">
        <v>3.02</v>
      </c>
    </row>
    <row r="24" spans="1:4" x14ac:dyDescent="0.25">
      <c r="A24" s="5" t="s">
        <v>24</v>
      </c>
      <c r="B24">
        <v>1</v>
      </c>
      <c r="C24">
        <f t="shared" si="3"/>
        <v>2.08</v>
      </c>
      <c r="D24">
        <v>2.08</v>
      </c>
    </row>
    <row r="25" spans="1:4" x14ac:dyDescent="0.25">
      <c r="A25" s="5" t="s">
        <v>25</v>
      </c>
      <c r="B25">
        <v>1</v>
      </c>
      <c r="C25">
        <f t="shared" si="3"/>
        <v>7.31</v>
      </c>
      <c r="D25">
        <v>7.31</v>
      </c>
    </row>
    <row r="26" spans="1:4" x14ac:dyDescent="0.25">
      <c r="A26" s="5" t="s">
        <v>26</v>
      </c>
      <c r="B26">
        <v>5</v>
      </c>
      <c r="C26">
        <f t="shared" si="3"/>
        <v>0.61399999999999999</v>
      </c>
      <c r="D26">
        <v>3.07</v>
      </c>
    </row>
    <row r="27" spans="1:4" x14ac:dyDescent="0.25">
      <c r="A27" s="5" t="s">
        <v>27</v>
      </c>
      <c r="B27">
        <v>2</v>
      </c>
      <c r="C27">
        <f t="shared" si="3"/>
        <v>10.275</v>
      </c>
      <c r="D27">
        <v>20.55</v>
      </c>
    </row>
    <row r="28" spans="1:4" x14ac:dyDescent="0.25">
      <c r="A28" s="5" t="s">
        <v>28</v>
      </c>
      <c r="B28">
        <v>21</v>
      </c>
      <c r="C28">
        <f t="shared" si="3"/>
        <v>0.25952380952380955</v>
      </c>
      <c r="D28">
        <v>5.45</v>
      </c>
    </row>
    <row r="29" spans="1:4" x14ac:dyDescent="0.25">
      <c r="A29" s="5" t="s">
        <v>29</v>
      </c>
      <c r="B29">
        <v>1</v>
      </c>
      <c r="C29">
        <f t="shared" si="3"/>
        <v>2.59</v>
      </c>
      <c r="D29">
        <v>2.59</v>
      </c>
    </row>
    <row r="30" spans="1:4" x14ac:dyDescent="0.25">
      <c r="A30" s="5" t="s">
        <v>30</v>
      </c>
      <c r="B30">
        <v>1</v>
      </c>
      <c r="C30">
        <f t="shared" si="3"/>
        <v>20.64</v>
      </c>
      <c r="D30">
        <v>20.64</v>
      </c>
    </row>
    <row r="31" spans="1:4" x14ac:dyDescent="0.25">
      <c r="A31" s="5" t="s">
        <v>31</v>
      </c>
      <c r="B31">
        <v>1</v>
      </c>
      <c r="C31">
        <f t="shared" si="3"/>
        <v>3.48</v>
      </c>
      <c r="D31">
        <v>3.48</v>
      </c>
    </row>
    <row r="32" spans="1:4" x14ac:dyDescent="0.25">
      <c r="A32" t="s">
        <v>32</v>
      </c>
      <c r="B32">
        <v>1</v>
      </c>
      <c r="C32">
        <f t="shared" si="3"/>
        <v>10</v>
      </c>
      <c r="D32">
        <v>10</v>
      </c>
    </row>
    <row r="33" spans="1:5" x14ac:dyDescent="0.25">
      <c r="A33" s="5" t="s">
        <v>33</v>
      </c>
      <c r="B33">
        <v>10</v>
      </c>
      <c r="C33">
        <f t="shared" si="3"/>
        <v>0.22799999999999998</v>
      </c>
      <c r="D33">
        <v>2.2799999999999998</v>
      </c>
    </row>
    <row r="34" spans="1:5" x14ac:dyDescent="0.25">
      <c r="A34" s="5" t="s">
        <v>34</v>
      </c>
      <c r="B34">
        <v>2</v>
      </c>
      <c r="C34">
        <f t="shared" si="3"/>
        <v>1.48</v>
      </c>
      <c r="D34">
        <v>2.96</v>
      </c>
    </row>
    <row r="35" spans="1:5" x14ac:dyDescent="0.25">
      <c r="A35" s="5" t="s">
        <v>35</v>
      </c>
      <c r="B35">
        <v>1</v>
      </c>
      <c r="C35">
        <f t="shared" si="3"/>
        <v>10.56</v>
      </c>
      <c r="D35">
        <v>10.56</v>
      </c>
    </row>
    <row r="36" spans="1:5" x14ac:dyDescent="0.25">
      <c r="A36" s="5" t="s">
        <v>36</v>
      </c>
      <c r="B36">
        <v>1</v>
      </c>
      <c r="C36">
        <f t="shared" si="3"/>
        <v>5.52</v>
      </c>
      <c r="D36">
        <v>5.52</v>
      </c>
    </row>
    <row r="37" spans="1:5" x14ac:dyDescent="0.25">
      <c r="A37" s="5" t="s">
        <v>37</v>
      </c>
      <c r="B37">
        <v>2</v>
      </c>
      <c r="C37">
        <v>3.14</v>
      </c>
      <c r="D37">
        <f>C37*B37</f>
        <v>6.28</v>
      </c>
    </row>
    <row r="38" spans="1:5" x14ac:dyDescent="0.25">
      <c r="A38" s="5" t="s">
        <v>42</v>
      </c>
      <c r="B38">
        <v>2</v>
      </c>
      <c r="C38">
        <f>D38/B38</f>
        <v>4.45</v>
      </c>
      <c r="D38">
        <v>8.9</v>
      </c>
    </row>
    <row r="39" spans="1:5" x14ac:dyDescent="0.25">
      <c r="A39" s="5" t="s">
        <v>38</v>
      </c>
      <c r="B39">
        <v>1</v>
      </c>
      <c r="C39">
        <f t="shared" ref="C39:C42" si="4">D39/B39</f>
        <v>56.58</v>
      </c>
      <c r="D39">
        <v>56.58</v>
      </c>
    </row>
    <row r="40" spans="1:5" x14ac:dyDescent="0.25">
      <c r="A40" s="5" t="s">
        <v>39</v>
      </c>
      <c r="B40">
        <v>1</v>
      </c>
      <c r="C40">
        <f t="shared" si="4"/>
        <v>25.97</v>
      </c>
      <c r="D40">
        <v>25.97</v>
      </c>
    </row>
    <row r="41" spans="1:5" x14ac:dyDescent="0.25">
      <c r="A41" t="s">
        <v>40</v>
      </c>
      <c r="B41">
        <v>1</v>
      </c>
      <c r="C41">
        <f t="shared" si="4"/>
        <v>59</v>
      </c>
      <c r="D41">
        <v>59</v>
      </c>
    </row>
    <row r="42" spans="1:5" x14ac:dyDescent="0.25">
      <c r="A42" s="2" t="s">
        <v>41</v>
      </c>
      <c r="B42">
        <v>2</v>
      </c>
      <c r="C42">
        <f t="shared" si="4"/>
        <v>12.425000000000001</v>
      </c>
      <c r="D42">
        <v>24.85</v>
      </c>
      <c r="E42" s="6" t="s">
        <v>44</v>
      </c>
    </row>
  </sheetData>
  <conditionalFormatting sqref="E2:E1048576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Costo Ordini Giacomo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</dc:creator>
  <cp:lastModifiedBy>Giacomo Farfara</cp:lastModifiedBy>
  <dcterms:created xsi:type="dcterms:W3CDTF">2023-02-28T09:16:12Z</dcterms:created>
  <dcterms:modified xsi:type="dcterms:W3CDTF">2023-02-28T16:05:16Z</dcterms:modified>
</cp:coreProperties>
</file>